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6" i="6" l="1"/>
  <c r="F164" i="6"/>
  <c r="F265" i="6"/>
  <c r="F198" i="6"/>
  <c r="F214" i="6"/>
  <c r="F231" i="6" l="1"/>
  <c r="F247" i="6"/>
  <c r="H484" i="6"/>
  <c r="H787" i="6"/>
  <c r="H467" i="6"/>
  <c r="G442" i="6"/>
  <c r="F281" i="6"/>
  <c r="H756" i="6"/>
  <c r="G691" i="6"/>
  <c r="F180" i="6"/>
  <c r="G500" i="6"/>
  <c r="F317" i="6"/>
  <c r="G577" i="6"/>
  <c r="E25" i="1" l="1"/>
  <c r="D25" i="1"/>
  <c r="G842" i="6" l="1"/>
  <c r="F316" i="6"/>
  <c r="F315" i="6"/>
  <c r="F161" i="6"/>
  <c r="H892" i="6"/>
  <c r="G850" i="6"/>
  <c r="G852" i="6"/>
  <c r="F211" i="6"/>
  <c r="F279" i="6"/>
  <c r="F228" i="6"/>
  <c r="F1061" i="6"/>
  <c r="G856" i="6"/>
  <c r="F276" i="6"/>
  <c r="G840" i="6"/>
  <c r="F163" i="6"/>
  <c r="F209" i="6"/>
  <c r="G584" i="6"/>
  <c r="F159" i="6"/>
  <c r="F194" i="6"/>
  <c r="F999" i="6"/>
  <c r="F280" i="6"/>
  <c r="G843" i="6"/>
  <c r="F177" i="6"/>
  <c r="H46" i="6"/>
  <c r="F245" i="6"/>
  <c r="G844" i="6"/>
  <c r="F175" i="6"/>
  <c r="G858" i="6"/>
  <c r="G860" i="6"/>
  <c r="H891" i="6"/>
  <c r="F1046" i="6"/>
  <c r="G851" i="6"/>
  <c r="F278" i="6"/>
  <c r="F244" i="6"/>
  <c r="F1000" i="6"/>
  <c r="G566" i="6"/>
  <c r="F1047" i="6"/>
  <c r="F179" i="6"/>
  <c r="G622" i="6"/>
  <c r="F1032" i="6"/>
  <c r="F260" i="6"/>
  <c r="G859" i="6"/>
  <c r="G841" i="6"/>
  <c r="F330" i="6"/>
  <c r="G688" i="6"/>
  <c r="G848" i="6"/>
  <c r="G440" i="6"/>
  <c r="G601" i="6"/>
  <c r="G849" i="6"/>
  <c r="F213" i="6"/>
  <c r="H890" i="6"/>
  <c r="F230" i="6"/>
  <c r="F331" i="6"/>
  <c r="F160" i="6"/>
  <c r="G605" i="6"/>
  <c r="F264" i="6"/>
  <c r="F1062" i="6"/>
  <c r="H482" i="6"/>
  <c r="F212" i="6"/>
  <c r="G627" i="6"/>
  <c r="F227" i="6"/>
  <c r="F1014" i="6"/>
  <c r="F1011" i="6"/>
  <c r="F210" i="6"/>
  <c r="H755" i="6"/>
  <c r="F983" i="6"/>
  <c r="G857" i="6"/>
  <c r="G604" i="6"/>
  <c r="H480" i="6"/>
  <c r="G562" i="6"/>
  <c r="H754" i="6"/>
  <c r="F261" i="6"/>
  <c r="F193" i="6"/>
  <c r="G606" i="6"/>
  <c r="G629" i="6"/>
  <c r="G563" i="6"/>
  <c r="H465" i="6"/>
  <c r="G628" i="6"/>
  <c r="F1028" i="6"/>
  <c r="F176" i="6"/>
  <c r="F229" i="6"/>
  <c r="F329" i="6"/>
  <c r="H479" i="6" l="1"/>
  <c r="F986" i="6"/>
  <c r="H778" i="6"/>
  <c r="G499" i="6"/>
  <c r="G624" i="6"/>
  <c r="G690" i="6"/>
  <c r="H784" i="6"/>
  <c r="G635" i="6"/>
  <c r="H782" i="6"/>
  <c r="D939" i="6"/>
  <c r="D942" i="6" s="1"/>
  <c r="F934" i="6"/>
  <c r="F196" i="6"/>
  <c r="F938" i="6"/>
  <c r="F246" i="6"/>
  <c r="H481" i="6"/>
  <c r="H47" i="6"/>
  <c r="G573" i="6"/>
  <c r="G954" i="6"/>
  <c r="G951" i="6"/>
  <c r="G621" i="6"/>
  <c r="G570" i="6"/>
  <c r="G567" i="6"/>
  <c r="F243" i="6"/>
  <c r="H58" i="6"/>
  <c r="G626" i="6"/>
  <c r="G625" i="6"/>
  <c r="H783" i="6"/>
  <c r="F1029" i="6"/>
  <c r="G689" i="6"/>
  <c r="H781" i="6"/>
  <c r="G438" i="6"/>
  <c r="G571" i="6"/>
  <c r="F998" i="6"/>
  <c r="F263" i="6"/>
  <c r="F1043" i="6"/>
  <c r="G565" i="6"/>
  <c r="G576" i="6"/>
  <c r="F1059" i="6"/>
  <c r="E939" i="6"/>
  <c r="E946" i="6" s="1"/>
  <c r="G575" i="6"/>
  <c r="G437" i="6"/>
  <c r="G603" i="6"/>
  <c r="F985" i="6"/>
  <c r="G632" i="6"/>
  <c r="G602" i="6"/>
  <c r="H483" i="6"/>
  <c r="F1001" i="6"/>
  <c r="F178" i="6"/>
  <c r="F262" i="6"/>
  <c r="D944" i="6"/>
  <c r="F936" i="6"/>
  <c r="F1060" i="6"/>
  <c r="F997" i="6"/>
  <c r="H464" i="6"/>
  <c r="F1058" i="6"/>
  <c r="H466" i="6"/>
  <c r="F1031" i="6"/>
  <c r="F987" i="6"/>
  <c r="G564" i="6"/>
  <c r="F1013" i="6"/>
  <c r="G561" i="6"/>
  <c r="H463" i="6"/>
  <c r="G560" i="6"/>
  <c r="H780" i="6"/>
  <c r="F1045" i="6"/>
  <c r="F162" i="6"/>
  <c r="F1015" i="6"/>
  <c r="G498" i="6"/>
  <c r="F242" i="6"/>
  <c r="G619" i="6"/>
  <c r="D943" i="6"/>
  <c r="F935" i="6"/>
  <c r="G572" i="6"/>
  <c r="G630" i="6"/>
  <c r="G436" i="6"/>
  <c r="H894" i="6"/>
  <c r="H779" i="6"/>
  <c r="G441" i="6"/>
  <c r="H786" i="6"/>
  <c r="F226" i="6"/>
  <c r="H57" i="6"/>
  <c r="H56" i="6"/>
  <c r="G633" i="6"/>
  <c r="D945" i="6"/>
  <c r="F937" i="6"/>
  <c r="G439" i="6"/>
  <c r="F984" i="6"/>
  <c r="F1012" i="6"/>
  <c r="G953" i="6"/>
  <c r="F277" i="6"/>
  <c r="F195" i="6"/>
  <c r="G585" i="6"/>
  <c r="G952" i="6"/>
  <c r="G634" i="6"/>
  <c r="H893" i="6"/>
  <c r="G574" i="6"/>
  <c r="H785" i="6"/>
  <c r="G569" i="6"/>
  <c r="G620" i="6"/>
  <c r="G623" i="6"/>
  <c r="F197" i="6"/>
  <c r="G631" i="6"/>
  <c r="F1030" i="6"/>
  <c r="G568" i="6"/>
  <c r="F1044" i="6"/>
  <c r="E945" i="6"/>
  <c r="D946" i="6" l="1"/>
  <c r="E944" i="6"/>
  <c r="E943" i="6"/>
  <c r="F939" i="6"/>
  <c r="E942" i="6"/>
</calcChain>
</file>

<file path=xl/sharedStrings.xml><?xml version="1.0" encoding="utf-8"?>
<sst xmlns="http://schemas.openxmlformats.org/spreadsheetml/2006/main" count="1346" uniqueCount="432">
  <si>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</si>
  <si>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</si>
  <si>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</si>
  <si>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</si>
  <si>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</si>
  <si>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</si>
  <si>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</si>
  <si>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</si>
  <si>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</si>
  <si>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</si>
  <si>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</si>
  <si>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</si>
  <si>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</si>
  <si>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</si>
  <si>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</si>
  <si>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</si>
  <si>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</si>
  <si>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</si>
  <si>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</si>
  <si>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</si>
  <si>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</si>
  <si>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</si>
  <si>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INSTITUCIÓN EDUCATIVA PEDRO PABLO BELLO</t>
  </si>
  <si>
    <t>DEPARTAMENTO DE RISARALDA</t>
  </si>
  <si>
    <t>Colombia</t>
  </si>
  <si>
    <t>RISARALDA</t>
  </si>
  <si>
    <t>LA VIRGINIA</t>
  </si>
  <si>
    <t xml:space="preserve">Diagonal 1C No. 20-02 </t>
  </si>
  <si>
    <t>grie.lavirginia@risaralda.gov.co</t>
  </si>
  <si>
    <t>Educación</t>
  </si>
  <si>
    <t>Pública</t>
  </si>
  <si>
    <t>GRAFICAS BUDA S.A.S.</t>
  </si>
  <si>
    <t>MARTHA CECILIA RESTREPO V</t>
  </si>
  <si>
    <t>PEREIRA</t>
  </si>
  <si>
    <t>CALLE 15 6 23</t>
  </si>
  <si>
    <t>gerencia@graficasbuda.com</t>
  </si>
  <si>
    <t>Industrial</t>
  </si>
  <si>
    <t>Privada</t>
  </si>
  <si>
    <t>Salle Pereira</t>
  </si>
  <si>
    <t>890901130-5</t>
  </si>
  <si>
    <t>Andres Fernando Gonzalez López</t>
  </si>
  <si>
    <t>Risaralda</t>
  </si>
  <si>
    <t>Pereira</t>
  </si>
  <si>
    <t>Via Cerritos Kilometro 1 Hacencienda Quimbayita</t>
  </si>
  <si>
    <t>mario.giraldo@delasalle.edu.co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</si>
  <si>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</si>
  <si>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</si>
  <si>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</si>
  <si>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</si>
  <si>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</si>
  <si>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</si>
  <si>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INSTITUTO TECNOLÓGICO DOSQUEBRADAS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</si>
  <si>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</si>
  <si>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</si>
  <si>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</si>
  <si>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</si>
  <si>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</si>
  <si>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</si>
  <si>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</si>
  <si>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</si>
  <si>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COOPSALUDCOM</t>
  </si>
  <si>
    <t>ANA HELIDATAMAYO A.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</si>
  <si>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</si>
  <si>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</si>
  <si>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</si>
  <si>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</si>
  <si>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</si>
  <si>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</si>
  <si>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</si>
  <si>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</si>
  <si>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</si>
  <si>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No</t>
  </si>
  <si>
    <t>Si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</si>
  <si>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</si>
  <si>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</si>
  <si>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</si>
  <si>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</si>
  <si>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</si>
  <si>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Sin Respuesta</t>
  </si>
  <si>
    <t>Mediano Grado</t>
  </si>
  <si>
    <t xml:space="preserve">Falta mayor dominio de ingles ,  presentación de in formes acordes con las normas internacionales, </t>
  </si>
  <si>
    <t>Han dado respuesta a los requerimientos de la organización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</si>
  <si>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</si>
  <si>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</si>
  <si>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</si>
  <si>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</si>
  <si>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</si>
  <si>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</si>
  <si>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</si>
  <si>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</si>
  <si>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</si>
  <si>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</si>
  <si>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</si>
  <si>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</si>
  <si>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</si>
  <si>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Docentes con especializaciones, maestrias y bagaje internacional, especialistas no solo en los temas sino en la certificaciones laborales como impartidores de conocimiento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</si>
  <si>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</si>
  <si>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</si>
  <si>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</si>
  <si>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</si>
  <si>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</si>
  <si>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</si>
  <si>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</si>
  <si>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</si>
  <si>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</si>
  <si>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</si>
  <si>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</si>
  <si>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</si>
  <si>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</si>
  <si>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</si>
  <si>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</si>
  <si>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</si>
  <si>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</si>
  <si>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</si>
  <si>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</si>
  <si>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</si>
  <si>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INCENTIVAR EL ESPÍRITU INVESTIGATIVO</t>
  </si>
  <si>
    <t>Mediano grado</t>
  </si>
  <si>
    <t>Bueno</t>
  </si>
  <si>
    <t>Dan valor agregado a las acciones de mejora de los procesos donde se han requerido..</t>
  </si>
  <si>
    <t>Excelente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</si>
  <si>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</si>
  <si>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</si>
  <si>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</si>
  <si>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</si>
  <si>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</si>
  <si>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</si>
  <si>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</si>
  <si>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</si>
  <si>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</si>
  <si>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</si>
  <si>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</si>
  <si>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</si>
  <si>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</si>
  <si>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</si>
  <si>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PROMEDIO INGRESO 2016</t>
  </si>
  <si>
    <t>TASA DE COTIZANTES</t>
  </si>
  <si>
    <t>PREGRADO</t>
  </si>
  <si>
    <t>Licenciatura en Español y Literatura</t>
  </si>
  <si>
    <t>Primer año de egreso (2015)</t>
  </si>
  <si>
    <t>Tercer año de egreso (2013)</t>
  </si>
  <si>
    <t>Quinto año de egreso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</si>
  <si>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</si>
  <si>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</si>
  <si>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</si>
  <si>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</si>
  <si>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</si>
  <si>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</si>
  <si>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</si>
  <si>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</si>
  <si>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seminarios en educación y literatura</t>
  </si>
  <si>
    <t>Educación, pedagogía, Lingüística</t>
  </si>
  <si>
    <t>Legislación escolar</t>
  </si>
  <si>
    <t xml:space="preserve">Gramática </t>
  </si>
  <si>
    <t>Lingüísitca, Historia, Teatro, Sociología</t>
  </si>
  <si>
    <t>Psicología, antropología</t>
  </si>
  <si>
    <t>informática</t>
  </si>
  <si>
    <t>Ingles</t>
  </si>
  <si>
    <t>Didáctica</t>
  </si>
  <si>
    <t>Salud ocupacional</t>
  </si>
  <si>
    <t>Administración de sistemas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</si>
  <si>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</si>
  <si>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</si>
  <si>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</si>
  <si>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</si>
  <si>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</si>
  <si>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</si>
  <si>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</si>
  <si>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</si>
  <si>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</si>
  <si>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</si>
  <si>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</si>
  <si>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</si>
  <si>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</si>
  <si>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</si>
  <si>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</si>
  <si>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</si>
  <si>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</si>
  <si>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</si>
  <si>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</si>
  <si>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</si>
  <si>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</si>
  <si>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</si>
  <si>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</si>
  <si>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</si>
  <si>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</si>
  <si>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</si>
  <si>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</si>
  <si>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</si>
  <si>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</si>
  <si>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</si>
  <si>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</si>
  <si>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</si>
  <si>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</si>
  <si>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</si>
  <si>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</si>
  <si>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</si>
  <si>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</si>
  <si>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</si>
  <si>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</si>
  <si>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</si>
  <si>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</si>
  <si>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</si>
  <si>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</si>
  <si>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</si>
  <si>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</si>
  <si>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</si>
  <si>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</si>
  <si>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</si>
  <si>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</si>
  <si>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</si>
  <si>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</si>
  <si>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</si>
  <si>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</si>
  <si>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</si>
  <si>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</si>
  <si>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</si>
  <si>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</si>
  <si>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</si>
  <si>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</si>
  <si>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</si>
  <si>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</si>
  <si>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</si>
  <si>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</si>
  <si>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</si>
  <si>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</si>
  <si>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</si>
  <si>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</si>
  <si>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</si>
  <si>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</si>
  <si>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</si>
  <si>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</si>
  <si>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</si>
  <si>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</si>
  <si>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</si>
  <si>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</si>
  <si>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</si>
  <si>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</si>
  <si>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</si>
  <si>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</si>
  <si>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</si>
  <si>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</si>
  <si>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</si>
  <si>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</si>
  <si>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</si>
  <si>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</si>
  <si>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</si>
  <si>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</si>
  <si>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</si>
  <si>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</si>
  <si>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</si>
  <si>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</si>
  <si>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</si>
  <si>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</si>
  <si>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</si>
  <si>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</si>
  <si>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</si>
  <si>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</si>
  <si>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</si>
  <si>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</si>
  <si>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</si>
  <si>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</si>
  <si>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</si>
  <si>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</si>
  <si>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</si>
  <si>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</si>
  <si>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</si>
  <si>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</si>
  <si>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</si>
  <si>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</si>
  <si>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</si>
  <si>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</si>
  <si>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</si>
  <si>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</si>
  <si>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</si>
  <si>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</si>
  <si>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</si>
  <si>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</si>
  <si>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</si>
  <si>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</si>
  <si>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</si>
  <si>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</si>
  <si>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</si>
  <si>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</si>
  <si>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</si>
  <si>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</si>
  <si>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</si>
  <si>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</si>
  <si>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</si>
  <si>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</si>
  <si>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</si>
  <si>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</si>
  <si>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</si>
  <si>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</si>
  <si>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</si>
  <si>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</si>
  <si>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</si>
  <si>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</si>
  <si>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</si>
  <si>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</si>
  <si>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</si>
  <si>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</si>
  <si>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</si>
  <si>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</si>
  <si>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</si>
  <si>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</si>
  <si>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</si>
  <si>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</si>
  <si>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</si>
  <si>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</si>
  <si>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</si>
  <si>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</si>
  <si>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</si>
  <si>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</si>
  <si>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</si>
  <si>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</si>
  <si>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</si>
  <si>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</si>
  <si>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</si>
  <si>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</si>
  <si>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</si>
  <si>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</si>
  <si>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</si>
  <si>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</si>
  <si>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</si>
  <si>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</si>
  <si>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</si>
  <si>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</si>
  <si>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</si>
  <si>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</si>
  <si>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</si>
  <si>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</si>
  <si>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</si>
  <si>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</si>
  <si>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</si>
  <si>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</si>
  <si>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</si>
  <si>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</si>
  <si>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</si>
  <si>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</si>
  <si>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</si>
  <si>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</si>
  <si>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</si>
  <si>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</si>
  <si>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</si>
  <si>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</si>
  <si>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</si>
  <si>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</si>
  <si>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</si>
  <si>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</si>
  <si>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</si>
  <si>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</si>
  <si>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</si>
  <si>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</si>
  <si>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</si>
  <si>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</si>
  <si>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</si>
  <si>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</si>
  <si>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</si>
  <si>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</si>
  <si>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</si>
  <si>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</si>
  <si>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</si>
  <si>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</si>
  <si>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</si>
  <si>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</si>
  <si>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</si>
  <si>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</si>
  <si>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</si>
  <si>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</si>
  <si>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</si>
  <si>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</si>
  <si>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</si>
  <si>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</si>
  <si>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</si>
  <si>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</si>
  <si>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</si>
  <si>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</si>
  <si>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</si>
  <si>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</si>
  <si>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</si>
  <si>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</si>
  <si>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</si>
  <si>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</si>
  <si>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</si>
  <si>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</si>
  <si>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</si>
  <si>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</si>
  <si>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</si>
  <si>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</si>
  <si>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</si>
  <si>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</si>
  <si>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</si>
  <si>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</si>
  <si>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</si>
  <si>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</si>
  <si>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</si>
  <si>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</si>
  <si>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</si>
  <si>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</si>
  <si>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</si>
  <si>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</si>
  <si>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</si>
  <si>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</si>
  <si>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</si>
  <si>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</si>
  <si>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</si>
  <si>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</si>
  <si>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</si>
  <si>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</si>
  <si>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</si>
  <si>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</si>
  <si>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</si>
  <si>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</si>
  <si>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</si>
  <si>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</si>
  <si>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</si>
  <si>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</si>
  <si>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</si>
  <si>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</si>
  <si>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</si>
  <si>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</si>
  <si>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</si>
  <si>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</si>
  <si>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</si>
  <si>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</si>
  <si>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</si>
  <si>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</si>
  <si>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</si>
  <si>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</si>
  <si>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graduados: 492</t>
  </si>
  <si>
    <t>Total encuestas: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</si>
</sst>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2" borderId="4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6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3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5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10" fontId="24" fillId="3" borderId="1" xfId="2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/>
    </xf>
    <xf numFmtId="3" fontId="21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6" fillId="2" borderId="1" xfId="2" applyNumberFormat="1" applyFont="1" applyFill="1" applyBorder="1" applyAlignment="1">
      <alignment horizontal="center" vertical="center"/>
    </xf>
    <xf numFmtId="10" fontId="21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0" fillId="2" borderId="0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165" fontId="26" fillId="2" borderId="1" xfId="2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10" fontId="27" fillId="2" borderId="0" xfId="2" applyNumberFormat="1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4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6" fontId="21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6" fillId="2" borderId="0" xfId="2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10" fontId="24" fillId="3" borderId="2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 wrapText="1"/>
    </xf>
    <xf numFmtId="3" fontId="26" fillId="2" borderId="2" xfId="2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3" fontId="26" fillId="2" borderId="14" xfId="2" applyNumberFormat="1" applyFont="1" applyFill="1" applyBorder="1" applyAlignment="1">
      <alignment horizontal="center" vertical="center"/>
    </xf>
    <xf numFmtId="10" fontId="26" fillId="2" borderId="2" xfId="2" applyNumberFormat="1" applyFont="1" applyFill="1" applyBorder="1" applyAlignment="1">
      <alignment horizontal="center" vertical="center"/>
    </xf>
    <xf numFmtId="10" fontId="26" fillId="2" borderId="14" xfId="2" applyNumberFormat="1" applyFont="1" applyFill="1" applyBorder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6" fillId="2" borderId="0" xfId="2" applyNumberFormat="1" applyFont="1" applyFill="1" applyBorder="1" applyAlignment="1">
      <alignment horizontal="center" vertical="center"/>
    </xf>
    <xf numFmtId="9" fontId="26" fillId="2" borderId="1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4" fillId="3" borderId="1" xfId="2" applyNumberFormat="1" applyFont="1" applyFill="1" applyBorder="1" applyAlignment="1">
      <alignment horizontal="justify" vertical="center"/>
    </xf>
    <xf numFmtId="0" fontId="28" fillId="6" borderId="0" xfId="0" applyFont="1" applyFill="1" applyAlignment="1">
      <alignment horizontal="left" vertical="center" wrapText="1"/>
    </xf>
    <xf numFmtId="0" fontId="32" fillId="2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4" fillId="3" borderId="1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21" fillId="2" borderId="0" xfId="0" applyFont="1" applyFill="1"/>
    <xf numFmtId="0" fontId="21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1.8181818181818181E-2</c:v>
              </c:pt>
              <c:pt idx="1">
                <c:v>0</c:v>
              </c:pt>
              <c:pt idx="2">
                <c:v>5.4545454545454543E-2</c:v>
              </c:pt>
              <c:pt idx="3">
                <c:v>1.8181818181818181E-2</c:v>
              </c:pt>
              <c:pt idx="4">
                <c:v>3.6363636363636362E-2</c:v>
              </c:pt>
              <c:pt idx="5">
                <c:v>9.0909090909090912E-2</c:v>
              </c:pt>
              <c:pt idx="6">
                <c:v>0.10909090909090909</c:v>
              </c:pt>
              <c:pt idx="7">
                <c:v>0.5636363636363636</c:v>
              </c:pt>
              <c:pt idx="8">
                <c:v>0.30909090909090908</c:v>
              </c:pt>
            </c:numLit>
          </c:val>
          <c:extLst>
            <c:ext xmlns:c16="http://schemas.microsoft.com/office/drawing/2014/chart" uri="{C3380CC4-5D6E-409C-BE32-E72D297353CC}">
              <c16:uniqueId val="{00000000-43DB-4BDA-A58C-0426DDCF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3.6363636363636362E-2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6E-4870-A67F-823EEA7561B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0.29090909090909089</c:v>
              </c:pt>
              <c:pt idx="1">
                <c:v>0.35294117647058826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446E-4870-A67F-823EEA7561B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0.52941176470588236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6E-4870-A67F-823EEA7561B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46E-4870-A67F-823EEA7561B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46E-4870-A67F-823EEA7561B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46E-4870-A67F-823EEA7561B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46E-4870-A67F-823EEA7561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E77-4426-90ED-C60D37C6A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E77-4426-90ED-C60D37C6A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E77-4426-90ED-C60D37C6A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E77-4426-90ED-C60D37C6A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E77-4426-90ED-C60D37C6A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7-4426-90ED-C60D37C6A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E77-4426-90ED-C60D37C6A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E77-4426-90ED-C60D37C6A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7-4937-A7C5-09862662762E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EC7-4937-A7C5-09862662762E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EC7-4937-A7C5-09862662762E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EC7-4937-A7C5-09862662762E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EC7-4937-A7C5-09862662762E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EC7-4937-A7C5-09862662762E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3.6363636363636362E-2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EC7-4937-A7C5-09862662762E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EC7-4937-A7C5-098626627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0.17333333333333334</c:v>
              </c:pt>
              <c:pt idx="1">
                <c:v>9.3333333333333338E-2</c:v>
              </c:pt>
              <c:pt idx="2">
                <c:v>1.3333333333333334E-2</c:v>
              </c:pt>
              <c:pt idx="3">
                <c:v>0.08</c:v>
              </c:pt>
              <c:pt idx="4">
                <c:v>0.04</c:v>
              </c:pt>
              <c:pt idx="5">
                <c:v>1.3333333333333334E-2</c:v>
              </c:pt>
              <c:pt idx="6">
                <c:v>0.22666666666666666</c:v>
              </c:pt>
              <c:pt idx="7">
                <c:v>2.6666666666666668E-2</c:v>
              </c:pt>
            </c:numLit>
          </c:val>
          <c:extLst>
            <c:ext xmlns:c16="http://schemas.microsoft.com/office/drawing/2014/chart" uri="{C3380CC4-5D6E-409C-BE32-E72D297353CC}">
              <c16:uniqueId val="{00000000-2191-4D39-9C29-24C8E5BDA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0.17647058823529413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17-4083-A79F-514FC2F70AB1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7.2727272727272724E-2</c:v>
              </c:pt>
              <c:pt idx="1">
                <c:v>0.17647058823529413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17-4083-A79F-514FC2F70AB1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717-4083-A79F-514FC2F70AB1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0.17647058823529413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717-4083-A79F-514FC2F70AB1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717-4083-A79F-514FC2F70AB1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717-4083-A79F-514FC2F70AB1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0.23636363636363636</c:v>
              </c:pt>
              <c:pt idx="1">
                <c:v>0.23529411764705882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717-4083-A79F-514FC2F70AB1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717-4083-A79F-514FC2F7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0.12727272727272726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999-4EB5-9F68-2BE3F712DFE6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3.6363636363636362E-2</c:v>
              </c:pt>
              <c:pt idx="1">
                <c:v>0.23529411764705882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999-4EB5-9F68-2BE3F712DFE6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0.17647058823529413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999-4EB5-9F68-2BE3F712DFE6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0.30909090909090908</c:v>
              </c:pt>
              <c:pt idx="1">
                <c:v>0.23529411764705882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999-4EB5-9F68-2BE3F712DFE6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999-4EB5-9F68-2BE3F712D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0.40836012861736337</c:v>
              </c:pt>
              <c:pt idx="1">
                <c:v>0.25454545454545452</c:v>
              </c:pt>
              <c:pt idx="2">
                <c:v>0.47058823529411764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E73B-495D-A107-4E1F018D159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0.36012861736334406</c:v>
              </c:pt>
              <c:pt idx="1">
                <c:v>0.27272727272727271</c:v>
              </c:pt>
              <c:pt idx="2">
                <c:v>0.47058823529411764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3B-495D-A107-4E1F018D1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6B6-490B-8754-13E002BE67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B6-490B-8754-13E002BE670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6-490B-8754-13E002BE67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0.39119170984455959</c:v>
              </c:pt>
              <c:pt idx="1">
                <c:v>0.34974093264248707</c:v>
              </c:pt>
            </c:numLit>
          </c:val>
          <c:extLst>
            <c:ext xmlns:c16="http://schemas.microsoft.com/office/drawing/2014/chart" uri="{C3380CC4-5D6E-409C-BE32-E72D297353CC}">
              <c16:uniqueId val="{00000003-B6B6-490B-8754-13E002BE6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0933-4E54-AB3C-43932F71A099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0933-4E54-AB3C-43932F71A09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933-4E54-AB3C-43932F71A099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933-4E54-AB3C-43932F71A0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0.40414507772020725</c:v>
              </c:pt>
              <c:pt idx="1">
                <c:v>0.58808290155440412</c:v>
              </c:pt>
            </c:numLit>
          </c:val>
          <c:extLst>
            <c:ext xmlns:c16="http://schemas.microsoft.com/office/drawing/2014/chart" uri="{C3380CC4-5D6E-409C-BE32-E72D297353CC}">
              <c16:uniqueId val="{00000004-0933-4E54-AB3C-43932F71A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6592-40EB-8A0C-7544AE1E6DC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92-40EB-8A0C-7544AE1E6DC2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92-40EB-8A0C-7544AE1E6DC2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92-40EB-8A0C-7544AE1E6D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0.67875647668393779</c:v>
              </c:pt>
              <c:pt idx="1">
                <c:v>0.27720207253886009</c:v>
              </c:pt>
              <c:pt idx="2">
                <c:v>4.4041450777202069E-2</c:v>
              </c:pt>
            </c:numLit>
          </c:val>
          <c:extLst>
            <c:ext xmlns:c16="http://schemas.microsoft.com/office/drawing/2014/chart" uri="{C3380CC4-5D6E-409C-BE32-E72D297353CC}">
              <c16:uniqueId val="{00000004-6592-40EB-8A0C-7544AE1E6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7.792207792207792E-2</c:v>
              </c:pt>
              <c:pt idx="1">
                <c:v>0.87012987012987009</c:v>
              </c:pt>
              <c:pt idx="2">
                <c:v>1.948051948051948E-2</c:v>
              </c:pt>
              <c:pt idx="3">
                <c:v>0</c:v>
              </c:pt>
              <c:pt idx="4">
                <c:v>0</c:v>
              </c:pt>
              <c:pt idx="5">
                <c:v>1.2987012987012988E-2</c:v>
              </c:pt>
              <c:pt idx="6">
                <c:v>0</c:v>
              </c:pt>
              <c:pt idx="7">
                <c:v>1.948051948051948E-2</c:v>
              </c:pt>
              <c:pt idx="8">
                <c:v>6.4935064935064929E-2</c:v>
              </c:pt>
            </c:numLit>
          </c:val>
          <c:extLst>
            <c:ext xmlns:c16="http://schemas.microsoft.com/office/drawing/2014/chart" uri="{C3380CC4-5D6E-409C-BE32-E72D297353CC}">
              <c16:uniqueId val="{00000000-B5F3-4B55-B010-C2BFFBBF2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5.4404145077720206E-2</c:v>
              </c:pt>
              <c:pt idx="1">
                <c:v>0.20207253886010362</c:v>
              </c:pt>
              <c:pt idx="2">
                <c:v>0</c:v>
              </c:pt>
              <c:pt idx="3">
                <c:v>1.8134715025906734E-2</c:v>
              </c:pt>
              <c:pt idx="4">
                <c:v>2.5906735751295335E-2</c:v>
              </c:pt>
              <c:pt idx="5">
                <c:v>3.8860103626943004E-2</c:v>
              </c:pt>
              <c:pt idx="6">
                <c:v>5.1813471502590676E-3</c:v>
              </c:pt>
              <c:pt idx="7">
                <c:v>4.9222797927461141E-2</c:v>
              </c:pt>
              <c:pt idx="8">
                <c:v>5.181347150259067E-2</c:v>
              </c:pt>
            </c:numLit>
          </c:val>
          <c:extLst>
            <c:ext xmlns:c16="http://schemas.microsoft.com/office/drawing/2014/chart" uri="{C3380CC4-5D6E-409C-BE32-E72D297353CC}">
              <c16:uniqueId val="{00000000-A5C6-4EA9-8131-08FC0D23E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3.8585209003215437E-2</c:v>
              </c:pt>
              <c:pt idx="1">
                <c:v>9.0909090909090912E-2</c:v>
              </c:pt>
              <c:pt idx="2">
                <c:v>0.23529411764705882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06-4380-9B12-AD1E972937E6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0.21864951768488747</c:v>
              </c:pt>
              <c:pt idx="1">
                <c:v>0.10909090909090909</c:v>
              </c:pt>
              <c:pt idx="2">
                <c:v>0.23529411764705882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06-4380-9B12-AD1E972937E6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006-4380-9B12-AD1E972937E6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1.9292604501607719E-2</c:v>
              </c:pt>
              <c:pt idx="1">
                <c:v>0</c:v>
              </c:pt>
              <c:pt idx="2">
                <c:v>5.8823529411764705E-2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006-4380-9B12-AD1E972937E6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1.9292604501607719E-2</c:v>
              </c:pt>
              <c:pt idx="1">
                <c:v>7.2727272727272724E-2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006-4380-9B12-AD1E972937E6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3.8585209003215437E-2</c:v>
              </c:pt>
              <c:pt idx="1">
                <c:v>3.6363636363636362E-2</c:v>
              </c:pt>
              <c:pt idx="2">
                <c:v>5.8823529411764705E-2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006-4380-9B12-AD1E972937E6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1.8181818181818181E-2</c:v>
              </c:pt>
              <c:pt idx="2">
                <c:v>5.8823529411764705E-2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006-4380-9B12-AD1E972937E6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5.4662379421221867E-2</c:v>
              </c:pt>
              <c:pt idx="1">
                <c:v>0</c:v>
              </c:pt>
              <c:pt idx="2">
                <c:v>5.8823529411764705E-2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7-1006-4380-9B12-AD1E972937E6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3.8585209003215437E-2</c:v>
              </c:pt>
              <c:pt idx="1">
                <c:v>0.12727272727272726</c:v>
              </c:pt>
              <c:pt idx="2">
                <c:v>5.8823529411764705E-2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006-4380-9B12-AD1E97293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D-4861-8785-381F55EBB7E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E7D-4861-8785-381F55EBB7E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E7D-4861-8785-381F55EBB7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0.77859778597785978</c:v>
              </c:pt>
              <c:pt idx="1">
                <c:v>0.12177121771217712</c:v>
              </c:pt>
              <c:pt idx="2">
                <c:v>9.9630996309963096E-2</c:v>
              </c:pt>
            </c:numLit>
          </c:val>
          <c:extLst>
            <c:ext xmlns:c16="http://schemas.microsoft.com/office/drawing/2014/chart" uri="{C3380CC4-5D6E-409C-BE32-E72D297353CC}">
              <c16:uniqueId val="{00000003-7E7D-4861-8785-381F55EBB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0.40959409594095941</c:v>
              </c:pt>
              <c:pt idx="1">
                <c:v>0.41328413284132842</c:v>
              </c:pt>
              <c:pt idx="2">
                <c:v>0.11070110701107011</c:v>
              </c:pt>
              <c:pt idx="3">
                <c:v>4.0590405904059039E-2</c:v>
              </c:pt>
              <c:pt idx="4">
                <c:v>2.5830258302583026E-2</c:v>
              </c:pt>
            </c:numLit>
          </c:val>
          <c:extLst>
            <c:ext xmlns:c16="http://schemas.microsoft.com/office/drawing/2014/chart" uri="{C3380CC4-5D6E-409C-BE32-E72D297353CC}">
              <c16:uniqueId val="{00000000-9E22-4600-A488-3371D4000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0.18716577540106952</c:v>
              </c:pt>
              <c:pt idx="1">
                <c:v>0.21891891891891893</c:v>
              </c:pt>
              <c:pt idx="2">
                <c:v>0.37190082644628097</c:v>
              </c:pt>
              <c:pt idx="3">
                <c:v>0.25885558583106266</c:v>
              </c:pt>
            </c:numLit>
          </c:val>
          <c:extLst>
            <c:ext xmlns:c16="http://schemas.microsoft.com/office/drawing/2014/chart" uri="{C3380CC4-5D6E-409C-BE32-E72D297353CC}">
              <c16:uniqueId val="{00000000-52F1-45EF-A7B5-8FE8BAFDFF73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0.52941176470588236</c:v>
              </c:pt>
              <c:pt idx="1">
                <c:v>0.46486486486486489</c:v>
              </c:pt>
              <c:pt idx="2">
                <c:v>0.50137741046831952</c:v>
              </c:pt>
              <c:pt idx="3">
                <c:v>0.53133514986376018</c:v>
              </c:pt>
            </c:numLit>
          </c:val>
          <c:extLst>
            <c:ext xmlns:c16="http://schemas.microsoft.com/office/drawing/2014/chart" uri="{C3380CC4-5D6E-409C-BE32-E72D297353CC}">
              <c16:uniqueId val="{00000001-52F1-45EF-A7B5-8FE8BAFDFF73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0.28342245989304815</c:v>
              </c:pt>
              <c:pt idx="1">
                <c:v>0.31621621621621621</c:v>
              </c:pt>
              <c:pt idx="2">
                <c:v>0.12672176308539945</c:v>
              </c:pt>
              <c:pt idx="3">
                <c:v>0.2098092643051771</c:v>
              </c:pt>
            </c:numLit>
          </c:val>
          <c:extLst>
            <c:ext xmlns:c16="http://schemas.microsoft.com/office/drawing/2014/chart" uri="{C3380CC4-5D6E-409C-BE32-E72D297353CC}">
              <c16:uniqueId val="{00000002-52F1-45EF-A7B5-8FE8BAFDF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9.8425196850393706E-2</c:v>
              </c:pt>
              <c:pt idx="1">
                <c:v>0.140625</c:v>
              </c:pt>
              <c:pt idx="2">
                <c:v>0.22745098039215686</c:v>
              </c:pt>
              <c:pt idx="3">
                <c:v>0.1556420233463035</c:v>
              </c:pt>
            </c:numLit>
          </c:val>
          <c:extLst>
            <c:ext xmlns:c16="http://schemas.microsoft.com/office/drawing/2014/chart" uri="{C3380CC4-5D6E-409C-BE32-E72D297353CC}">
              <c16:uniqueId val="{00000000-1B97-4BAC-AB4B-393D94BB57F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0.40157480314960631</c:v>
              </c:pt>
              <c:pt idx="1">
                <c:v>0.40625</c:v>
              </c:pt>
              <c:pt idx="2">
                <c:v>0.45490196078431372</c:v>
              </c:pt>
              <c:pt idx="3">
                <c:v>0.39299610894941633</c:v>
              </c:pt>
            </c:numLit>
          </c:val>
          <c:extLst>
            <c:ext xmlns:c16="http://schemas.microsoft.com/office/drawing/2014/chart" uri="{C3380CC4-5D6E-409C-BE32-E72D297353CC}">
              <c16:uniqueId val="{00000001-1B97-4BAC-AB4B-393D94BB57F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0.453125</c:v>
              </c:pt>
              <c:pt idx="2">
                <c:v>0.31764705882352939</c:v>
              </c:pt>
              <c:pt idx="3">
                <c:v>0.45136186770428016</c:v>
              </c:pt>
            </c:numLit>
          </c:val>
          <c:extLst>
            <c:ext xmlns:c16="http://schemas.microsoft.com/office/drawing/2014/chart" uri="{C3380CC4-5D6E-409C-BE32-E72D297353CC}">
              <c16:uniqueId val="{00000002-1B97-4BAC-AB4B-393D94BB5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0.25956284153005466</c:v>
              </c:pt>
              <c:pt idx="1">
                <c:v>6.0109289617486336E-2</c:v>
              </c:pt>
              <c:pt idx="2">
                <c:v>1.092896174863388E-2</c:v>
              </c:pt>
              <c:pt idx="3">
                <c:v>2.7322404371584699E-3</c:v>
              </c:pt>
              <c:pt idx="4">
                <c:v>8.1967213114754103E-3</c:v>
              </c:pt>
            </c:numLit>
          </c:val>
          <c:extLst>
            <c:ext xmlns:c16="http://schemas.microsoft.com/office/drawing/2014/chart" uri="{C3380CC4-5D6E-409C-BE32-E72D297353CC}">
              <c16:uniqueId val="{00000000-7A9C-4D3F-BE99-1E43A6CCA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0.20491803278688525</c:v>
              </c:pt>
              <c:pt idx="1">
                <c:v>0.15027322404371585</c:v>
              </c:pt>
              <c:pt idx="2">
                <c:v>6.8306010928961755E-2</c:v>
              </c:pt>
              <c:pt idx="3">
                <c:v>3.2786885245901641E-2</c:v>
              </c:pt>
              <c:pt idx="4">
                <c:v>2.7322404371584699E-3</c:v>
              </c:pt>
            </c:numLit>
          </c:val>
          <c:extLst>
            <c:ext xmlns:c16="http://schemas.microsoft.com/office/drawing/2014/chart" uri="{C3380CC4-5D6E-409C-BE32-E72D297353CC}">
              <c16:uniqueId val="{00000000-FC1B-4B73-9667-22CDDBEC9E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0.36065573770491804</c:v>
              </c:pt>
              <c:pt idx="1">
                <c:v>9.0163934426229511E-2</c:v>
              </c:pt>
              <c:pt idx="2">
                <c:v>8.1967213114754103E-3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78-4E48-98B3-49139A0E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0.26229508196721313</c:v>
              </c:pt>
              <c:pt idx="1">
                <c:v>0.15573770491803279</c:v>
              </c:pt>
              <c:pt idx="2">
                <c:v>3.2786885245901641E-2</c:v>
              </c:pt>
              <c:pt idx="3">
                <c:v>5.4644808743169399E-3</c:v>
              </c:pt>
              <c:pt idx="4">
                <c:v>2.7322404371584699E-3</c:v>
              </c:pt>
            </c:numLit>
          </c:val>
          <c:extLst>
            <c:ext xmlns:c16="http://schemas.microsoft.com/office/drawing/2014/chart" uri="{C3380CC4-5D6E-409C-BE32-E72D297353CC}">
              <c16:uniqueId val="{00000000-7882-4F55-AEB0-2D3E96D77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E2-4639-A330-32065B039DD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0.52941176470588236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E2-4639-A330-32065B039DD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0.23529411764705882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3E2-4639-A330-32065B039DD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3E2-4639-A330-32065B039DD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0.11764705882352941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3E2-4639-A330-32065B039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0.18579234972677597</c:v>
              </c:pt>
              <c:pt idx="1">
                <c:v>0.17759562841530055</c:v>
              </c:pt>
              <c:pt idx="2">
                <c:v>6.5573770491803282E-2</c:v>
              </c:pt>
              <c:pt idx="3">
                <c:v>2.185792349726776E-2</c:v>
              </c:pt>
              <c:pt idx="4">
                <c:v>8.1967213114754103E-3</c:v>
              </c:pt>
            </c:numLit>
          </c:val>
          <c:extLst>
            <c:ext xmlns:c16="http://schemas.microsoft.com/office/drawing/2014/chart" uri="{C3380CC4-5D6E-409C-BE32-E72D297353CC}">
              <c16:uniqueId val="{00000000-EC7C-42DD-8A5A-C352B66B5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0.23497267759562843</c:v>
              </c:pt>
              <c:pt idx="1">
                <c:v>0.16939890710382513</c:v>
              </c:pt>
              <c:pt idx="2">
                <c:v>4.9180327868852458E-2</c:v>
              </c:pt>
              <c:pt idx="3">
                <c:v>2.7322404371584699E-3</c:v>
              </c:pt>
              <c:pt idx="4">
                <c:v>2.7322404371584699E-3</c:v>
              </c:pt>
            </c:numLit>
          </c:val>
          <c:extLst>
            <c:ext xmlns:c16="http://schemas.microsoft.com/office/drawing/2014/chart" uri="{C3380CC4-5D6E-409C-BE32-E72D297353CC}">
              <c16:uniqueId val="{00000000-2D3D-42D8-9478-8D19882A1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40-4F46-9C2B-7761C20C146D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40-4F46-9C2B-7761C20C14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</c:v>
              </c:pt>
              <c:pt idx="1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2-5840-4F46-9C2B-7761C20C1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7257-4783-867E-F93C0C1D75F7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57-4783-867E-F93C0C1D75F7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57-4783-867E-F93C0C1D7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0.49517684887459806</c:v>
              </c:pt>
              <c:pt idx="1">
                <c:v>9.6463022508038593E-3</c:v>
              </c:pt>
            </c:numLit>
          </c:val>
          <c:extLst>
            <c:ext xmlns:c16="http://schemas.microsoft.com/office/drawing/2014/chart" uri="{C3380CC4-5D6E-409C-BE32-E72D297353CC}">
              <c16:uniqueId val="{00000003-7257-4783-867E-F93C0C1D7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A4-4F02-9E0E-295F065949A7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A4-4F02-9E0E-295F065949A7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A4-4F02-9E0E-295F065949A7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A4-4F02-9E0E-295F065949A7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A4-4F02-9E0E-295F065949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A4-4F02-9E0E-295F06594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0.54666666666666663</c:v>
              </c:pt>
              <c:pt idx="1">
                <c:v>0.14666666666666667</c:v>
              </c:pt>
              <c:pt idx="2">
                <c:v>5.3333333333333337E-2</c:v>
              </c:pt>
              <c:pt idx="3">
                <c:v>1.3333333333333334E-2</c:v>
              </c:pt>
              <c:pt idx="4">
                <c:v>0.04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8A4-4F02-9E0E-295F065949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0.54545454545454541</c:v>
              </c:pt>
              <c:pt idx="1">
                <c:v>0.6470588235294118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A1-4FFB-9682-D50F8946F764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A1-4FFB-9682-D50F8946F764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5.4545454545454543E-2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EA1-4FFB-9682-D50F8946F764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EA1-4FFB-9682-D50F8946F764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A1-4FFB-9682-D50F8946F7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3.6363636363636362E-2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EA1-4FFB-9682-D50F8946F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0.21951219512195122</c:v>
              </c:pt>
              <c:pt idx="1">
                <c:v>0.11764705882352941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DD-4BAD-8783-8DBBC4FD649B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0.31010452961672474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0DD-4BAD-8783-8DBBC4FD649B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0.18815331010452963</c:v>
              </c:pt>
              <c:pt idx="1">
                <c:v>0.17647058823529413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0DD-4BAD-8783-8DBBC4FD649B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7.3170731707317069E-2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0DD-4BAD-8783-8DBBC4FD649B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20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4.878048780487805E-2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0DD-4BAD-8783-8DBBC4FD6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0.24354243542435425</c:v>
              </c:pt>
              <c:pt idx="1">
                <c:v>0.11764705882352941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CD-4991-9B33-88A40DEF54E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0.37638376383763839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FCD-4991-9B33-88A40DEF54E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0.23985239852398524</c:v>
              </c:pt>
              <c:pt idx="1">
                <c:v>0.17647058823529413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FCD-4991-9B33-88A40DEF54E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7.3800738007380073E-2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FCD-4991-9B33-88A40DEF54E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6.6420664206642069E-2</c:v>
              </c:pt>
              <c:pt idx="1">
                <c:v>0.11764705882352941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FCD-4991-9B33-88A40DEF5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0.24723247232472326</c:v>
              </c:pt>
              <c:pt idx="1">
                <c:v>0.11764705882352941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87-4F37-9D21-4EC0445F04F7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0.2767527675276753</c:v>
              </c:pt>
              <c:pt idx="1">
                <c:v>0.11764705882352941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9B87-4F37-9D21-4EC0445F04F7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0.16236162361623616</c:v>
              </c:pt>
              <c:pt idx="1">
                <c:v>5.8823529411764705E-2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9B87-4F37-9D21-4EC0445F04F7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7.3800738007380073E-2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B87-4F37-9D21-4EC0445F04F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5.5350553505535055E-2</c:v>
              </c:pt>
              <c:pt idx="1">
                <c:v>0.11764705882352941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B87-4F37-9D21-4EC0445F0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9.6463022508038593E-3</c:v>
              </c:pt>
              <c:pt idx="1">
                <c:v>1.8181818181818181E-2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959-41F5-AB58-A81A9B3FE191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3.6363636363636362E-2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959-41F5-AB58-A81A9B3FE191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0.15755627009646303</c:v>
              </c:pt>
              <c:pt idx="1">
                <c:v>0.21818181818181817</c:v>
              </c:pt>
              <c:pt idx="2">
                <c:v>6.25E-2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959-41F5-AB58-A81A9B3FE191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0.50160771704180063</c:v>
              </c:pt>
              <c:pt idx="1">
                <c:v>0.49090909090909091</c:v>
              </c:pt>
              <c:pt idx="2">
                <c:v>0.5625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3-9959-41F5-AB58-A81A9B3FE191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0.31511254019292606</c:v>
              </c:pt>
              <c:pt idx="1">
                <c:v>0.23636363636363636</c:v>
              </c:pt>
              <c:pt idx="2">
                <c:v>0.375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9959-41F5-AB58-A81A9B3FE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7AB-482A-951B-8270755E643D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7AB-482A-951B-8270755E643D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7AB-482A-951B-8270755E6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58-4BF0-96B2-BE6A0111A0AA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58-4BF0-96B2-BE6A0111A0AA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58-4BF0-96B2-BE6A0111A0AA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58-4BF0-96B2-BE6A0111A0AA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58-4BF0-96B2-BE6A0111A0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1.038961038961039E-2</c:v>
              </c:pt>
              <c:pt idx="1">
                <c:v>1.8181818181818181E-2</c:v>
              </c:pt>
              <c:pt idx="2">
                <c:v>0.16103896103896104</c:v>
              </c:pt>
              <c:pt idx="3">
                <c:v>0.50389610389610384</c:v>
              </c:pt>
              <c:pt idx="4">
                <c:v>0.30649350649350648</c:v>
              </c:pt>
            </c:numLit>
          </c:val>
          <c:extLst>
            <c:ext xmlns:c16="http://schemas.microsoft.com/office/drawing/2014/chart" uri="{C3380CC4-5D6E-409C-BE32-E72D297353CC}">
              <c16:uniqueId val="{00000005-1558-4BF0-96B2-BE6A0111A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9.9678456591639875E-2</c:v>
              </c:pt>
              <c:pt idx="1">
                <c:v>2.2508038585209004E-2</c:v>
              </c:pt>
              <c:pt idx="2">
                <c:v>3.5369774919614148E-2</c:v>
              </c:pt>
              <c:pt idx="3">
                <c:v>2.2508038585209004E-2</c:v>
              </c:pt>
              <c:pt idx="4">
                <c:v>8.6816720257234734E-2</c:v>
              </c:pt>
              <c:pt idx="5">
                <c:v>0.18971061093247588</c:v>
              </c:pt>
            </c:numLit>
          </c:val>
          <c:extLst>
            <c:ext xmlns:c16="http://schemas.microsoft.com/office/drawing/2014/chart" uri="{C3380CC4-5D6E-409C-BE32-E72D297353CC}">
              <c16:uniqueId val="{00000000-ABF1-4B20-B9C0-B6363F752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0.17770034843205576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60-43D6-9A8F-F7BC8C5B64B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0.32055749128919858</c:v>
              </c:pt>
              <c:pt idx="1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1-D260-43D6-9A8F-F7BC8C5B64B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0.26132404181184671</c:v>
              </c:pt>
              <c:pt idx="1">
                <c:v>0.45454545454545453</c:v>
              </c:pt>
            </c:numLit>
          </c:val>
          <c:extLst>
            <c:ext xmlns:c16="http://schemas.microsoft.com/office/drawing/2014/chart" uri="{C3380CC4-5D6E-409C-BE32-E72D297353CC}">
              <c16:uniqueId val="{00000002-D260-43D6-9A8F-F7BC8C5B64B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0.15331010452961671</c:v>
              </c:pt>
              <c:pt idx="1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3-D260-43D6-9A8F-F7BC8C5B64B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60-43D6-9A8F-F7BC8C5B64B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60-43D6-9A8F-F7BC8C5B64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8.7108013937282236E-2</c:v>
              </c:pt>
              <c:pt idx="1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6-D260-43D6-9A8F-F7BC8C5B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A1-4EA6-9857-7BEFB3A20EB4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A1-4EA6-9857-7BEFB3A20EB4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A1-4EA6-9857-7BEFB3A20EB4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A1-4EA6-9857-7BEFB3A20EB4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A1-4EA6-9857-7BEFB3A20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0.17114093959731544</c:v>
              </c:pt>
              <c:pt idx="1">
                <c:v>0.31543624161073824</c:v>
              </c:pt>
              <c:pt idx="2">
                <c:v>0.26845637583892618</c:v>
              </c:pt>
              <c:pt idx="3">
                <c:v>0.15771812080536912</c:v>
              </c:pt>
              <c:pt idx="4">
                <c:v>8.7248322147651006E-2</c:v>
              </c:pt>
            </c:numLit>
          </c:val>
          <c:extLst>
            <c:ext xmlns:c16="http://schemas.microsoft.com/office/drawing/2014/chart" uri="{C3380CC4-5D6E-409C-BE32-E72D297353CC}">
              <c16:uniqueId val="{00000005-58A1-4EA6-9857-7BEFB3A20E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0.42857142857142855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08C4-4E85-81AF-1CC1867ABB56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0.36363636363636365</c:v>
              </c:pt>
              <c:pt idx="1">
                <c:v>0.14285714285714285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08C4-4E85-81AF-1CC1867ABB56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0.45454545454545453</c:v>
              </c:pt>
              <c:pt idx="1">
                <c:v>0.42857142857142855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08C4-4E85-81AF-1CC1867ABB56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4-4E85-81AF-1CC1867ABB56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4-4E85-81AF-1CC1867ABB56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4-4E85-81AF-1CC1867ABB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8C4-4E85-81AF-1CC1867AB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DA-44FB-A3A0-9829D2D07CC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A-44FB-A3A0-9829D2D07CC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DA-44FB-A3A0-9829D2D07CC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DA-44FB-A3A0-9829D2D07CC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DA-44FB-A3A0-9829D2D07C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0.19047619047619047</c:v>
              </c:pt>
              <c:pt idx="1">
                <c:v>0.2857142857142857</c:v>
              </c:pt>
              <c:pt idx="2">
                <c:v>0.42857142857142855</c:v>
              </c:pt>
              <c:pt idx="3">
                <c:v>9.5238095238095233E-2</c:v>
              </c:pt>
            </c:numLit>
          </c:val>
          <c:extLst>
            <c:ext xmlns:c16="http://schemas.microsoft.com/office/drawing/2014/chart" uri="{C3380CC4-5D6E-409C-BE32-E72D297353CC}">
              <c16:uniqueId val="{00000005-67DA-44FB-A3A0-9829D2D07C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61-4AD2-804E-C6291B72C84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1-4AD2-804E-C6291B72C84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1-4AD2-804E-C6291B72C84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61-4AD2-804E-C6291B72C84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61-4AD2-804E-C6291B72C8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0.2</c:v>
              </c:pt>
              <c:pt idx="2">
                <c:v>0.1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EC61-4AD2-804E-C6291B72C8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DF-49B2-A8B2-3856B7715479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DF-49B2-A8B2-3856B771547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DF-49B2-A8B2-3856B771547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DF-49B2-A8B2-3856B771547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DF-49B2-A8B2-3856B77154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</c:v>
              </c:pt>
              <c:pt idx="1">
                <c:v>0.1</c:v>
              </c:pt>
              <c:pt idx="2">
                <c:v>0.1</c:v>
              </c:pt>
              <c:pt idx="3">
                <c:v>0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FDDF-49B2-A8B2-3856B77154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B1-46D8-A014-DBBA2AE24E17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B1-46D8-A014-DBBA2AE24E1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B1-46D8-A014-DBBA2AE24E1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B1-46D8-A014-DBBA2AE24E1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B1-46D8-A014-DBBA2AE24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0.3</c:v>
              </c:pt>
              <c:pt idx="2">
                <c:v>0.1</c:v>
              </c:pt>
              <c:pt idx="3">
                <c:v>0</c:v>
              </c:pt>
              <c:pt idx="4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5-19B1-46D8-A014-DBBA2AE24E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19-46B4-9666-8AA59C0284C6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19-46B4-9666-8AA59C0284C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19-46B4-9666-8AA59C0284C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9-46B4-9666-8AA59C0284C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19-46B4-9666-8AA59C0284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</c:v>
              </c:pt>
              <c:pt idx="2">
                <c:v>0.4</c:v>
              </c:pt>
              <c:pt idx="3">
                <c:v>0.1</c:v>
              </c:pt>
              <c:pt idx="4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5-6219-46B4-9666-8AA59C0284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1.8181818181818181E-2</c:v>
              </c:pt>
              <c:pt idx="2">
                <c:v>0.11764705882352941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76-433A-95B6-7E1DFD569B7A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2.2508038585209004E-2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D76-433A-95B6-7E1DFD569B7A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5.7877813504823149E-2</c:v>
              </c:pt>
              <c:pt idx="1">
                <c:v>5.4545454545454543E-2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D76-433A-95B6-7E1DFD569B7A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6.4308681672025723E-3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D76-433A-95B6-7E1DFD569B7A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2.5723472668810289E-2</c:v>
              </c:pt>
              <c:pt idx="1">
                <c:v>1.8181818181818181E-2</c:v>
              </c:pt>
              <c:pt idx="2">
                <c:v>5.8823529411764705E-2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D76-433A-95B6-7E1DFD569B7A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5.8823529411764705E-2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D76-433A-95B6-7E1DFD569B7A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1.607717041800643E-2</c:v>
              </c:pt>
              <c:pt idx="1">
                <c:v>1.8181818181818181E-2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D76-433A-95B6-7E1DFD569B7A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0.52733118971061088</c:v>
              </c:pt>
              <c:pt idx="1">
                <c:v>0.67272727272727273</c:v>
              </c:pt>
              <c:pt idx="2">
                <c:v>0.29411764705882354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D76-433A-95B6-7E1DFD569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BC-4220-AE15-0BE20FDF1819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BC-4220-AE15-0BE20FDF181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BC-4220-AE15-0BE20FDF181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C-4220-AE15-0BE20FDF181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BC-4220-AE15-0BE20FDF18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0.4</c:v>
              </c:pt>
              <c:pt idx="2">
                <c:v>0</c:v>
              </c:pt>
              <c:pt idx="3">
                <c:v>0</c:v>
              </c:pt>
              <c:pt idx="4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5-ACBC-4220-AE15-0BE20FDF18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B1-464B-B389-F57E89EF4087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B1-464B-B389-F57E89EF408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B1-464B-B389-F57E89EF408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B1-464B-B389-F57E89EF408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B1-464B-B389-F57E89EF40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</c:v>
              </c:pt>
              <c:pt idx="1">
                <c:v>0.3</c:v>
              </c:pt>
              <c:pt idx="2">
                <c:v>0.2</c:v>
              </c:pt>
              <c:pt idx="3">
                <c:v>0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FBB1-464B-B389-F57E89EF40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1-4D15-9753-E5EC3D9506B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1-4D15-9753-E5EC3D9506B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1-4D15-9753-E5EC3D9506B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1-4D15-9753-E5EC3D9506B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1-4D15-9753-E5EC3D950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7.2727272727272724E-2</c:v>
              </c:pt>
              <c:pt idx="1">
                <c:v>9.0909090909090912E-2</c:v>
              </c:pt>
              <c:pt idx="2">
                <c:v>3.6363636363636362E-2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711-4D15-9753-E5EC3D9506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E-46A8-AD74-D57FB56D9A0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E-46A8-AD74-D57FB56D9A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0.61538461538461542</c:v>
              </c:pt>
              <c:pt idx="1">
                <c:v>1</c:v>
              </c:pt>
              <c:pt idx="2">
                <c:v>0.30769230769230771</c:v>
              </c:pt>
            </c:numLit>
          </c:val>
          <c:extLst>
            <c:ext xmlns:c16="http://schemas.microsoft.com/office/drawing/2014/chart" uri="{C3380CC4-5D6E-409C-BE32-E72D297353CC}">
              <c16:uniqueId val="{00000004-005E-46A8-AD74-D57FB56D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0.63896103896103895</c:v>
              </c:pt>
              <c:pt idx="1">
                <c:v>0.16103896103896104</c:v>
              </c:pt>
              <c:pt idx="2">
                <c:v>7.792207792207792E-2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1B-4C31-AC02-F371B1E0A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8C-4C87-9E05-E3F998D6D6E0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8C-4C87-9E05-E3F998D6D6E0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8C-4C87-9E05-E3F998D6D6E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8C-4C87-9E05-E3F998D6D6E0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8C-4C87-9E05-E3F998D6D6E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8C-4C87-9E05-E3F998D6D6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1.0362694300518135E-2</c:v>
              </c:pt>
              <c:pt idx="1">
                <c:v>2.3316062176165803E-2</c:v>
              </c:pt>
              <c:pt idx="2">
                <c:v>2.8497409326424871E-2</c:v>
              </c:pt>
              <c:pt idx="3">
                <c:v>0.24870466321243523</c:v>
              </c:pt>
            </c:numLit>
          </c:val>
          <c:extLst>
            <c:ext xmlns:c16="http://schemas.microsoft.com/office/drawing/2014/chart" uri="{C3380CC4-5D6E-409C-BE32-E72D297353CC}">
              <c16:uniqueId val="{00000006-3F8C-4C87-9E05-E3F998D6D6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4D-4D18-AD46-38F79AE7B185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4D-4D18-AD46-38F79AE7B185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D-4D18-AD46-38F79AE7B185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D-4D18-AD46-38F79AE7B185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D-4D18-AD46-38F79AE7B1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4D-4D18-AD46-38F79AE7B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4.145077720207254E-2</c:v>
              </c:pt>
              <c:pt idx="1">
                <c:v>0.29015544041450775</c:v>
              </c:pt>
              <c:pt idx="2">
                <c:v>9.3264248704663211E-2</c:v>
              </c:pt>
              <c:pt idx="3">
                <c:v>0</c:v>
              </c:pt>
              <c:pt idx="4">
                <c:v>0.10621761658031088</c:v>
              </c:pt>
            </c:numLit>
          </c:val>
          <c:extLst>
            <c:ext xmlns:c16="http://schemas.microsoft.com/office/drawing/2014/chart" uri="{C3380CC4-5D6E-409C-BE32-E72D297353CC}">
              <c16:uniqueId val="{00000006-294D-4D18-AD46-38F79AE7B1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02-48E6-9F54-A8B8C11EE3C8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2-48E6-9F54-A8B8C11EE3C8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2-48E6-9F54-A8B8C11EE3C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2-48E6-9F54-A8B8C11EE3C8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2-48E6-9F54-A8B8C11EE3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2-48E6-9F54-A8B8C11EE3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0.18666666666666668</c:v>
              </c:pt>
              <c:pt idx="1">
                <c:v>0.22666666666666666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302-48E6-9F54-A8B8C11EE3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DE-4001-A793-160924FD9FE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DE-4001-A793-160924FD9FE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DE-4001-A793-160924FD9FE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DE-4001-A793-160924FD9FE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DE-4001-A793-160924FD9FE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DE-4001-A793-160924FD9FE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DE-4001-A793-160924FD9FE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DE-4001-A793-160924FD9FE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ADE-4001-A793-160924FD9FE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ADE-4001-A793-160924FD9FE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ADE-4001-A793-160924FD9FE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ADE-4001-A793-160924FD9FE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ADE-4001-A793-160924FD9FE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ADE-4001-A793-160924FD9FE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ADE-4001-A793-160924FD9FE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ADE-4001-A793-160924FD9FE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ADE-4001-A793-160924FD9F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  <c:pt idx="13">
                <c:v>3</c:v>
              </c:pt>
              <c:pt idx="14">
                <c:v>2</c:v>
              </c:pt>
              <c:pt idx="15">
                <c:v>2</c:v>
              </c:pt>
              <c:pt idx="16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22-4ADE-4001-A793-160924FD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01-4039-B21D-CF9CA3FAE559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01-4039-B21D-CF9CA3FAE559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01-4039-B21D-CF9CA3FAE55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01-4039-B21D-CF9CA3FAE55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01-4039-B21D-CF9CA3FAE55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01-4039-B21D-CF9CA3FAE5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0.04</c:v>
              </c:pt>
              <c:pt idx="1">
                <c:v>1.3333333333333334E-2</c:v>
              </c:pt>
            </c:numLit>
          </c:val>
          <c:extLst>
            <c:ext xmlns:c16="http://schemas.microsoft.com/office/drawing/2014/chart" uri="{C3380CC4-5D6E-409C-BE32-E72D297353CC}">
              <c16:uniqueId val="{00000006-1A01-4039-B21D-CF9CA3FAE5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0.2391304347826087</c:v>
              </c:pt>
              <c:pt idx="1">
                <c:v>0.29411764705882354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1963-46B3-9171-0A7CA73B824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0.76086956521739135</c:v>
              </c:pt>
              <c:pt idx="1">
                <c:v>0.70588235294117652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1963-46B3-9171-0A7CA73B8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7F-4C67-9032-C1CCC2A6D9E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7F-4C67-9032-C1CCC2A6D9E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7F-4C67-9032-C1CCC2A6D9E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7F-4C67-9032-C1CCC2A6D9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7F-4C67-9032-C1CCC2A6D9E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7F-4C67-9032-C1CCC2A6D9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7F-4C67-9032-C1CCC2A6D9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77F-4C67-9032-C1CCC2A6D9E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77F-4C67-9032-C1CCC2A6D9E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77F-4C67-9032-C1CCC2A6D9E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77F-4C67-9032-C1CCC2A6D9E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77F-4C67-9032-C1CCC2A6D9E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77F-4C67-9032-C1CCC2A6D9E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77F-4C67-9032-C1CCC2A6D9E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77F-4C67-9032-C1CCC2A6D9E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77F-4C67-9032-C1CCC2A6D9E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77F-4C67-9032-C1CCC2A6D9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9.5238095238095233E-2</c:v>
              </c:pt>
              <c:pt idx="1">
                <c:v>4.7619047619047616E-2</c:v>
              </c:pt>
              <c:pt idx="2">
                <c:v>0</c:v>
              </c:pt>
              <c:pt idx="3">
                <c:v>4.7619047619047616E-2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77F-4C67-9032-C1CCC2A6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AB-42B9-966B-C53B72FE17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AB-42B9-966B-C53B72FE17A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AB-42B9-966B-C53B72FE17A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AB-42B9-966B-C53B72FE17A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AB-42B9-966B-C53B72FE17A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AB-42B9-966B-C53B72FE17A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AB-42B9-966B-C53B72FE17A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AB-42B9-966B-C53B72FE17A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AB-42B9-966B-C53B72FE17A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AB-42B9-966B-C53B72FE17A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AB-42B9-966B-C53B72FE17A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AB-42B9-966B-C53B72FE17A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EAB-42B9-966B-C53B72FE17A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EAB-42B9-966B-C53B72FE17A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EAB-42B9-966B-C53B72FE17A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EAB-42B9-966B-C53B72FE17A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EAB-42B9-966B-C53B72FE17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EAB-42B9-966B-C53B72FE1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4.0606060606060606</c:v>
              </c:pt>
              <c:pt idx="1">
                <c:v>3.8484848484848486</c:v>
              </c:pt>
              <c:pt idx="2">
                <c:v>4.0606060606060606</c:v>
              </c:pt>
              <c:pt idx="3">
                <c:v>4.1818181818181817</c:v>
              </c:pt>
              <c:pt idx="4">
                <c:v>4.2878787878787881</c:v>
              </c:pt>
              <c:pt idx="5">
                <c:v>4.4090909090909092</c:v>
              </c:pt>
              <c:pt idx="6">
                <c:v>4.2727272727272725</c:v>
              </c:pt>
              <c:pt idx="7">
                <c:v>4.0757575757575761</c:v>
              </c:pt>
            </c:numLit>
          </c:val>
          <c:extLst>
            <c:ext xmlns:c16="http://schemas.microsoft.com/office/drawing/2014/chart" uri="{C3380CC4-5D6E-409C-BE32-E72D297353CC}">
              <c16:uniqueId val="{00000000-ECC2-4C1A-B57C-4A0C7C059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4.372990353697749</c:v>
              </c:pt>
              <c:pt idx="1">
                <c:v>4.366559485530547</c:v>
              </c:pt>
              <c:pt idx="2">
                <c:v>4.2411575562700961</c:v>
              </c:pt>
              <c:pt idx="3">
                <c:v>4.2508038585209</c:v>
              </c:pt>
              <c:pt idx="4">
                <c:v>4.389067524115756</c:v>
              </c:pt>
              <c:pt idx="5">
                <c:v>4.02572347266881</c:v>
              </c:pt>
              <c:pt idx="6">
                <c:v>4.311897106109325</c:v>
              </c:pt>
              <c:pt idx="7">
                <c:v>4.228295819935691</c:v>
              </c:pt>
              <c:pt idx="8">
                <c:v>4.276527331189711</c:v>
              </c:pt>
              <c:pt idx="9">
                <c:v>4.035369774919614</c:v>
              </c:pt>
              <c:pt idx="10">
                <c:v>3.9163987138263665</c:v>
              </c:pt>
              <c:pt idx="11">
                <c:v>4.247588424437299</c:v>
              </c:pt>
              <c:pt idx="12">
                <c:v>4.3086816720257231</c:v>
              </c:pt>
              <c:pt idx="13">
                <c:v>4.45016077170418</c:v>
              </c:pt>
              <c:pt idx="14">
                <c:v>4.4437299035369771</c:v>
              </c:pt>
              <c:pt idx="15">
                <c:v>4.520900321543408</c:v>
              </c:pt>
            </c:numLit>
          </c:val>
          <c:extLst>
            <c:ext xmlns:c16="http://schemas.microsoft.com/office/drawing/2014/chart" uri="{C3380CC4-5D6E-409C-BE32-E72D297353CC}">
              <c16:uniqueId val="{00000000-23D3-4242-A03F-774CB91B4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0.25136612021857924</c:v>
              </c:pt>
              <c:pt idx="1">
                <c:v>6.5573770491803282E-2</c:v>
              </c:pt>
              <c:pt idx="2">
                <c:v>2.7322404371584699E-3</c:v>
              </c:pt>
              <c:pt idx="3">
                <c:v>2.7322404371584699E-3</c:v>
              </c:pt>
              <c:pt idx="4">
                <c:v>1.092896174863388E-2</c:v>
              </c:pt>
            </c:numLit>
          </c:val>
          <c:extLst>
            <c:ext xmlns:c16="http://schemas.microsoft.com/office/drawing/2014/chart" uri="{C3380CC4-5D6E-409C-BE32-E72D297353CC}">
              <c16:uniqueId val="{00000000-0EA0-4E1B-8818-6C80CC2154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0.19398907103825136</c:v>
              </c:pt>
              <c:pt idx="1">
                <c:v>0.1830601092896175</c:v>
              </c:pt>
              <c:pt idx="2">
                <c:v>5.737704918032787E-2</c:v>
              </c:pt>
              <c:pt idx="3">
                <c:v>1.6393442622950821E-2</c:v>
              </c:pt>
              <c:pt idx="4">
                <c:v>8.1967213114754103E-3</c:v>
              </c:pt>
            </c:numLit>
          </c:val>
          <c:extLst>
            <c:ext xmlns:c16="http://schemas.microsoft.com/office/drawing/2014/chart" uri="{C3380CC4-5D6E-409C-BE32-E72D297353CC}">
              <c16:uniqueId val="{00000000-1104-429D-A3CB-99C76F6F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0.25723472668810288</c:v>
              </c:pt>
              <c:pt idx="1">
                <c:v>0.15434083601286175</c:v>
              </c:pt>
              <c:pt idx="2">
                <c:v>2.2508038585209004E-2</c:v>
              </c:pt>
              <c:pt idx="3">
                <c:v>3.2154340836012861E-3</c:v>
              </c:pt>
            </c:numLit>
          </c:val>
          <c:extLst>
            <c:ext xmlns:c16="http://schemas.microsoft.com/office/drawing/2014/chart" uri="{C3380CC4-5D6E-409C-BE32-E72D297353CC}">
              <c16:uniqueId val="{00000000-67F9-4C46-844B-F42912BBC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0.29090909090909089</c:v>
              </c:pt>
              <c:pt idx="1">
                <c:v>0.9375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F0F3-4930-BFDC-5591836848D3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3-4930-BFDC-5591836848D3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3-4930-BFDC-5591836848D3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F3-4930-BFDC-5591836848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0.14545454545454545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0F3-4930-BFDC-55918368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0.25454545454545452</c:v>
              </c:pt>
              <c:pt idx="1">
                <c:v>0.52941176470588236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B6-45AC-8E6D-A6229DFE396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0.14545454545454545</c:v>
              </c:pt>
              <c:pt idx="1">
                <c:v>0.17647058823529413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D2B6-45AC-8E6D-A6229DFE396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1.8181818181818181E-2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2B6-45AC-8E6D-A6229DFE396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B6-45AC-8E6D-A6229DFE396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B6-45AC-8E6D-A6229DFE396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B6-45AC-8E6D-A6229DFE3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7.2727272727272724E-2</c:v>
              </c:pt>
              <c:pt idx="1">
                <c:v>0.11764705882352941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2B6-45AC-8E6D-A6229DFE3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0.38181818181818183</c:v>
              </c:pt>
              <c:pt idx="1">
                <c:v>0.82352941176470584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6EFD-4494-8CB1-5BC3AF27EDF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0.10909090909090909</c:v>
              </c:pt>
              <c:pt idx="1">
                <c:v>5.8823529411764705E-2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FD-4494-8CB1-5BC3AF27ED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640</xdr:row>
      <xdr:rowOff>38100</xdr:rowOff>
    </xdr:from>
    <xdr:to>
      <xdr:col>12</xdr:col>
      <xdr:colOff>661147</xdr:colOff>
      <xdr:row>659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663</xdr:row>
      <xdr:rowOff>184439</xdr:rowOff>
    </xdr:from>
    <xdr:to>
      <xdr:col>14</xdr:col>
      <xdr:colOff>995795</xdr:colOff>
      <xdr:row>679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704</xdr:row>
      <xdr:rowOff>47624</xdr:rowOff>
    </xdr:from>
    <xdr:to>
      <xdr:col>14</xdr:col>
      <xdr:colOff>1056409</xdr:colOff>
      <xdr:row>712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713</xdr:row>
      <xdr:rowOff>95250</xdr:rowOff>
    </xdr:from>
    <xdr:to>
      <xdr:col>14</xdr:col>
      <xdr:colOff>666750</xdr:colOff>
      <xdr:row>732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734</xdr:row>
      <xdr:rowOff>66674</xdr:rowOff>
    </xdr:from>
    <xdr:to>
      <xdr:col>14</xdr:col>
      <xdr:colOff>883227</xdr:colOff>
      <xdr:row>747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761</xdr:row>
      <xdr:rowOff>123825</xdr:rowOff>
    </xdr:from>
    <xdr:to>
      <xdr:col>7</xdr:col>
      <xdr:colOff>571500</xdr:colOff>
      <xdr:row>772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759</xdr:row>
      <xdr:rowOff>64324</xdr:rowOff>
    </xdr:from>
    <xdr:to>
      <xdr:col>13</xdr:col>
      <xdr:colOff>613559</xdr:colOff>
      <xdr:row>772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776</xdr:row>
      <xdr:rowOff>9524</xdr:rowOff>
    </xdr:from>
    <xdr:to>
      <xdr:col>15</xdr:col>
      <xdr:colOff>-1</xdr:colOff>
      <xdr:row>785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788</xdr:row>
      <xdr:rowOff>0</xdr:rowOff>
    </xdr:from>
    <xdr:to>
      <xdr:col>17</xdr:col>
      <xdr:colOff>241526</xdr:colOff>
      <xdr:row>800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804</xdr:row>
      <xdr:rowOff>13607</xdr:rowOff>
    </xdr:from>
    <xdr:to>
      <xdr:col>12</xdr:col>
      <xdr:colOff>0</xdr:colOff>
      <xdr:row>815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820</xdr:row>
      <xdr:rowOff>66674</xdr:rowOff>
    </xdr:from>
    <xdr:to>
      <xdr:col>14</xdr:col>
      <xdr:colOff>9524</xdr:colOff>
      <xdr:row>832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861</xdr:row>
      <xdr:rowOff>404813</xdr:rowOff>
    </xdr:from>
    <xdr:to>
      <xdr:col>14</xdr:col>
      <xdr:colOff>928687</xdr:colOff>
      <xdr:row>868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868</xdr:row>
      <xdr:rowOff>738188</xdr:rowOff>
    </xdr:from>
    <xdr:to>
      <xdr:col>14</xdr:col>
      <xdr:colOff>928687</xdr:colOff>
      <xdr:row>875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876</xdr:row>
      <xdr:rowOff>238124</xdr:rowOff>
    </xdr:from>
    <xdr:to>
      <xdr:col>14</xdr:col>
      <xdr:colOff>928687</xdr:colOff>
      <xdr:row>884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902</xdr:row>
      <xdr:rowOff>54429</xdr:rowOff>
    </xdr:from>
    <xdr:to>
      <xdr:col>8</xdr:col>
      <xdr:colOff>510269</xdr:colOff>
      <xdr:row>918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888</xdr:row>
      <xdr:rowOff>71436</xdr:rowOff>
    </xdr:from>
    <xdr:to>
      <xdr:col>14</xdr:col>
      <xdr:colOff>1023937</xdr:colOff>
      <xdr:row>901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921</xdr:row>
      <xdr:rowOff>55790</xdr:rowOff>
    </xdr:from>
    <xdr:to>
      <xdr:col>15</xdr:col>
      <xdr:colOff>149678</xdr:colOff>
      <xdr:row>929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931</xdr:row>
      <xdr:rowOff>147638</xdr:rowOff>
    </xdr:from>
    <xdr:to>
      <xdr:col>14</xdr:col>
      <xdr:colOff>1095375</xdr:colOff>
      <xdr:row>939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939</xdr:row>
      <xdr:rowOff>105455</xdr:rowOff>
    </xdr:from>
    <xdr:to>
      <xdr:col>14</xdr:col>
      <xdr:colOff>717778</xdr:colOff>
      <xdr:row>946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954</xdr:row>
      <xdr:rowOff>176893</xdr:rowOff>
    </xdr:from>
    <xdr:to>
      <xdr:col>6</xdr:col>
      <xdr:colOff>332012</xdr:colOff>
      <xdr:row>969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971</xdr:row>
      <xdr:rowOff>106816</xdr:rowOff>
    </xdr:from>
    <xdr:to>
      <xdr:col>13</xdr:col>
      <xdr:colOff>721181</xdr:colOff>
      <xdr:row>978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980</xdr:row>
      <xdr:rowOff>34017</xdr:rowOff>
    </xdr:from>
    <xdr:to>
      <xdr:col>12</xdr:col>
      <xdr:colOff>700768</xdr:colOff>
      <xdr:row>993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993</xdr:row>
      <xdr:rowOff>95250</xdr:rowOff>
    </xdr:from>
    <xdr:to>
      <xdr:col>12</xdr:col>
      <xdr:colOff>796018</xdr:colOff>
      <xdr:row>1006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1010</xdr:row>
      <xdr:rowOff>200704</xdr:rowOff>
    </xdr:from>
    <xdr:to>
      <xdr:col>13</xdr:col>
      <xdr:colOff>282347</xdr:colOff>
      <xdr:row>1021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1027</xdr:row>
      <xdr:rowOff>51026</xdr:rowOff>
    </xdr:from>
    <xdr:to>
      <xdr:col>13</xdr:col>
      <xdr:colOff>530678</xdr:colOff>
      <xdr:row>1039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1041</xdr:row>
      <xdr:rowOff>37420</xdr:rowOff>
    </xdr:from>
    <xdr:to>
      <xdr:col>13</xdr:col>
      <xdr:colOff>363991</xdr:colOff>
      <xdr:row>1053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1056</xdr:row>
      <xdr:rowOff>74841</xdr:rowOff>
    </xdr:from>
    <xdr:to>
      <xdr:col>13</xdr:col>
      <xdr:colOff>503465</xdr:colOff>
      <xdr:row>1066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1080</xdr:row>
      <xdr:rowOff>455440</xdr:rowOff>
    </xdr:from>
    <xdr:to>
      <xdr:col>12</xdr:col>
      <xdr:colOff>311924</xdr:colOff>
      <xdr:row>1092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685</xdr:row>
      <xdr:rowOff>95250</xdr:rowOff>
    </xdr:from>
    <xdr:to>
      <xdr:col>14</xdr:col>
      <xdr:colOff>969818</xdr:colOff>
      <xdr:row>697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598</xdr:row>
      <xdr:rowOff>244930</xdr:rowOff>
    </xdr:from>
    <xdr:to>
      <xdr:col>14</xdr:col>
      <xdr:colOff>1021774</xdr:colOff>
      <xdr:row>614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617</xdr:row>
      <xdr:rowOff>51954</xdr:rowOff>
    </xdr:from>
    <xdr:to>
      <xdr:col>14</xdr:col>
      <xdr:colOff>1143000</xdr:colOff>
      <xdr:row>635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1072</xdr:row>
      <xdr:rowOff>119060</xdr:rowOff>
    </xdr:from>
    <xdr:to>
      <xdr:col>14</xdr:col>
      <xdr:colOff>285750</xdr:colOff>
      <xdr:row>1078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13607</xdr:colOff>
      <xdr:row>11</xdr:row>
      <xdr:rowOff>136071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11285" cy="216583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1580126</xdr:colOff>
      <xdr:row>12</xdr:row>
      <xdr:rowOff>72626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80126" cy="235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870857</xdr:colOff>
      <xdr:row>11</xdr:row>
      <xdr:rowOff>176893</xdr:rowOff>
    </xdr:from>
    <xdr:to>
      <xdr:col>14</xdr:col>
      <xdr:colOff>707572</xdr:colOff>
      <xdr:row>33</xdr:row>
      <xdr:rowOff>14157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401536" y="2272393"/>
          <a:ext cx="10572750" cy="4028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Literatura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Español y Literatura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Español y Literatura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3" sqref="A13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6:S1087"/>
  <sheetViews>
    <sheetView zoomScale="70" zoomScaleNormal="70" workbookViewId="0">
      <selection activeCell="B15" sqref="B1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6" spans="2:19" ht="18.75">
      <c r="C36" s="139" t="s">
        <v>429</v>
      </c>
    </row>
    <row r="37" spans="2:19" s="78" customFormat="1" ht="18.75">
      <c r="C37" s="140" t="s">
        <v>431</v>
      </c>
      <c r="R37" s="79"/>
    </row>
    <row r="38" spans="2:19" s="78" customFormat="1" ht="22.5" customHeight="1">
      <c r="C38" s="140" t="s">
        <v>430</v>
      </c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R38" s="79"/>
    </row>
    <row r="39" spans="2:19" s="78" customFormat="1">
      <c r="R39" s="79"/>
    </row>
    <row r="40" spans="2:19" s="78" customFormat="1" ht="8.25" customHeight="1">
      <c r="B40" s="80"/>
      <c r="C40" s="8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79"/>
      <c r="S40" s="81"/>
    </row>
    <row r="41" spans="2:19" s="78" customFormat="1" ht="39" customHeight="1">
      <c r="B41" s="80"/>
      <c r="C41" s="82" t="s">
        <v>162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R41" s="79"/>
      <c r="S41" s="81"/>
    </row>
    <row r="42" spans="2:19" s="78" customFormat="1" ht="19.5" customHeight="1">
      <c r="B42" s="80"/>
      <c r="C42" s="8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79"/>
      <c r="S42" s="81"/>
    </row>
    <row r="43" spans="2:19" s="78" customFormat="1" ht="23.25">
      <c r="B43" s="80"/>
      <c r="C43" s="83" t="s">
        <v>163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R43" s="79"/>
      <c r="S43" s="81"/>
    </row>
    <row r="44" spans="2:19" s="78" customFormat="1" ht="19.5" customHeight="1">
      <c r="B44" s="80"/>
      <c r="C44" s="8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79"/>
      <c r="S44" s="81"/>
    </row>
    <row r="45" spans="2:19" s="78" customFormat="1" ht="19.5" customHeight="1">
      <c r="B45" s="80"/>
      <c r="C45" s="84" t="s">
        <v>148</v>
      </c>
      <c r="D45" s="84" t="s">
        <v>164</v>
      </c>
      <c r="E45" s="84" t="s">
        <v>165</v>
      </c>
      <c r="F45" s="84" t="s">
        <v>166</v>
      </c>
      <c r="G45" s="84" t="s">
        <v>167</v>
      </c>
      <c r="H45" s="84" t="s">
        <v>161</v>
      </c>
      <c r="I45" s="2"/>
      <c r="J45" s="2"/>
      <c r="K45" s="2"/>
      <c r="L45" s="2"/>
      <c r="M45" s="2"/>
      <c r="N45" s="2"/>
      <c r="O45" s="2"/>
      <c r="P45" s="2"/>
      <c r="R45" s="79"/>
      <c r="S45" s="81"/>
    </row>
    <row r="46" spans="2:19" s="78" customFormat="1" ht="19.5" customHeight="1">
      <c r="B46" s="80"/>
      <c r="C46" s="85" t="s">
        <v>168</v>
      </c>
      <c r="D46" s="86">
        <v>124</v>
      </c>
      <c r="E46" s="86">
        <v>25</v>
      </c>
      <c r="F46" s="86">
        <v>4</v>
      </c>
      <c r="G46" s="86">
        <v>3</v>
      </c>
      <c r="H46" s="87">
        <f>SUM(D46:G46)</f>
        <v>156</v>
      </c>
      <c r="I46" s="2"/>
      <c r="J46" s="2"/>
      <c r="K46" s="2"/>
      <c r="L46" s="2"/>
      <c r="M46" s="2"/>
      <c r="N46" s="2"/>
      <c r="O46" s="2"/>
      <c r="P46" s="2"/>
      <c r="Q46" s="88"/>
      <c r="R46" s="79"/>
      <c r="S46" s="81"/>
    </row>
    <row r="47" spans="2:19" s="78" customFormat="1" ht="19.5" customHeight="1">
      <c r="B47" s="80"/>
      <c r="C47" s="85" t="s">
        <v>169</v>
      </c>
      <c r="D47" s="86">
        <v>184</v>
      </c>
      <c r="E47" s="86">
        <v>30</v>
      </c>
      <c r="F47" s="86">
        <v>13</v>
      </c>
      <c r="G47" s="86">
        <v>0</v>
      </c>
      <c r="H47" s="87">
        <f>SUM(D47:G47)</f>
        <v>227</v>
      </c>
      <c r="I47" s="2"/>
      <c r="J47" s="2"/>
      <c r="K47" s="2"/>
      <c r="L47" s="2"/>
      <c r="M47" s="2"/>
      <c r="N47" s="2"/>
      <c r="O47" s="2"/>
      <c r="P47" s="2"/>
      <c r="R47" s="79"/>
      <c r="S47" s="81"/>
    </row>
    <row r="48" spans="2:19" s="78" customFormat="1" ht="19.5" customHeight="1">
      <c r="B48" s="80"/>
      <c r="C48" s="8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79"/>
      <c r="S48" s="81"/>
    </row>
    <row r="49" spans="2:19" s="78" customFormat="1" ht="25.5" customHeight="1">
      <c r="B49" s="80"/>
      <c r="C49" s="84" t="s">
        <v>149</v>
      </c>
      <c r="D49" s="84" t="s">
        <v>164</v>
      </c>
      <c r="E49" s="84" t="s">
        <v>165</v>
      </c>
      <c r="F49" s="84" t="s">
        <v>166</v>
      </c>
      <c r="G49" s="84" t="s">
        <v>167</v>
      </c>
      <c r="H49" s="84" t="s">
        <v>161</v>
      </c>
      <c r="I49" s="2"/>
      <c r="J49" s="2"/>
      <c r="K49" s="2"/>
      <c r="L49" s="2"/>
      <c r="M49" s="2"/>
      <c r="N49" s="2"/>
      <c r="O49" s="2"/>
      <c r="P49" s="2"/>
      <c r="R49" s="79"/>
      <c r="S49" s="81"/>
    </row>
    <row r="50" spans="2:19" s="78" customFormat="1" ht="19.5" customHeight="1">
      <c r="B50" s="80"/>
      <c r="C50" s="85" t="s">
        <v>168</v>
      </c>
      <c r="D50" s="89">
        <v>0.3987138263665595</v>
      </c>
      <c r="E50" s="89">
        <v>0.45454545454545453</v>
      </c>
      <c r="F50" s="89">
        <v>0.23529411764705882</v>
      </c>
      <c r="G50" s="89">
        <v>1</v>
      </c>
      <c r="H50" s="90">
        <v>0.40414507772020725</v>
      </c>
      <c r="I50" s="2"/>
      <c r="J50" s="2"/>
      <c r="K50" s="2"/>
      <c r="L50" s="2"/>
      <c r="M50" s="2"/>
      <c r="N50" s="2"/>
      <c r="O50" s="2"/>
      <c r="P50" s="2"/>
      <c r="R50" s="79"/>
      <c r="S50" s="81"/>
    </row>
    <row r="51" spans="2:19" s="78" customFormat="1" ht="19.5" customHeight="1">
      <c r="B51" s="80"/>
      <c r="C51" s="85" t="s">
        <v>169</v>
      </c>
      <c r="D51" s="89">
        <v>0.59163987138263663</v>
      </c>
      <c r="E51" s="89">
        <v>0.54545454545454541</v>
      </c>
      <c r="F51" s="89">
        <v>0.76470588235294112</v>
      </c>
      <c r="G51" s="89">
        <v>0</v>
      </c>
      <c r="H51" s="90">
        <v>0.58808290155440412</v>
      </c>
      <c r="I51" s="2"/>
      <c r="J51" s="2"/>
      <c r="K51" s="2"/>
      <c r="L51" s="2"/>
      <c r="M51" s="2"/>
      <c r="N51" s="2"/>
      <c r="O51" s="2"/>
      <c r="P51" s="2"/>
      <c r="R51" s="79"/>
      <c r="S51" s="81"/>
    </row>
    <row r="52" spans="2:19" s="78" customFormat="1" ht="105" customHeight="1">
      <c r="B52" s="80"/>
      <c r="C52" s="80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79"/>
      <c r="S52" s="81"/>
    </row>
    <row r="53" spans="2:19" s="78" customFormat="1" ht="23.25">
      <c r="B53" s="80"/>
      <c r="C53" s="83" t="s">
        <v>170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R53" s="79"/>
      <c r="S53" s="81"/>
    </row>
    <row r="54" spans="2:19" s="78" customFormat="1" ht="19.5" customHeight="1">
      <c r="B54" s="80"/>
      <c r="C54" s="8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79"/>
      <c r="S54" s="81"/>
    </row>
    <row r="55" spans="2:19" s="78" customFormat="1" ht="19.5" customHeight="1">
      <c r="B55" s="80"/>
      <c r="C55" s="84" t="s">
        <v>148</v>
      </c>
      <c r="D55" s="84" t="s">
        <v>164</v>
      </c>
      <c r="E55" s="84" t="s">
        <v>165</v>
      </c>
      <c r="F55" s="84" t="s">
        <v>166</v>
      </c>
      <c r="G55" s="84" t="s">
        <v>167</v>
      </c>
      <c r="H55" s="84" t="s">
        <v>161</v>
      </c>
      <c r="I55" s="2"/>
      <c r="J55" s="2"/>
      <c r="K55" s="2"/>
      <c r="L55" s="2"/>
      <c r="M55" s="2"/>
      <c r="N55" s="2"/>
      <c r="O55" s="2"/>
      <c r="P55" s="2"/>
      <c r="R55" s="79"/>
      <c r="S55" s="81"/>
    </row>
    <row r="56" spans="2:19" s="78" customFormat="1" ht="19.5" customHeight="1">
      <c r="B56" s="80"/>
      <c r="C56" s="85" t="s">
        <v>171</v>
      </c>
      <c r="D56" s="86">
        <v>220</v>
      </c>
      <c r="E56" s="86">
        <v>33</v>
      </c>
      <c r="F56" s="86">
        <v>8</v>
      </c>
      <c r="G56" s="86">
        <v>1</v>
      </c>
      <c r="H56" s="86">
        <f>SUM(D56:G56)</f>
        <v>262</v>
      </c>
      <c r="I56" s="2"/>
      <c r="J56" s="2"/>
      <c r="K56" s="2"/>
      <c r="L56" s="2"/>
      <c r="M56" s="2"/>
      <c r="N56" s="2"/>
      <c r="O56" s="2"/>
      <c r="P56" s="2"/>
      <c r="R56" s="79"/>
      <c r="S56" s="81"/>
    </row>
    <row r="57" spans="2:19" s="78" customFormat="1" ht="19.5" customHeight="1">
      <c r="B57" s="80"/>
      <c r="C57" s="85" t="s">
        <v>172</v>
      </c>
      <c r="D57" s="86">
        <v>83</v>
      </c>
      <c r="E57" s="86">
        <v>13</v>
      </c>
      <c r="F57" s="86">
        <v>9</v>
      </c>
      <c r="G57" s="86">
        <v>2</v>
      </c>
      <c r="H57" s="86">
        <f>SUM(D57:G57)</f>
        <v>107</v>
      </c>
      <c r="I57" s="2"/>
      <c r="J57" s="2"/>
      <c r="K57" s="2"/>
      <c r="L57" s="2"/>
      <c r="M57" s="2"/>
      <c r="N57" s="2"/>
      <c r="O57" s="2"/>
      <c r="P57" s="2"/>
      <c r="R57" s="79"/>
      <c r="S57" s="81"/>
    </row>
    <row r="58" spans="2:19" s="78" customFormat="1" ht="19.5" customHeight="1">
      <c r="B58" s="80"/>
      <c r="C58" s="85" t="s">
        <v>173</v>
      </c>
      <c r="D58" s="86">
        <v>8</v>
      </c>
      <c r="E58" s="86">
        <v>9</v>
      </c>
      <c r="F58" s="86">
        <v>0</v>
      </c>
      <c r="G58" s="86">
        <v>0</v>
      </c>
      <c r="H58" s="86">
        <f>SUM(D58:G58)</f>
        <v>17</v>
      </c>
      <c r="I58" s="2"/>
      <c r="J58" s="2"/>
      <c r="K58" s="2"/>
      <c r="L58" s="2"/>
      <c r="M58" s="2"/>
      <c r="N58" s="2"/>
      <c r="O58" s="2"/>
      <c r="P58" s="2"/>
      <c r="R58" s="79"/>
      <c r="S58" s="81"/>
    </row>
    <row r="59" spans="2:19" s="78" customFormat="1" ht="19.5" customHeight="1">
      <c r="B59" s="80"/>
      <c r="C59" s="80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79"/>
      <c r="S59" s="81"/>
    </row>
    <row r="60" spans="2:19" s="78" customFormat="1" ht="19.5" customHeight="1">
      <c r="B60" s="80"/>
      <c r="C60" s="84" t="s">
        <v>149</v>
      </c>
      <c r="D60" s="84" t="s">
        <v>164</v>
      </c>
      <c r="E60" s="84" t="s">
        <v>165</v>
      </c>
      <c r="F60" s="84" t="s">
        <v>166</v>
      </c>
      <c r="G60" s="84" t="s">
        <v>167</v>
      </c>
      <c r="H60" s="84" t="s">
        <v>161</v>
      </c>
      <c r="I60" s="2"/>
      <c r="J60" s="2"/>
      <c r="K60" s="2"/>
      <c r="L60" s="2"/>
      <c r="M60" s="2"/>
      <c r="N60" s="2"/>
      <c r="O60" s="2"/>
      <c r="P60" s="2"/>
      <c r="R60" s="79"/>
      <c r="S60" s="81"/>
    </row>
    <row r="61" spans="2:19" s="78" customFormat="1" ht="19.5" customHeight="1">
      <c r="B61" s="80"/>
      <c r="C61" s="85" t="s">
        <v>171</v>
      </c>
      <c r="D61" s="89">
        <v>0.707395498392283</v>
      </c>
      <c r="E61" s="89">
        <v>0.6</v>
      </c>
      <c r="F61" s="89">
        <v>0.47058823529411764</v>
      </c>
      <c r="G61" s="89">
        <v>0.33333333333333331</v>
      </c>
      <c r="H61" s="89">
        <v>0.67875647668393779</v>
      </c>
      <c r="I61" s="91"/>
      <c r="J61" s="2"/>
      <c r="K61" s="2"/>
      <c r="L61" s="2"/>
      <c r="M61" s="2"/>
      <c r="N61" s="2"/>
      <c r="O61" s="2"/>
      <c r="P61" s="2"/>
      <c r="R61" s="79"/>
      <c r="S61" s="81"/>
    </row>
    <row r="62" spans="2:19" s="78" customFormat="1" ht="23.25">
      <c r="B62" s="80"/>
      <c r="C62" s="85" t="s">
        <v>172</v>
      </c>
      <c r="D62" s="89">
        <v>0.26688102893890675</v>
      </c>
      <c r="E62" s="89">
        <v>0.23636363636363636</v>
      </c>
      <c r="F62" s="89">
        <v>0.52941176470588236</v>
      </c>
      <c r="G62" s="89">
        <v>0.66666666666666663</v>
      </c>
      <c r="H62" s="89">
        <v>0.27720207253886009</v>
      </c>
      <c r="I62" s="91"/>
      <c r="J62" s="2"/>
      <c r="K62" s="2"/>
      <c r="L62" s="2"/>
      <c r="M62" s="2"/>
      <c r="N62" s="2"/>
      <c r="O62" s="2"/>
      <c r="P62" s="2"/>
      <c r="R62" s="79"/>
      <c r="S62" s="81"/>
    </row>
    <row r="63" spans="2:19" s="78" customFormat="1" ht="19.5" customHeight="1">
      <c r="B63" s="80"/>
      <c r="C63" s="85" t="s">
        <v>173</v>
      </c>
      <c r="D63" s="89">
        <v>2.5723472668810289E-2</v>
      </c>
      <c r="E63" s="89">
        <v>0.16363636363636364</v>
      </c>
      <c r="F63" s="89">
        <v>0</v>
      </c>
      <c r="G63" s="89">
        <v>0</v>
      </c>
      <c r="H63" s="89">
        <v>4.4041450777202069E-2</v>
      </c>
      <c r="I63" s="91"/>
      <c r="J63" s="2"/>
      <c r="K63" s="2"/>
      <c r="L63" s="2"/>
      <c r="M63" s="2"/>
      <c r="N63" s="2"/>
      <c r="O63" s="2"/>
      <c r="P63" s="2"/>
      <c r="R63" s="79"/>
      <c r="S63" s="81"/>
    </row>
    <row r="64" spans="2:19" s="78" customFormat="1" ht="78.75" customHeight="1">
      <c r="B64" s="80"/>
      <c r="C64" s="8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79"/>
      <c r="S64" s="81"/>
    </row>
    <row r="65" spans="1:19" s="78" customFormat="1" ht="23.25">
      <c r="C65" s="83" t="s">
        <v>174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R65" s="79"/>
      <c r="S65" s="81"/>
    </row>
    <row r="66" spans="1:19" s="78" customFormat="1">
      <c r="R66" s="79"/>
      <c r="S66" s="81"/>
    </row>
    <row r="67" spans="1:19" s="78" customFormat="1" ht="23.25">
      <c r="A67" s="92"/>
      <c r="B67" s="92"/>
      <c r="C67" s="93">
        <v>0</v>
      </c>
      <c r="D67" s="94">
        <v>0.63896103896103895</v>
      </c>
      <c r="E67" s="95"/>
      <c r="F67" s="95"/>
      <c r="G67" s="95"/>
      <c r="H67" s="95"/>
      <c r="I67" s="95"/>
      <c r="R67" s="79"/>
      <c r="S67" s="81"/>
    </row>
    <row r="68" spans="1:19" s="78" customFormat="1" ht="23.25">
      <c r="A68" s="92"/>
      <c r="B68" s="92"/>
      <c r="C68" s="93">
        <v>1</v>
      </c>
      <c r="D68" s="94">
        <v>0.16103896103896104</v>
      </c>
      <c r="E68" s="95"/>
      <c r="F68" s="95"/>
      <c r="G68" s="95"/>
      <c r="H68" s="95"/>
      <c r="I68" s="95"/>
      <c r="R68" s="79"/>
      <c r="S68" s="81"/>
    </row>
    <row r="69" spans="1:19" s="78" customFormat="1" ht="23.25">
      <c r="A69" s="92"/>
      <c r="B69" s="92"/>
      <c r="C69" s="93">
        <v>2</v>
      </c>
      <c r="D69" s="94">
        <v>7.792207792207792E-2</v>
      </c>
      <c r="E69" s="95"/>
      <c r="F69" s="95"/>
      <c r="G69" s="95"/>
      <c r="H69" s="95"/>
      <c r="I69" s="95"/>
      <c r="R69" s="79"/>
      <c r="S69" s="81"/>
    </row>
    <row r="70" spans="1:19" s="78" customFormat="1" ht="23.25">
      <c r="A70" s="92"/>
      <c r="B70" s="92"/>
      <c r="C70" s="93">
        <v>3</v>
      </c>
      <c r="D70" s="94">
        <v>0</v>
      </c>
      <c r="E70" s="95"/>
      <c r="F70" s="95"/>
      <c r="G70" s="95"/>
      <c r="H70" s="95"/>
      <c r="I70" s="95"/>
      <c r="R70" s="79"/>
      <c r="S70" s="81"/>
    </row>
    <row r="71" spans="1:19" s="78" customFormat="1" ht="23.25">
      <c r="A71" s="92"/>
      <c r="B71" s="92"/>
      <c r="C71" s="93">
        <v>4</v>
      </c>
      <c r="D71" s="94">
        <v>0</v>
      </c>
      <c r="E71" s="95"/>
      <c r="F71" s="95"/>
      <c r="G71" s="95"/>
      <c r="H71" s="95"/>
      <c r="I71" s="95"/>
      <c r="R71" s="79"/>
      <c r="S71" s="81"/>
    </row>
    <row r="72" spans="1:19" s="78" customFormat="1" ht="23.25">
      <c r="A72" s="92"/>
      <c r="B72" s="92"/>
      <c r="C72" s="93">
        <v>5</v>
      </c>
      <c r="D72" s="94">
        <v>0</v>
      </c>
      <c r="E72" s="95"/>
      <c r="F72" s="95"/>
      <c r="G72" s="95"/>
      <c r="H72" s="95"/>
      <c r="I72" s="95"/>
      <c r="R72" s="79"/>
      <c r="S72" s="81"/>
    </row>
    <row r="73" spans="1:19" s="78" customFormat="1" ht="23.25">
      <c r="A73" s="92"/>
      <c r="B73" s="92"/>
      <c r="C73" s="93">
        <v>6</v>
      </c>
      <c r="D73" s="94">
        <v>0</v>
      </c>
      <c r="E73" s="96"/>
      <c r="F73" s="96"/>
      <c r="G73" s="96"/>
      <c r="H73" s="96"/>
      <c r="I73" s="96"/>
      <c r="R73" s="79"/>
      <c r="S73" s="81"/>
    </row>
    <row r="74" spans="1:19" s="78" customFormat="1">
      <c r="R74" s="79"/>
      <c r="S74" s="81"/>
    </row>
    <row r="75" spans="1:19" s="78" customFormat="1">
      <c r="R75" s="79"/>
      <c r="S75" s="81"/>
    </row>
    <row r="76" spans="1:19" s="78" customFormat="1">
      <c r="R76" s="79"/>
      <c r="S76" s="81"/>
    </row>
    <row r="77" spans="1:19" s="78" customFormat="1">
      <c r="R77" s="79"/>
      <c r="S77" s="81"/>
    </row>
    <row r="78" spans="1:19" s="78" customFormat="1">
      <c r="R78" s="79"/>
      <c r="S78" s="81"/>
    </row>
    <row r="79" spans="1:19" s="78" customFormat="1">
      <c r="R79" s="79"/>
      <c r="S79" s="81"/>
    </row>
    <row r="80" spans="1:19" s="78" customFormat="1" ht="34.5" customHeight="1">
      <c r="C80" s="82" t="s">
        <v>175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R80" s="79"/>
      <c r="S80" s="81"/>
    </row>
    <row r="81" spans="3:19" s="78" customFormat="1">
      <c r="R81" s="79"/>
      <c r="S81" s="81"/>
    </row>
    <row r="82" spans="3:19" s="78" customFormat="1" ht="23.25">
      <c r="C82" s="83" t="s">
        <v>176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R82" s="79"/>
      <c r="S82" s="81"/>
    </row>
    <row r="83" spans="3:19" s="78" customFormat="1">
      <c r="R83" s="79"/>
      <c r="S83" s="81"/>
    </row>
    <row r="84" spans="3:19" s="78" customFormat="1" ht="21">
      <c r="C84" s="93" t="s">
        <v>177</v>
      </c>
      <c r="D84" s="89">
        <v>0.71761658031088082</v>
      </c>
      <c r="R84" s="79"/>
      <c r="S84" s="81"/>
    </row>
    <row r="85" spans="3:19" s="78" customFormat="1" ht="23.25">
      <c r="C85" s="96"/>
      <c r="D85" s="97"/>
      <c r="R85" s="79"/>
      <c r="S85" s="81"/>
    </row>
    <row r="86" spans="3:19" s="78" customFormat="1" ht="23.25">
      <c r="C86" s="98" t="s">
        <v>177</v>
      </c>
      <c r="D86" s="84" t="s">
        <v>178</v>
      </c>
      <c r="E86" s="84" t="s">
        <v>179</v>
      </c>
      <c r="F86" s="84" t="s">
        <v>180</v>
      </c>
      <c r="R86" s="79"/>
      <c r="S86" s="81"/>
    </row>
    <row r="87" spans="3:19" s="78" customFormat="1" ht="21">
      <c r="C87" s="93" t="s">
        <v>181</v>
      </c>
      <c r="D87" s="89">
        <v>0.18716577540106952</v>
      </c>
      <c r="E87" s="89">
        <v>0.52941176470588236</v>
      </c>
      <c r="F87" s="89">
        <v>0.28342245989304815</v>
      </c>
      <c r="R87" s="79"/>
      <c r="S87" s="81"/>
    </row>
    <row r="88" spans="3:19" s="78" customFormat="1" ht="21">
      <c r="C88" s="93" t="s">
        <v>182</v>
      </c>
      <c r="D88" s="89">
        <v>0.21891891891891893</v>
      </c>
      <c r="E88" s="89">
        <v>0.46486486486486489</v>
      </c>
      <c r="F88" s="89">
        <v>0.31621621621621621</v>
      </c>
      <c r="R88" s="79"/>
      <c r="S88" s="81"/>
    </row>
    <row r="89" spans="3:19" s="78" customFormat="1" ht="21">
      <c r="C89" s="93" t="s">
        <v>183</v>
      </c>
      <c r="D89" s="89">
        <v>0.37190082644628097</v>
      </c>
      <c r="E89" s="89">
        <v>0.50137741046831952</v>
      </c>
      <c r="F89" s="89">
        <v>0.12672176308539945</v>
      </c>
      <c r="R89" s="79"/>
      <c r="S89" s="81"/>
    </row>
    <row r="90" spans="3:19" s="78" customFormat="1" ht="21">
      <c r="C90" s="93" t="s">
        <v>184</v>
      </c>
      <c r="D90" s="89">
        <v>0.25885558583106266</v>
      </c>
      <c r="E90" s="89">
        <v>0.53133514986376018</v>
      </c>
      <c r="F90" s="89">
        <v>0.2098092643051771</v>
      </c>
      <c r="R90" s="79"/>
      <c r="S90" s="81"/>
    </row>
    <row r="91" spans="3:19" s="78" customFormat="1" ht="41.25" customHeight="1">
      <c r="R91" s="79"/>
      <c r="S91" s="81"/>
    </row>
    <row r="92" spans="3:19" s="78" customFormat="1" ht="21">
      <c r="C92" s="93" t="s">
        <v>185</v>
      </c>
      <c r="D92" s="89">
        <v>0.40673575129533679</v>
      </c>
      <c r="R92" s="79"/>
      <c r="S92" s="81"/>
    </row>
    <row r="93" spans="3:19" s="78" customFormat="1">
      <c r="R93" s="79"/>
      <c r="S93" s="81"/>
    </row>
    <row r="94" spans="3:19" s="78" customFormat="1" ht="23.25">
      <c r="C94" s="98" t="s">
        <v>185</v>
      </c>
      <c r="D94" s="84" t="s">
        <v>178</v>
      </c>
      <c r="E94" s="84" t="s">
        <v>179</v>
      </c>
      <c r="F94" s="84" t="s">
        <v>180</v>
      </c>
      <c r="R94" s="79"/>
      <c r="S94" s="81"/>
    </row>
    <row r="95" spans="3:19" s="78" customFormat="1" ht="21">
      <c r="C95" s="93" t="s">
        <v>181</v>
      </c>
      <c r="D95" s="89">
        <v>9.8425196850393706E-2</v>
      </c>
      <c r="E95" s="89">
        <v>0.40157480314960631</v>
      </c>
      <c r="F95" s="89">
        <v>0.5</v>
      </c>
      <c r="R95" s="79"/>
      <c r="S95" s="81"/>
    </row>
    <row r="96" spans="3:19" s="78" customFormat="1" ht="21">
      <c r="C96" s="93" t="s">
        <v>182</v>
      </c>
      <c r="D96" s="89">
        <v>0.140625</v>
      </c>
      <c r="E96" s="89">
        <v>0.40625</v>
      </c>
      <c r="F96" s="89">
        <v>0.453125</v>
      </c>
      <c r="R96" s="79"/>
      <c r="S96" s="81"/>
    </row>
    <row r="97" spans="2:19" s="78" customFormat="1" ht="21">
      <c r="C97" s="93" t="s">
        <v>183</v>
      </c>
      <c r="D97" s="89">
        <v>0.22745098039215686</v>
      </c>
      <c r="E97" s="89">
        <v>0.45490196078431372</v>
      </c>
      <c r="F97" s="89">
        <v>0.31764705882352939</v>
      </c>
      <c r="R97" s="79"/>
      <c r="S97" s="81"/>
    </row>
    <row r="98" spans="2:19" s="78" customFormat="1" ht="21">
      <c r="C98" s="93" t="s">
        <v>184</v>
      </c>
      <c r="D98" s="89">
        <v>0.1556420233463035</v>
      </c>
      <c r="E98" s="89">
        <v>0.39299610894941633</v>
      </c>
      <c r="F98" s="89">
        <v>0.45136186770428016</v>
      </c>
      <c r="R98" s="79"/>
      <c r="S98" s="81"/>
    </row>
    <row r="99" spans="2:19" s="78" customFormat="1" ht="27" customHeight="1">
      <c r="R99" s="79"/>
      <c r="S99" s="81"/>
    </row>
    <row r="100" spans="2:19" s="78" customFormat="1" ht="23.25">
      <c r="C100" s="83" t="s">
        <v>186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R100" s="79"/>
      <c r="S100" s="81"/>
    </row>
    <row r="101" spans="2:19" s="78" customFormat="1" ht="17.25" customHeight="1">
      <c r="R101" s="79"/>
      <c r="S101" s="81"/>
    </row>
    <row r="102" spans="2:19" ht="23.25">
      <c r="B102" s="99" t="s">
        <v>71</v>
      </c>
      <c r="C102" s="100" t="s">
        <v>187</v>
      </c>
      <c r="D102" s="100"/>
      <c r="E102" s="100"/>
      <c r="F102" s="100"/>
      <c r="G102" s="100"/>
      <c r="H102" s="100"/>
      <c r="I102" s="100"/>
      <c r="J102" s="101">
        <v>1</v>
      </c>
      <c r="K102" s="101">
        <v>2</v>
      </c>
      <c r="L102" s="101">
        <v>3</v>
      </c>
      <c r="M102" s="101">
        <v>4</v>
      </c>
      <c r="N102" s="101">
        <v>5</v>
      </c>
      <c r="O102" s="101" t="s">
        <v>188</v>
      </c>
      <c r="R102" s="79"/>
      <c r="S102" s="81"/>
    </row>
    <row r="103" spans="2:19" ht="18.75">
      <c r="B103" s="77">
        <v>1</v>
      </c>
      <c r="C103" s="102" t="s">
        <v>189</v>
      </c>
      <c r="D103" s="102"/>
      <c r="E103" s="102"/>
      <c r="F103" s="102"/>
      <c r="G103" s="102"/>
      <c r="H103" s="102"/>
      <c r="I103" s="102"/>
      <c r="J103" s="89">
        <v>1.9292604501607719E-2</v>
      </c>
      <c r="K103" s="89">
        <v>1.607717041800643E-2</v>
      </c>
      <c r="L103" s="89">
        <v>2.2508038585209004E-2</v>
      </c>
      <c r="M103" s="89">
        <v>0.45659163987138263</v>
      </c>
      <c r="N103" s="89">
        <v>0.48553054662379419</v>
      </c>
      <c r="O103" s="103">
        <v>4.372990353697749</v>
      </c>
      <c r="R103" s="79"/>
      <c r="S103" s="81"/>
    </row>
    <row r="104" spans="2:19" ht="18.75">
      <c r="B104" s="77">
        <v>2</v>
      </c>
      <c r="C104" s="102" t="s">
        <v>190</v>
      </c>
      <c r="D104" s="102"/>
      <c r="E104" s="102"/>
      <c r="F104" s="102"/>
      <c r="G104" s="102"/>
      <c r="H104" s="102"/>
      <c r="I104" s="102"/>
      <c r="J104" s="89">
        <v>2.2508038585209004E-2</v>
      </c>
      <c r="K104" s="89">
        <v>1.2861736334405145E-2</v>
      </c>
      <c r="L104" s="89">
        <v>1.9292604501607719E-2</v>
      </c>
      <c r="M104" s="89">
        <v>0.4662379421221865</v>
      </c>
      <c r="N104" s="89">
        <v>0.47909967845659163</v>
      </c>
      <c r="O104" s="103">
        <v>4.366559485530547</v>
      </c>
      <c r="R104" s="79"/>
      <c r="S104" s="81"/>
    </row>
    <row r="105" spans="2:19" ht="18.75">
      <c r="B105" s="77">
        <v>3</v>
      </c>
      <c r="C105" s="102" t="s">
        <v>191</v>
      </c>
      <c r="D105" s="102"/>
      <c r="E105" s="102"/>
      <c r="F105" s="102"/>
      <c r="G105" s="102"/>
      <c r="H105" s="102"/>
      <c r="I105" s="102"/>
      <c r="J105" s="89">
        <v>1.9292604501607719E-2</v>
      </c>
      <c r="K105" s="89">
        <v>1.9292604501607719E-2</v>
      </c>
      <c r="L105" s="89">
        <v>2.5723472668810289E-2</v>
      </c>
      <c r="M105" s="89">
        <v>0.57234726688102899</v>
      </c>
      <c r="N105" s="89">
        <v>0.36334405144694532</v>
      </c>
      <c r="O105" s="103">
        <v>4.2411575562700961</v>
      </c>
      <c r="R105" s="79"/>
      <c r="S105" s="81"/>
    </row>
    <row r="106" spans="2:19" ht="30.75" customHeight="1">
      <c r="B106" s="77">
        <v>4</v>
      </c>
      <c r="C106" s="102" t="s">
        <v>192</v>
      </c>
      <c r="D106" s="102"/>
      <c r="E106" s="102"/>
      <c r="F106" s="102"/>
      <c r="G106" s="102"/>
      <c r="H106" s="102"/>
      <c r="I106" s="102"/>
      <c r="J106" s="89">
        <v>2.5723472668810289E-2</v>
      </c>
      <c r="K106" s="89">
        <v>3.5369774919614148E-2</v>
      </c>
      <c r="L106" s="89">
        <v>4.8231511254019289E-2</v>
      </c>
      <c r="M106" s="89">
        <v>0.4437299035369775</v>
      </c>
      <c r="N106" s="89">
        <v>0.44694533762057875</v>
      </c>
      <c r="O106" s="103">
        <v>4.2508038585209</v>
      </c>
      <c r="R106" s="79"/>
      <c r="S106" s="81"/>
    </row>
    <row r="107" spans="2:19" ht="18.75">
      <c r="B107" s="77">
        <v>5</v>
      </c>
      <c r="C107" s="102" t="s">
        <v>193</v>
      </c>
      <c r="D107" s="102"/>
      <c r="E107" s="102"/>
      <c r="F107" s="102"/>
      <c r="G107" s="102"/>
      <c r="H107" s="102"/>
      <c r="I107" s="102"/>
      <c r="J107" s="89">
        <v>1.9292604501607719E-2</v>
      </c>
      <c r="K107" s="89">
        <v>2.5723472668810289E-2</v>
      </c>
      <c r="L107" s="89">
        <v>2.2508038585209004E-2</v>
      </c>
      <c r="M107" s="89">
        <v>0.41157556270096463</v>
      </c>
      <c r="N107" s="89">
        <v>0.52090032154340837</v>
      </c>
      <c r="O107" s="103">
        <v>4.389067524115756</v>
      </c>
      <c r="R107" s="79"/>
      <c r="S107" s="81"/>
    </row>
    <row r="108" spans="2:19" ht="28.5" customHeight="1">
      <c r="B108" s="77">
        <v>6</v>
      </c>
      <c r="C108" s="102" t="s">
        <v>194</v>
      </c>
      <c r="D108" s="102"/>
      <c r="E108" s="102"/>
      <c r="F108" s="102"/>
      <c r="G108" s="102"/>
      <c r="H108" s="102"/>
      <c r="I108" s="102"/>
      <c r="J108" s="89">
        <v>2.8938906752411574E-2</v>
      </c>
      <c r="K108" s="89">
        <v>8.3601286173633438E-2</v>
      </c>
      <c r="L108" s="89">
        <v>6.1093247588424437E-2</v>
      </c>
      <c r="M108" s="89">
        <v>0.48553054662379419</v>
      </c>
      <c r="N108" s="89">
        <v>0.34083601286173631</v>
      </c>
      <c r="O108" s="103">
        <v>4.02572347266881</v>
      </c>
      <c r="R108" s="79"/>
      <c r="S108" s="81"/>
    </row>
    <row r="109" spans="2:19" ht="18.75">
      <c r="B109" s="77">
        <v>7</v>
      </c>
      <c r="C109" s="102" t="s">
        <v>195</v>
      </c>
      <c r="D109" s="102"/>
      <c r="E109" s="102"/>
      <c r="F109" s="102"/>
      <c r="G109" s="102"/>
      <c r="H109" s="102"/>
      <c r="I109" s="102"/>
      <c r="J109" s="89">
        <v>1.607717041800643E-2</v>
      </c>
      <c r="K109" s="89">
        <v>3.8585209003215437E-2</v>
      </c>
      <c r="L109" s="89">
        <v>1.2861736334405145E-2</v>
      </c>
      <c r="M109" s="89">
        <v>0.48231511254019294</v>
      </c>
      <c r="N109" s="89">
        <v>0.45016077170418006</v>
      </c>
      <c r="O109" s="103">
        <v>4.311897106109325</v>
      </c>
      <c r="R109" s="79"/>
      <c r="S109" s="81"/>
    </row>
    <row r="110" spans="2:19" ht="18.75">
      <c r="B110" s="77">
        <v>8</v>
      </c>
      <c r="C110" s="102" t="s">
        <v>196</v>
      </c>
      <c r="D110" s="102"/>
      <c r="E110" s="102"/>
      <c r="F110" s="102"/>
      <c r="G110" s="102"/>
      <c r="H110" s="102"/>
      <c r="I110" s="102"/>
      <c r="J110" s="89">
        <v>2.2508038585209004E-2</v>
      </c>
      <c r="K110" s="89">
        <v>3.8585209003215437E-2</v>
      </c>
      <c r="L110" s="89">
        <v>2.2508038585209004E-2</v>
      </c>
      <c r="M110" s="89">
        <v>0.52090032154340837</v>
      </c>
      <c r="N110" s="89">
        <v>0.39549839228295819</v>
      </c>
      <c r="O110" s="103">
        <v>4.228295819935691</v>
      </c>
      <c r="R110" s="79"/>
      <c r="S110" s="81"/>
    </row>
    <row r="111" spans="2:19" ht="18.75">
      <c r="B111" s="77">
        <v>9</v>
      </c>
      <c r="C111" s="102" t="s">
        <v>197</v>
      </c>
      <c r="D111" s="102"/>
      <c r="E111" s="102"/>
      <c r="F111" s="102"/>
      <c r="G111" s="102"/>
      <c r="H111" s="102"/>
      <c r="I111" s="102"/>
      <c r="J111" s="89">
        <v>1.9292604501607719E-2</v>
      </c>
      <c r="K111" s="89">
        <v>3.5369774919614148E-2</v>
      </c>
      <c r="L111" s="89">
        <v>1.607717041800643E-2</v>
      </c>
      <c r="M111" s="89">
        <v>0.50803858520900325</v>
      </c>
      <c r="N111" s="89">
        <v>0.4212218649517685</v>
      </c>
      <c r="O111" s="103">
        <v>4.276527331189711</v>
      </c>
      <c r="R111" s="79"/>
      <c r="S111" s="81"/>
    </row>
    <row r="112" spans="2:19" ht="18.75">
      <c r="B112" s="77">
        <v>10</v>
      </c>
      <c r="C112" s="102" t="s">
        <v>198</v>
      </c>
      <c r="D112" s="102"/>
      <c r="E112" s="102"/>
      <c r="F112" s="102"/>
      <c r="G112" s="102"/>
      <c r="H112" s="102"/>
      <c r="I112" s="102"/>
      <c r="J112" s="89">
        <v>1.607717041800643E-2</v>
      </c>
      <c r="K112" s="89">
        <v>8.6816720257234734E-2</v>
      </c>
      <c r="L112" s="89">
        <v>5.4662379421221867E-2</v>
      </c>
      <c r="M112" s="89">
        <v>0.53054662379421225</v>
      </c>
      <c r="N112" s="89">
        <v>0.31189710610932475</v>
      </c>
      <c r="O112" s="103">
        <v>4.035369774919614</v>
      </c>
      <c r="R112" s="79"/>
      <c r="S112" s="81"/>
    </row>
    <row r="113" spans="2:19" ht="18.75">
      <c r="B113" s="77">
        <v>11</v>
      </c>
      <c r="C113" s="102" t="s">
        <v>199</v>
      </c>
      <c r="D113" s="102"/>
      <c r="E113" s="102"/>
      <c r="F113" s="102"/>
      <c r="G113" s="102"/>
      <c r="H113" s="102"/>
      <c r="I113" s="102"/>
      <c r="J113" s="89">
        <v>3.215434083601286E-2</v>
      </c>
      <c r="K113" s="89">
        <v>9.6463022508038579E-2</v>
      </c>
      <c r="L113" s="89">
        <v>5.7877813504823149E-2</v>
      </c>
      <c r="M113" s="89">
        <v>0.54983922829581988</v>
      </c>
      <c r="N113" s="89">
        <v>0.26366559485530544</v>
      </c>
      <c r="O113" s="103">
        <v>3.9163987138263665</v>
      </c>
      <c r="R113" s="79"/>
      <c r="S113" s="81"/>
    </row>
    <row r="114" spans="2:19" ht="18.75">
      <c r="B114" s="77">
        <v>12</v>
      </c>
      <c r="C114" s="102" t="s">
        <v>200</v>
      </c>
      <c r="D114" s="102"/>
      <c r="E114" s="102"/>
      <c r="F114" s="102"/>
      <c r="G114" s="102"/>
      <c r="H114" s="102"/>
      <c r="I114" s="102"/>
      <c r="J114" s="89">
        <v>1.9292604501607719E-2</v>
      </c>
      <c r="K114" s="89">
        <v>2.8938906752411574E-2</v>
      </c>
      <c r="L114" s="89">
        <v>2.2508038585209004E-2</v>
      </c>
      <c r="M114" s="89">
        <v>0.54340836012861737</v>
      </c>
      <c r="N114" s="89">
        <v>0.38585209003215432</v>
      </c>
      <c r="O114" s="103">
        <v>4.247588424437299</v>
      </c>
      <c r="R114" s="79"/>
      <c r="S114" s="81"/>
    </row>
    <row r="115" spans="2:19" ht="18.75">
      <c r="B115" s="77">
        <v>13</v>
      </c>
      <c r="C115" s="102" t="s">
        <v>201</v>
      </c>
      <c r="D115" s="102"/>
      <c r="E115" s="102"/>
      <c r="F115" s="102"/>
      <c r="G115" s="102"/>
      <c r="H115" s="102"/>
      <c r="I115" s="102"/>
      <c r="J115" s="89">
        <v>1.9292604501607719E-2</v>
      </c>
      <c r="K115" s="89">
        <v>1.2861736334405145E-2</v>
      </c>
      <c r="L115" s="89">
        <v>2.8938906752411574E-2</v>
      </c>
      <c r="M115" s="89">
        <v>0.51768488745980712</v>
      </c>
      <c r="N115" s="89">
        <v>0.4212218649517685</v>
      </c>
      <c r="O115" s="103">
        <v>4.3086816720257231</v>
      </c>
      <c r="R115" s="79"/>
      <c r="S115" s="81"/>
    </row>
    <row r="116" spans="2:19" ht="18.75">
      <c r="B116" s="77">
        <v>14</v>
      </c>
      <c r="C116" s="102" t="s">
        <v>202</v>
      </c>
      <c r="D116" s="102"/>
      <c r="E116" s="102"/>
      <c r="F116" s="102"/>
      <c r="G116" s="102"/>
      <c r="H116" s="102"/>
      <c r="I116" s="102"/>
      <c r="J116" s="89">
        <v>2.2508038585209004E-2</v>
      </c>
      <c r="K116" s="89">
        <v>1.607717041800643E-2</v>
      </c>
      <c r="L116" s="89">
        <v>9.6463022508038593E-3</v>
      </c>
      <c r="M116" s="89">
        <v>0.39228295819935693</v>
      </c>
      <c r="N116" s="89">
        <v>0.55948553054662375</v>
      </c>
      <c r="O116" s="103">
        <v>4.45016077170418</v>
      </c>
      <c r="R116" s="79"/>
      <c r="S116" s="81"/>
    </row>
    <row r="117" spans="2:19" ht="18.75">
      <c r="B117" s="77">
        <v>15</v>
      </c>
      <c r="C117" s="102" t="s">
        <v>203</v>
      </c>
      <c r="D117" s="102"/>
      <c r="E117" s="102"/>
      <c r="F117" s="102"/>
      <c r="G117" s="102"/>
      <c r="H117" s="102"/>
      <c r="I117" s="102"/>
      <c r="J117" s="89">
        <v>1.9292604501607719E-2</v>
      </c>
      <c r="K117" s="89">
        <v>1.9292604501607719E-2</v>
      </c>
      <c r="L117" s="89">
        <v>1.607717041800643E-2</v>
      </c>
      <c r="M117" s="89">
        <v>0.38906752411575563</v>
      </c>
      <c r="N117" s="89">
        <v>0.5562700964630225</v>
      </c>
      <c r="O117" s="103">
        <v>4.4437299035369771</v>
      </c>
      <c r="R117" s="79"/>
      <c r="S117" s="81"/>
    </row>
    <row r="118" spans="2:19" ht="18.75">
      <c r="B118" s="77">
        <v>16</v>
      </c>
      <c r="C118" s="102" t="s">
        <v>204</v>
      </c>
      <c r="D118" s="102"/>
      <c r="E118" s="102"/>
      <c r="F118" s="102"/>
      <c r="G118" s="102"/>
      <c r="H118" s="102"/>
      <c r="I118" s="102"/>
      <c r="J118" s="89">
        <v>1.607717041800643E-2</v>
      </c>
      <c r="K118" s="89">
        <v>1.9292604501607719E-2</v>
      </c>
      <c r="L118" s="89">
        <v>0</v>
      </c>
      <c r="M118" s="89">
        <v>0.35691318327974275</v>
      </c>
      <c r="N118" s="89">
        <v>0.60771704180064312</v>
      </c>
      <c r="O118" s="103">
        <v>4.520900321543408</v>
      </c>
      <c r="R118" s="79"/>
      <c r="S118" s="81"/>
    </row>
    <row r="119" spans="2:19">
      <c r="R119" s="79"/>
      <c r="S119" s="81"/>
    </row>
    <row r="120" spans="2:19">
      <c r="R120" s="79"/>
      <c r="S120" s="81"/>
    </row>
    <row r="121" spans="2:19">
      <c r="R121" s="79"/>
      <c r="S121" s="81"/>
    </row>
    <row r="122" spans="2:19">
      <c r="R122" s="79"/>
      <c r="S122" s="81"/>
    </row>
    <row r="123" spans="2:19">
      <c r="R123" s="79"/>
      <c r="S123" s="81"/>
    </row>
    <row r="124" spans="2:19">
      <c r="R124" s="79"/>
      <c r="S124" s="81"/>
    </row>
    <row r="125" spans="2:19">
      <c r="R125" s="79"/>
      <c r="S125" s="81"/>
    </row>
    <row r="126" spans="2:19">
      <c r="R126" s="79"/>
      <c r="S126" s="81"/>
    </row>
    <row r="127" spans="2:19">
      <c r="R127" s="79"/>
      <c r="S127" s="81"/>
    </row>
    <row r="128" spans="2:19">
      <c r="R128" s="79"/>
      <c r="S128" s="81"/>
    </row>
    <row r="129" spans="2:19">
      <c r="R129" s="79"/>
      <c r="S129" s="81"/>
    </row>
    <row r="130" spans="2:19">
      <c r="R130" s="79"/>
      <c r="S130" s="81"/>
    </row>
    <row r="131" spans="2:19">
      <c r="R131" s="79"/>
      <c r="S131" s="81"/>
    </row>
    <row r="132" spans="2:19">
      <c r="R132" s="79"/>
      <c r="S132" s="81"/>
    </row>
    <row r="133" spans="2:19">
      <c r="R133" s="79"/>
      <c r="S133" s="81"/>
    </row>
    <row r="134" spans="2:19" ht="27.75" customHeight="1">
      <c r="R134" s="79"/>
      <c r="S134" s="81"/>
    </row>
    <row r="135" spans="2:19" ht="14.25" customHeight="1">
      <c r="R135" s="79"/>
      <c r="S135" s="81"/>
    </row>
    <row r="136" spans="2:19" ht="23.25">
      <c r="B136" s="99" t="s">
        <v>71</v>
      </c>
      <c r="C136" s="100" t="s">
        <v>205</v>
      </c>
      <c r="D136" s="100"/>
      <c r="E136" s="100"/>
      <c r="F136" s="100"/>
      <c r="G136" s="100"/>
      <c r="H136" s="100"/>
      <c r="I136" s="100"/>
      <c r="J136" s="101">
        <v>1</v>
      </c>
      <c r="K136" s="101">
        <v>2</v>
      </c>
      <c r="L136" s="101">
        <v>3</v>
      </c>
      <c r="M136" s="101">
        <v>4</v>
      </c>
      <c r="N136" s="101">
        <v>5</v>
      </c>
      <c r="O136" s="101" t="s">
        <v>188</v>
      </c>
      <c r="R136" s="79"/>
      <c r="S136" s="81"/>
    </row>
    <row r="137" spans="2:19" ht="17.25" customHeight="1">
      <c r="B137" s="77">
        <v>1</v>
      </c>
      <c r="C137" s="104" t="s">
        <v>206</v>
      </c>
      <c r="D137" s="104"/>
      <c r="E137" s="104"/>
      <c r="F137" s="104"/>
      <c r="G137" s="104"/>
      <c r="H137" s="104"/>
      <c r="I137" s="104"/>
      <c r="J137" s="89">
        <v>4.5454545454545456E-2</v>
      </c>
      <c r="K137" s="89">
        <v>0</v>
      </c>
      <c r="L137" s="89">
        <v>6.0606060606060608E-2</v>
      </c>
      <c r="M137" s="89">
        <v>0.63636363636363635</v>
      </c>
      <c r="N137" s="89">
        <v>0.25757575757575757</v>
      </c>
      <c r="O137" s="105">
        <v>4.0606060606060606</v>
      </c>
      <c r="R137" s="79"/>
      <c r="S137" s="81"/>
    </row>
    <row r="138" spans="2:19" ht="17.25" customHeight="1">
      <c r="B138" s="77">
        <v>2</v>
      </c>
      <c r="C138" s="104" t="s">
        <v>207</v>
      </c>
      <c r="D138" s="104"/>
      <c r="E138" s="104"/>
      <c r="F138" s="104"/>
      <c r="G138" s="104"/>
      <c r="H138" s="104"/>
      <c r="I138" s="104"/>
      <c r="J138" s="89">
        <v>0</v>
      </c>
      <c r="K138" s="89">
        <v>3.0303030303030304E-2</v>
      </c>
      <c r="L138" s="89">
        <v>0.24242424242424243</v>
      </c>
      <c r="M138" s="89">
        <v>0.5757575757575758</v>
      </c>
      <c r="N138" s="89">
        <v>0.15151515151515152</v>
      </c>
      <c r="O138" s="105">
        <v>3.8484848484848486</v>
      </c>
      <c r="R138" s="79"/>
      <c r="S138" s="81"/>
    </row>
    <row r="139" spans="2:19" ht="17.25" customHeight="1">
      <c r="B139" s="77">
        <v>3</v>
      </c>
      <c r="C139" s="104" t="s">
        <v>208</v>
      </c>
      <c r="D139" s="104"/>
      <c r="E139" s="104"/>
      <c r="F139" s="104"/>
      <c r="G139" s="104"/>
      <c r="H139" s="104"/>
      <c r="I139" s="104"/>
      <c r="J139" s="89">
        <v>1.5151515151515152E-2</v>
      </c>
      <c r="K139" s="89">
        <v>1.5151515151515152E-2</v>
      </c>
      <c r="L139" s="89">
        <v>0.10606060606060606</v>
      </c>
      <c r="M139" s="89">
        <v>0.62121212121212122</v>
      </c>
      <c r="N139" s="89">
        <v>0.24242424242424243</v>
      </c>
      <c r="O139" s="105">
        <v>4.0606060606060606</v>
      </c>
      <c r="R139" s="79"/>
      <c r="S139" s="81"/>
    </row>
    <row r="140" spans="2:19" ht="17.25" customHeight="1">
      <c r="B140" s="77">
        <v>4</v>
      </c>
      <c r="C140" s="104" t="s">
        <v>209</v>
      </c>
      <c r="D140" s="104"/>
      <c r="E140" s="104"/>
      <c r="F140" s="104"/>
      <c r="G140" s="104"/>
      <c r="H140" s="104"/>
      <c r="I140" s="104"/>
      <c r="J140" s="89">
        <v>1.5151515151515152E-2</v>
      </c>
      <c r="K140" s="89">
        <v>0</v>
      </c>
      <c r="L140" s="89">
        <v>4.5454545454545456E-2</v>
      </c>
      <c r="M140" s="89">
        <v>0.66666666666666663</v>
      </c>
      <c r="N140" s="89">
        <v>0.27272727272727271</v>
      </c>
      <c r="O140" s="105">
        <v>4.1818181818181817</v>
      </c>
      <c r="R140" s="79"/>
      <c r="S140" s="81"/>
    </row>
    <row r="141" spans="2:19" ht="17.25" customHeight="1">
      <c r="B141" s="77">
        <v>5</v>
      </c>
      <c r="C141" s="104" t="s">
        <v>210</v>
      </c>
      <c r="D141" s="104"/>
      <c r="E141" s="104"/>
      <c r="F141" s="104"/>
      <c r="G141" s="104"/>
      <c r="H141" s="104"/>
      <c r="I141" s="104"/>
      <c r="J141" s="89">
        <v>0</v>
      </c>
      <c r="K141" s="89">
        <v>1.5151515151515152E-2</v>
      </c>
      <c r="L141" s="89">
        <v>1.5151515151515152E-2</v>
      </c>
      <c r="M141" s="89">
        <v>0.63636363636363635</v>
      </c>
      <c r="N141" s="89">
        <v>0.33333333333333331</v>
      </c>
      <c r="O141" s="105">
        <v>4.2878787878787881</v>
      </c>
      <c r="R141" s="79"/>
      <c r="S141" s="81"/>
    </row>
    <row r="142" spans="2:19" ht="17.25" customHeight="1">
      <c r="B142" s="77">
        <v>6</v>
      </c>
      <c r="C142" s="104" t="s">
        <v>211</v>
      </c>
      <c r="D142" s="104"/>
      <c r="E142" s="104"/>
      <c r="F142" s="104"/>
      <c r="G142" s="104"/>
      <c r="H142" s="104"/>
      <c r="I142" s="104"/>
      <c r="J142" s="89">
        <v>1.5151515151515152E-2</v>
      </c>
      <c r="K142" s="89">
        <v>0</v>
      </c>
      <c r="L142" s="89">
        <v>3.0303030303030304E-2</v>
      </c>
      <c r="M142" s="89">
        <v>0.46969696969696972</v>
      </c>
      <c r="N142" s="89">
        <v>0.48484848484848486</v>
      </c>
      <c r="O142" s="105">
        <v>4.4090909090909092</v>
      </c>
      <c r="R142" s="79"/>
      <c r="S142" s="81"/>
    </row>
    <row r="143" spans="2:19" ht="17.25" customHeight="1">
      <c r="B143" s="77">
        <v>7</v>
      </c>
      <c r="C143" s="104" t="s">
        <v>212</v>
      </c>
      <c r="D143" s="104"/>
      <c r="E143" s="104"/>
      <c r="F143" s="104"/>
      <c r="G143" s="104"/>
      <c r="H143" s="104"/>
      <c r="I143" s="104"/>
      <c r="J143" s="89">
        <v>1.5151515151515152E-2</v>
      </c>
      <c r="K143" s="89">
        <v>0</v>
      </c>
      <c r="L143" s="89">
        <v>4.5454545454545456E-2</v>
      </c>
      <c r="M143" s="89">
        <v>0.5757575757575758</v>
      </c>
      <c r="N143" s="89">
        <v>0.36363636363636365</v>
      </c>
      <c r="O143" s="105">
        <v>4.2727272727272725</v>
      </c>
      <c r="R143" s="79"/>
      <c r="S143" s="81"/>
    </row>
    <row r="144" spans="2:19" ht="17.25" customHeight="1">
      <c r="B144" s="77">
        <v>8</v>
      </c>
      <c r="C144" s="104" t="s">
        <v>213</v>
      </c>
      <c r="D144" s="104"/>
      <c r="E144" s="104"/>
      <c r="F144" s="104"/>
      <c r="G144" s="104"/>
      <c r="H144" s="104"/>
      <c r="I144" s="104"/>
      <c r="J144" s="89">
        <v>0</v>
      </c>
      <c r="K144" s="89">
        <v>1.5151515151515152E-2</v>
      </c>
      <c r="L144" s="89">
        <v>0.12121212121212122</v>
      </c>
      <c r="M144" s="89">
        <v>0.63636363636363635</v>
      </c>
      <c r="N144" s="89">
        <v>0.22727272727272727</v>
      </c>
      <c r="O144" s="105">
        <v>4.0757575757575761</v>
      </c>
      <c r="R144" s="79"/>
      <c r="S144" s="81"/>
    </row>
    <row r="145" spans="3:19" ht="15.75" customHeight="1">
      <c r="C145" s="106"/>
      <c r="D145" s="106"/>
      <c r="E145" s="106"/>
      <c r="F145" s="106"/>
      <c r="G145" s="106"/>
      <c r="H145" s="106"/>
      <c r="I145" s="106"/>
      <c r="J145" s="107"/>
      <c r="K145" s="107"/>
      <c r="L145" s="107"/>
      <c r="M145" s="107"/>
      <c r="N145" s="107"/>
      <c r="R145" s="79"/>
      <c r="S145" s="81"/>
    </row>
    <row r="146" spans="3:19" ht="15.75" customHeight="1">
      <c r="C146" s="106"/>
      <c r="D146" s="106"/>
      <c r="E146" s="106"/>
      <c r="F146" s="106"/>
      <c r="G146" s="106"/>
      <c r="H146" s="106"/>
      <c r="I146" s="106"/>
      <c r="J146" s="107"/>
      <c r="K146" s="107"/>
      <c r="L146" s="107"/>
      <c r="M146" s="107"/>
      <c r="N146" s="107"/>
      <c r="R146" s="79"/>
      <c r="S146" s="81"/>
    </row>
    <row r="147" spans="3:19" ht="15.75" customHeight="1">
      <c r="C147" s="106"/>
      <c r="D147" s="106"/>
      <c r="E147" s="106"/>
      <c r="F147" s="106"/>
      <c r="G147" s="106"/>
      <c r="H147" s="106"/>
      <c r="I147" s="106"/>
      <c r="J147" s="107"/>
      <c r="K147" s="107"/>
      <c r="L147" s="107"/>
      <c r="M147" s="107"/>
      <c r="N147" s="107"/>
      <c r="R147" s="79"/>
      <c r="S147" s="81"/>
    </row>
    <row r="148" spans="3:19" ht="15.75" customHeight="1">
      <c r="C148" s="106"/>
      <c r="D148" s="106"/>
      <c r="E148" s="106"/>
      <c r="F148" s="106"/>
      <c r="G148" s="106"/>
      <c r="H148" s="106"/>
      <c r="I148" s="106"/>
      <c r="J148" s="107"/>
      <c r="K148" s="107"/>
      <c r="L148" s="107"/>
      <c r="M148" s="107"/>
      <c r="N148" s="107"/>
      <c r="R148" s="79"/>
      <c r="S148" s="81"/>
    </row>
    <row r="149" spans="3:19" ht="15.75" customHeight="1">
      <c r="C149" s="106"/>
      <c r="D149" s="106"/>
      <c r="E149" s="106"/>
      <c r="F149" s="106"/>
      <c r="G149" s="106"/>
      <c r="H149" s="106"/>
      <c r="I149" s="106"/>
      <c r="J149" s="107"/>
      <c r="K149" s="107"/>
      <c r="L149" s="107"/>
      <c r="M149" s="107"/>
      <c r="N149" s="107"/>
      <c r="R149" s="79"/>
      <c r="S149" s="81"/>
    </row>
    <row r="150" spans="3:19" ht="15.75" customHeight="1">
      <c r="C150" s="106"/>
      <c r="D150" s="106"/>
      <c r="E150" s="106"/>
      <c r="F150" s="106"/>
      <c r="G150" s="106"/>
      <c r="H150" s="106"/>
      <c r="I150" s="106"/>
      <c r="J150" s="107"/>
      <c r="K150" s="107"/>
      <c r="L150" s="107"/>
      <c r="M150" s="107"/>
      <c r="N150" s="107"/>
      <c r="R150" s="79"/>
      <c r="S150" s="81"/>
    </row>
    <row r="151" spans="3:19" ht="15.75" customHeight="1">
      <c r="C151" s="106"/>
      <c r="D151" s="106"/>
      <c r="E151" s="106"/>
      <c r="F151" s="106"/>
      <c r="G151" s="106"/>
      <c r="H151" s="106"/>
      <c r="I151" s="106"/>
      <c r="J151" s="107"/>
      <c r="K151" s="107"/>
      <c r="L151" s="107"/>
      <c r="M151" s="107"/>
      <c r="N151" s="107"/>
      <c r="R151" s="79"/>
      <c r="S151" s="81"/>
    </row>
    <row r="152" spans="3:19" ht="15.75" customHeight="1">
      <c r="C152" s="106"/>
      <c r="D152" s="106"/>
      <c r="E152" s="106"/>
      <c r="F152" s="106"/>
      <c r="G152" s="106"/>
      <c r="H152" s="106"/>
      <c r="I152" s="106"/>
      <c r="J152" s="107"/>
      <c r="K152" s="107"/>
      <c r="L152" s="107"/>
      <c r="M152" s="107"/>
      <c r="N152" s="107"/>
      <c r="R152" s="79"/>
      <c r="S152" s="81"/>
    </row>
    <row r="153" spans="3:19" ht="99" customHeight="1">
      <c r="C153" s="106"/>
      <c r="D153" s="106"/>
      <c r="E153" s="106"/>
      <c r="F153" s="106"/>
      <c r="G153" s="106"/>
      <c r="H153" s="106"/>
      <c r="I153" s="106"/>
      <c r="J153" s="107"/>
      <c r="K153" s="107"/>
      <c r="L153" s="107"/>
      <c r="M153" s="107"/>
      <c r="N153" s="107"/>
      <c r="R153" s="79"/>
      <c r="S153" s="81"/>
    </row>
    <row r="154" spans="3:19" ht="44.25" customHeight="1">
      <c r="C154" s="82" t="s">
        <v>214</v>
      </c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R154" s="79"/>
      <c r="S154" s="81"/>
    </row>
    <row r="155" spans="3:19" ht="20.25" customHeight="1">
      <c r="C155" s="106"/>
      <c r="D155" s="106"/>
      <c r="E155" s="106"/>
      <c r="F155" s="106"/>
      <c r="G155" s="106"/>
      <c r="H155" s="106"/>
      <c r="I155" s="106"/>
      <c r="J155" s="107"/>
      <c r="K155" s="107"/>
      <c r="L155" s="107"/>
      <c r="M155" s="107"/>
      <c r="N155" s="107"/>
      <c r="R155" s="79"/>
      <c r="S155" s="81"/>
    </row>
    <row r="156" spans="3:19" ht="57.75" customHeight="1">
      <c r="C156" s="108" t="s">
        <v>215</v>
      </c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R156" s="79"/>
      <c r="S156" s="81"/>
    </row>
    <row r="157" spans="3:19" ht="15.75" customHeight="1">
      <c r="C157" s="106"/>
      <c r="D157" s="106"/>
      <c r="E157" s="106"/>
      <c r="F157" s="106"/>
      <c r="G157" s="106"/>
      <c r="H157" s="106"/>
      <c r="I157" s="106"/>
      <c r="J157" s="107"/>
      <c r="K157" s="107"/>
      <c r="L157" s="107"/>
      <c r="M157" s="107"/>
      <c r="N157" s="107"/>
      <c r="R157" s="79"/>
      <c r="S157" s="81"/>
    </row>
    <row r="158" spans="3:19" ht="23.25">
      <c r="C158" s="98" t="s">
        <v>216</v>
      </c>
      <c r="D158" s="84" t="s">
        <v>164</v>
      </c>
      <c r="E158" s="84" t="s">
        <v>165</v>
      </c>
      <c r="F158" s="84" t="s">
        <v>161</v>
      </c>
      <c r="G158" s="107"/>
      <c r="H158" s="107"/>
      <c r="I158" s="107"/>
      <c r="J158" s="107"/>
      <c r="K158" s="107"/>
      <c r="L158" s="107"/>
      <c r="M158" s="107"/>
      <c r="N158" s="107"/>
      <c r="R158" s="79"/>
      <c r="S158" s="81"/>
    </row>
    <row r="159" spans="3:19" ht="21">
      <c r="C159" s="93" t="s">
        <v>178</v>
      </c>
      <c r="D159" s="86">
        <v>87</v>
      </c>
      <c r="E159" s="86">
        <v>8</v>
      </c>
      <c r="F159" s="86">
        <f t="shared" ref="F159:F164" si="0">SUM(D159:E159)</f>
        <v>95</v>
      </c>
      <c r="G159" s="107"/>
      <c r="H159" s="107"/>
      <c r="I159" s="107"/>
      <c r="J159" s="107"/>
      <c r="K159" s="107"/>
      <c r="L159" s="107"/>
      <c r="M159" s="107"/>
      <c r="N159" s="107"/>
      <c r="R159" s="79"/>
      <c r="S159" s="81"/>
    </row>
    <row r="160" spans="3:19" ht="21">
      <c r="C160" s="93" t="s">
        <v>217</v>
      </c>
      <c r="D160" s="86">
        <v>20</v>
      </c>
      <c r="E160" s="86">
        <v>2</v>
      </c>
      <c r="F160" s="86">
        <f t="shared" si="0"/>
        <v>22</v>
      </c>
      <c r="G160" s="107"/>
      <c r="H160" s="107"/>
      <c r="I160" s="107"/>
      <c r="J160" s="107"/>
      <c r="K160" s="107"/>
      <c r="L160" s="107"/>
      <c r="M160" s="107"/>
      <c r="N160" s="107"/>
      <c r="R160" s="79"/>
      <c r="S160" s="81"/>
    </row>
    <row r="161" spans="3:19" ht="21">
      <c r="C161" s="93" t="s">
        <v>180</v>
      </c>
      <c r="D161" s="86">
        <v>3</v>
      </c>
      <c r="E161" s="86">
        <v>1</v>
      </c>
      <c r="F161" s="86">
        <f t="shared" si="0"/>
        <v>4</v>
      </c>
      <c r="G161" s="107"/>
      <c r="H161" s="107"/>
      <c r="I161" s="107"/>
      <c r="J161" s="107"/>
      <c r="K161" s="107"/>
      <c r="L161" s="107"/>
      <c r="M161" s="107"/>
      <c r="N161" s="107"/>
      <c r="R161" s="79"/>
      <c r="S161" s="81"/>
    </row>
    <row r="162" spans="3:19" ht="21">
      <c r="C162" s="93" t="s">
        <v>218</v>
      </c>
      <c r="D162" s="86">
        <v>1</v>
      </c>
      <c r="E162" s="86">
        <v>0</v>
      </c>
      <c r="F162" s="86">
        <f t="shared" si="0"/>
        <v>1</v>
      </c>
      <c r="G162" s="107"/>
      <c r="H162" s="107"/>
      <c r="I162" s="107"/>
      <c r="J162" s="107"/>
      <c r="K162" s="107"/>
      <c r="L162" s="107"/>
      <c r="M162" s="107"/>
      <c r="N162" s="107"/>
      <c r="R162" s="79"/>
      <c r="S162" s="81"/>
    </row>
    <row r="163" spans="3:19" ht="21">
      <c r="C163" s="93" t="s">
        <v>87</v>
      </c>
      <c r="D163" s="86">
        <v>3</v>
      </c>
      <c r="E163" s="86">
        <v>0</v>
      </c>
      <c r="F163" s="86">
        <f t="shared" si="0"/>
        <v>3</v>
      </c>
      <c r="G163" s="107"/>
      <c r="H163" s="107"/>
      <c r="I163" s="107"/>
      <c r="J163" s="107"/>
      <c r="K163" s="107"/>
      <c r="L163" s="107"/>
      <c r="M163" s="107"/>
      <c r="N163" s="107"/>
      <c r="R163" s="79"/>
      <c r="S163" s="81"/>
    </row>
    <row r="164" spans="3:19" ht="21">
      <c r="C164" s="93" t="s">
        <v>219</v>
      </c>
      <c r="D164" s="86">
        <v>197</v>
      </c>
      <c r="E164" s="86">
        <v>44</v>
      </c>
      <c r="F164" s="86">
        <f t="shared" si="0"/>
        <v>241</v>
      </c>
      <c r="G164" s="107"/>
      <c r="H164" s="107"/>
      <c r="I164" s="107"/>
      <c r="J164" s="107"/>
      <c r="K164" s="107"/>
      <c r="L164" s="107"/>
      <c r="M164" s="107"/>
      <c r="N164" s="107"/>
      <c r="R164" s="79"/>
      <c r="S164" s="81"/>
    </row>
    <row r="165" spans="3:19" ht="15.75" customHeight="1">
      <c r="C165" s="106"/>
      <c r="D165" s="106"/>
      <c r="E165" s="106"/>
      <c r="F165" s="106"/>
      <c r="G165" s="106"/>
      <c r="H165" s="106"/>
      <c r="I165" s="106"/>
      <c r="J165" s="107"/>
      <c r="K165" s="107"/>
      <c r="L165" s="107"/>
      <c r="M165" s="107"/>
      <c r="N165" s="107"/>
      <c r="R165" s="79"/>
      <c r="S165" s="81"/>
    </row>
    <row r="166" spans="3:19" ht="23.25">
      <c r="C166" s="98" t="s">
        <v>220</v>
      </c>
      <c r="D166" s="84" t="s">
        <v>164</v>
      </c>
      <c r="E166" s="84" t="s">
        <v>165</v>
      </c>
      <c r="F166" s="84" t="s">
        <v>161</v>
      </c>
      <c r="G166" s="106"/>
      <c r="H166" s="106"/>
      <c r="I166" s="106"/>
      <c r="J166" s="107"/>
      <c r="K166" s="107"/>
      <c r="L166" s="107"/>
      <c r="M166" s="107"/>
      <c r="N166" s="107"/>
      <c r="R166" s="79"/>
      <c r="S166" s="81"/>
    </row>
    <row r="167" spans="3:19" ht="21">
      <c r="C167" s="93" t="s">
        <v>178</v>
      </c>
      <c r="D167" s="89">
        <v>0.27974276527331188</v>
      </c>
      <c r="E167" s="89">
        <v>0.14545454545454545</v>
      </c>
      <c r="F167" s="89">
        <v>0.25956284153005466</v>
      </c>
      <c r="G167" s="106"/>
      <c r="H167" s="106"/>
      <c r="I167" s="106"/>
      <c r="J167" s="107"/>
      <c r="K167" s="107"/>
      <c r="L167" s="107"/>
      <c r="M167" s="107"/>
      <c r="N167" s="107"/>
      <c r="R167" s="79"/>
      <c r="S167" s="81"/>
    </row>
    <row r="168" spans="3:19" ht="21">
      <c r="C168" s="93" t="s">
        <v>217</v>
      </c>
      <c r="D168" s="89">
        <v>6.4308681672025719E-2</v>
      </c>
      <c r="E168" s="89">
        <v>3.6363636363636362E-2</v>
      </c>
      <c r="F168" s="89">
        <v>6.0109289617486336E-2</v>
      </c>
      <c r="G168" s="106"/>
      <c r="H168" s="106"/>
      <c r="I168" s="106"/>
      <c r="J168" s="107"/>
      <c r="K168" s="107"/>
      <c r="L168" s="107"/>
      <c r="M168" s="107"/>
      <c r="N168" s="107"/>
      <c r="R168" s="79"/>
      <c r="S168" s="81"/>
    </row>
    <row r="169" spans="3:19" ht="21">
      <c r="C169" s="93" t="s">
        <v>180</v>
      </c>
      <c r="D169" s="89">
        <v>9.6463022508038593E-3</v>
      </c>
      <c r="E169" s="89">
        <v>1.8181818181818181E-2</v>
      </c>
      <c r="F169" s="89">
        <v>1.092896174863388E-2</v>
      </c>
      <c r="G169" s="106"/>
      <c r="H169" s="106"/>
      <c r="I169" s="106"/>
      <c r="J169" s="107"/>
      <c r="K169" s="107"/>
      <c r="L169" s="107"/>
      <c r="M169" s="107"/>
      <c r="N169" s="107"/>
      <c r="R169" s="79"/>
      <c r="S169" s="81"/>
    </row>
    <row r="170" spans="3:19" ht="21">
      <c r="C170" s="93" t="s">
        <v>218</v>
      </c>
      <c r="D170" s="89">
        <v>3.2154340836012861E-3</v>
      </c>
      <c r="E170" s="89">
        <v>0</v>
      </c>
      <c r="F170" s="89">
        <v>2.7322404371584699E-3</v>
      </c>
      <c r="G170" s="106"/>
      <c r="H170" s="106"/>
      <c r="I170" s="106"/>
      <c r="J170" s="107"/>
      <c r="K170" s="107"/>
      <c r="L170" s="107"/>
      <c r="M170" s="107"/>
      <c r="N170" s="107"/>
      <c r="R170" s="79"/>
      <c r="S170" s="81"/>
    </row>
    <row r="171" spans="3:19" ht="21">
      <c r="C171" s="93" t="s">
        <v>87</v>
      </c>
      <c r="D171" s="89">
        <v>9.6463022508038593E-3</v>
      </c>
      <c r="E171" s="89">
        <v>0</v>
      </c>
      <c r="F171" s="89">
        <v>8.1967213114754103E-3</v>
      </c>
      <c r="G171" s="106"/>
      <c r="H171" s="106"/>
      <c r="I171" s="106"/>
      <c r="J171" s="107"/>
      <c r="K171" s="107"/>
      <c r="L171" s="107"/>
      <c r="M171" s="107"/>
      <c r="N171" s="107"/>
      <c r="R171" s="79"/>
      <c r="S171" s="81"/>
    </row>
    <row r="172" spans="3:19" ht="21">
      <c r="C172" s="93" t="s">
        <v>219</v>
      </c>
      <c r="D172" s="89">
        <v>0.63344051446945338</v>
      </c>
      <c r="E172" s="89">
        <v>0.8</v>
      </c>
      <c r="F172" s="89">
        <v>0.65846994535519121</v>
      </c>
      <c r="G172" s="106"/>
      <c r="H172" s="106"/>
      <c r="I172" s="106"/>
      <c r="J172" s="107"/>
      <c r="K172" s="107"/>
      <c r="L172" s="107"/>
      <c r="M172" s="107"/>
      <c r="N172" s="107"/>
      <c r="R172" s="79"/>
      <c r="S172" s="81"/>
    </row>
    <row r="173" spans="3:19" ht="15.75" customHeight="1">
      <c r="C173" s="106"/>
      <c r="D173" s="106"/>
      <c r="E173" s="106"/>
      <c r="F173" s="106"/>
      <c r="G173" s="106"/>
      <c r="H173" s="106"/>
      <c r="I173" s="106"/>
      <c r="J173" s="107"/>
      <c r="K173" s="107"/>
      <c r="L173" s="107"/>
      <c r="M173" s="107"/>
      <c r="N173" s="107"/>
      <c r="R173" s="79"/>
      <c r="S173" s="81"/>
    </row>
    <row r="174" spans="3:19" ht="23.25">
      <c r="C174" s="98" t="s">
        <v>221</v>
      </c>
      <c r="D174" s="84" t="s">
        <v>164</v>
      </c>
      <c r="E174" s="84" t="s">
        <v>165</v>
      </c>
      <c r="F174" s="84" t="s">
        <v>161</v>
      </c>
      <c r="G174" s="106"/>
      <c r="H174" s="106"/>
      <c r="I174" s="106"/>
      <c r="J174" s="107"/>
      <c r="K174" s="107"/>
      <c r="L174" s="107"/>
      <c r="M174" s="107"/>
      <c r="N174" s="107"/>
      <c r="R174" s="79"/>
      <c r="S174" s="81"/>
    </row>
    <row r="175" spans="3:19" ht="21">
      <c r="C175" s="93" t="s">
        <v>178</v>
      </c>
      <c r="D175" s="86">
        <v>72</v>
      </c>
      <c r="E175" s="86">
        <v>3</v>
      </c>
      <c r="F175" s="86">
        <f t="shared" ref="F175:F180" si="1">SUM(D175:E175)</f>
        <v>75</v>
      </c>
      <c r="G175" s="106"/>
      <c r="H175" s="106"/>
      <c r="I175" s="106"/>
      <c r="J175" s="107"/>
      <c r="K175" s="107"/>
      <c r="L175" s="107"/>
      <c r="M175" s="107"/>
      <c r="N175" s="107"/>
      <c r="R175" s="79"/>
      <c r="S175" s="81"/>
    </row>
    <row r="176" spans="3:19" ht="21">
      <c r="C176" s="93" t="s">
        <v>217</v>
      </c>
      <c r="D176" s="86">
        <v>51</v>
      </c>
      <c r="E176" s="86">
        <v>4</v>
      </c>
      <c r="F176" s="86">
        <f t="shared" si="1"/>
        <v>55</v>
      </c>
      <c r="G176" s="106"/>
      <c r="H176" s="106"/>
      <c r="I176" s="106"/>
      <c r="J176" s="107"/>
      <c r="K176" s="107"/>
      <c r="L176" s="107"/>
      <c r="M176" s="107"/>
      <c r="N176" s="107"/>
      <c r="R176" s="79"/>
      <c r="S176" s="81"/>
    </row>
    <row r="177" spans="3:19" ht="21">
      <c r="C177" s="93" t="s">
        <v>180</v>
      </c>
      <c r="D177" s="86">
        <v>22</v>
      </c>
      <c r="E177" s="86">
        <v>3</v>
      </c>
      <c r="F177" s="86">
        <f t="shared" si="1"/>
        <v>25</v>
      </c>
      <c r="G177" s="106"/>
      <c r="H177" s="106"/>
      <c r="I177" s="106"/>
      <c r="J177" s="107"/>
      <c r="K177" s="107"/>
      <c r="L177" s="107"/>
      <c r="M177" s="107"/>
      <c r="N177" s="107"/>
      <c r="R177" s="79"/>
      <c r="S177" s="81"/>
    </row>
    <row r="178" spans="3:19" ht="21">
      <c r="C178" s="93" t="s">
        <v>218</v>
      </c>
      <c r="D178" s="86">
        <v>12</v>
      </c>
      <c r="E178" s="86">
        <v>0</v>
      </c>
      <c r="F178" s="86">
        <f t="shared" si="1"/>
        <v>12</v>
      </c>
      <c r="G178" s="106"/>
      <c r="H178" s="106"/>
      <c r="I178" s="106"/>
      <c r="J178" s="107"/>
      <c r="K178" s="107"/>
      <c r="L178" s="107"/>
      <c r="M178" s="107"/>
      <c r="N178" s="107"/>
      <c r="R178" s="79"/>
      <c r="S178" s="81"/>
    </row>
    <row r="179" spans="3:19" ht="21">
      <c r="C179" s="93" t="s">
        <v>87</v>
      </c>
      <c r="D179" s="86">
        <v>0</v>
      </c>
      <c r="E179" s="86">
        <v>1</v>
      </c>
      <c r="F179" s="86">
        <f t="shared" si="1"/>
        <v>1</v>
      </c>
      <c r="G179" s="106"/>
      <c r="H179" s="106"/>
      <c r="I179" s="106"/>
      <c r="J179" s="107"/>
      <c r="K179" s="107"/>
      <c r="L179" s="107"/>
      <c r="M179" s="107"/>
      <c r="N179" s="107"/>
      <c r="R179" s="79"/>
      <c r="S179" s="81"/>
    </row>
    <row r="180" spans="3:19" ht="21">
      <c r="C180" s="93" t="s">
        <v>219</v>
      </c>
      <c r="D180" s="86">
        <v>154</v>
      </c>
      <c r="E180" s="86">
        <v>44</v>
      </c>
      <c r="F180" s="86">
        <f t="shared" si="1"/>
        <v>198</v>
      </c>
      <c r="G180" s="106"/>
      <c r="H180" s="106"/>
      <c r="I180" s="106"/>
      <c r="J180" s="107"/>
      <c r="K180" s="107"/>
      <c r="L180" s="107"/>
      <c r="M180" s="107"/>
      <c r="N180" s="107"/>
      <c r="R180" s="79"/>
      <c r="S180" s="81"/>
    </row>
    <row r="181" spans="3:19" ht="18.75">
      <c r="C181" s="106"/>
      <c r="D181" s="106"/>
      <c r="E181" s="106"/>
      <c r="F181" s="106"/>
      <c r="G181" s="106"/>
      <c r="H181" s="106"/>
      <c r="I181" s="106"/>
      <c r="J181" s="107"/>
      <c r="K181" s="107"/>
      <c r="L181" s="107"/>
      <c r="M181" s="107"/>
      <c r="N181" s="107"/>
      <c r="R181" s="79"/>
      <c r="S181" s="81"/>
    </row>
    <row r="182" spans="3:19" ht="18.75">
      <c r="C182" s="106"/>
      <c r="D182" s="106"/>
      <c r="E182" s="106"/>
      <c r="F182" s="106"/>
      <c r="G182" s="106"/>
      <c r="H182" s="106"/>
      <c r="I182" s="106"/>
      <c r="J182" s="107"/>
      <c r="K182" s="107"/>
      <c r="L182" s="107"/>
      <c r="M182" s="107"/>
      <c r="N182" s="107"/>
      <c r="R182" s="79"/>
      <c r="S182" s="81"/>
    </row>
    <row r="183" spans="3:19" ht="23.25">
      <c r="C183" s="98" t="s">
        <v>222</v>
      </c>
      <c r="D183" s="84" t="s">
        <v>164</v>
      </c>
      <c r="E183" s="84" t="s">
        <v>165</v>
      </c>
      <c r="F183" s="84" t="s">
        <v>161</v>
      </c>
      <c r="G183" s="106"/>
      <c r="H183" s="106"/>
      <c r="I183" s="106"/>
      <c r="J183" s="107"/>
      <c r="K183" s="107"/>
      <c r="L183" s="107"/>
      <c r="M183" s="107"/>
      <c r="N183" s="107"/>
      <c r="R183" s="79"/>
      <c r="S183" s="81"/>
    </row>
    <row r="184" spans="3:19" ht="21">
      <c r="C184" s="93" t="s">
        <v>178</v>
      </c>
      <c r="D184" s="89">
        <v>0.23151125401929259</v>
      </c>
      <c r="E184" s="89">
        <v>5.4545454545454543E-2</v>
      </c>
      <c r="F184" s="89">
        <v>0.20491803278688525</v>
      </c>
      <c r="G184" s="106"/>
      <c r="H184" s="106"/>
      <c r="I184" s="106"/>
      <c r="J184" s="107"/>
      <c r="K184" s="107"/>
      <c r="L184" s="107"/>
      <c r="M184" s="107"/>
      <c r="N184" s="107"/>
      <c r="R184" s="79"/>
      <c r="S184" s="81"/>
    </row>
    <row r="185" spans="3:19" ht="21">
      <c r="C185" s="93" t="s">
        <v>217</v>
      </c>
      <c r="D185" s="89">
        <v>0.16398713826366559</v>
      </c>
      <c r="E185" s="89">
        <v>7.2727272727272724E-2</v>
      </c>
      <c r="F185" s="89">
        <v>0.15027322404371585</v>
      </c>
      <c r="G185" s="106"/>
      <c r="H185" s="106"/>
      <c r="I185" s="106"/>
      <c r="J185" s="107"/>
      <c r="K185" s="107"/>
      <c r="L185" s="107"/>
      <c r="M185" s="107"/>
      <c r="N185" s="107"/>
      <c r="R185" s="79"/>
      <c r="S185" s="81"/>
    </row>
    <row r="186" spans="3:19" ht="21">
      <c r="C186" s="93" t="s">
        <v>180</v>
      </c>
      <c r="D186" s="89">
        <v>7.0739549839228297E-2</v>
      </c>
      <c r="E186" s="89">
        <v>5.4545454545454543E-2</v>
      </c>
      <c r="F186" s="89">
        <v>6.8306010928961755E-2</v>
      </c>
      <c r="G186" s="106"/>
      <c r="H186" s="106"/>
      <c r="I186" s="106"/>
      <c r="J186" s="107"/>
      <c r="K186" s="107"/>
      <c r="L186" s="107"/>
      <c r="M186" s="107"/>
      <c r="N186" s="107"/>
      <c r="R186" s="79"/>
      <c r="S186" s="81"/>
    </row>
    <row r="187" spans="3:19" ht="21">
      <c r="C187" s="93" t="s">
        <v>218</v>
      </c>
      <c r="D187" s="89">
        <v>3.8585209003215437E-2</v>
      </c>
      <c r="E187" s="89">
        <v>0</v>
      </c>
      <c r="F187" s="89">
        <v>3.2786885245901641E-2</v>
      </c>
      <c r="G187" s="106"/>
      <c r="H187" s="106"/>
      <c r="I187" s="106"/>
      <c r="J187" s="107"/>
      <c r="K187" s="107"/>
      <c r="L187" s="107"/>
      <c r="M187" s="107"/>
      <c r="N187" s="107"/>
      <c r="R187" s="79"/>
      <c r="S187" s="81"/>
    </row>
    <row r="188" spans="3:19" ht="21">
      <c r="C188" s="93" t="s">
        <v>87</v>
      </c>
      <c r="D188" s="89">
        <v>0</v>
      </c>
      <c r="E188" s="89">
        <v>1.8181818181818181E-2</v>
      </c>
      <c r="F188" s="89">
        <v>2.7322404371584699E-3</v>
      </c>
      <c r="G188" s="106"/>
      <c r="H188" s="106"/>
      <c r="I188" s="106"/>
      <c r="J188" s="107"/>
      <c r="K188" s="107"/>
      <c r="L188" s="107"/>
      <c r="M188" s="107"/>
      <c r="N188" s="107"/>
      <c r="R188" s="79"/>
      <c r="S188" s="81"/>
    </row>
    <row r="189" spans="3:19" ht="21">
      <c r="C189" s="93" t="s">
        <v>219</v>
      </c>
      <c r="D189" s="89">
        <v>0.49517684887459806</v>
      </c>
      <c r="E189" s="89">
        <v>0.8</v>
      </c>
      <c r="F189" s="89">
        <v>0.54098360655737709</v>
      </c>
      <c r="G189" s="106"/>
      <c r="H189" s="106"/>
      <c r="I189" s="106"/>
      <c r="J189" s="107"/>
      <c r="K189" s="107"/>
      <c r="L189" s="107"/>
      <c r="M189" s="107"/>
      <c r="N189" s="107"/>
      <c r="R189" s="79"/>
      <c r="S189" s="81"/>
    </row>
    <row r="190" spans="3:19" ht="21">
      <c r="C190" s="109"/>
      <c r="D190" s="107"/>
      <c r="E190" s="107"/>
      <c r="F190" s="107"/>
      <c r="G190" s="106"/>
      <c r="H190" s="106"/>
      <c r="I190" s="106"/>
      <c r="J190" s="107"/>
      <c r="K190" s="107"/>
      <c r="L190" s="107"/>
      <c r="M190" s="107"/>
      <c r="N190" s="107"/>
      <c r="R190" s="79"/>
      <c r="S190" s="81"/>
    </row>
    <row r="191" spans="3:19" ht="27.75" customHeight="1">
      <c r="C191" s="106"/>
      <c r="D191" s="106"/>
      <c r="E191" s="106"/>
      <c r="F191" s="106"/>
      <c r="G191" s="106"/>
      <c r="H191" s="106"/>
      <c r="I191" s="106"/>
      <c r="J191" s="107"/>
      <c r="K191" s="107"/>
      <c r="L191" s="107"/>
      <c r="M191" s="107"/>
      <c r="N191" s="107"/>
      <c r="R191" s="79"/>
      <c r="S191" s="81"/>
    </row>
    <row r="192" spans="3:19" ht="23.25">
      <c r="C192" s="98" t="s">
        <v>223</v>
      </c>
      <c r="D192" s="84" t="s">
        <v>164</v>
      </c>
      <c r="E192" s="84" t="s">
        <v>165</v>
      </c>
      <c r="F192" s="84" t="s">
        <v>161</v>
      </c>
      <c r="G192" s="106"/>
      <c r="H192" s="106"/>
      <c r="I192" s="106"/>
      <c r="J192" s="107"/>
      <c r="K192" s="107"/>
      <c r="L192" s="107"/>
      <c r="M192" s="107"/>
      <c r="N192" s="107"/>
      <c r="R192" s="79"/>
      <c r="S192" s="81"/>
    </row>
    <row r="193" spans="3:19" ht="21">
      <c r="C193" s="93" t="s">
        <v>178</v>
      </c>
      <c r="D193" s="86">
        <v>85</v>
      </c>
      <c r="E193" s="86">
        <v>7</v>
      </c>
      <c r="F193" s="86">
        <f t="shared" ref="F193:F198" si="2">SUM(D193:E193)</f>
        <v>92</v>
      </c>
      <c r="G193" s="106"/>
      <c r="H193" s="106"/>
      <c r="I193" s="106"/>
      <c r="J193" s="107"/>
      <c r="K193" s="107"/>
      <c r="L193" s="107"/>
      <c r="M193" s="107"/>
      <c r="N193" s="107"/>
      <c r="R193" s="79"/>
      <c r="S193" s="81"/>
    </row>
    <row r="194" spans="3:19" ht="21">
      <c r="C194" s="93" t="s">
        <v>217</v>
      </c>
      <c r="D194" s="86">
        <v>20</v>
      </c>
      <c r="E194" s="86">
        <v>4</v>
      </c>
      <c r="F194" s="86">
        <f t="shared" si="2"/>
        <v>24</v>
      </c>
      <c r="G194" s="106"/>
      <c r="H194" s="106"/>
      <c r="I194" s="106"/>
      <c r="J194" s="107"/>
      <c r="K194" s="107"/>
      <c r="L194" s="107"/>
      <c r="M194" s="107"/>
      <c r="N194" s="107"/>
      <c r="R194" s="79"/>
      <c r="S194" s="81"/>
    </row>
    <row r="195" spans="3:19" ht="21">
      <c r="C195" s="93" t="s">
        <v>180</v>
      </c>
      <c r="D195" s="86">
        <v>1</v>
      </c>
      <c r="E195" s="86">
        <v>0</v>
      </c>
      <c r="F195" s="86">
        <f t="shared" si="2"/>
        <v>1</v>
      </c>
      <c r="G195" s="106"/>
      <c r="H195" s="106"/>
      <c r="I195" s="106"/>
      <c r="J195" s="107"/>
      <c r="K195" s="107"/>
      <c r="L195" s="107"/>
      <c r="M195" s="107"/>
      <c r="N195" s="107"/>
      <c r="R195" s="79"/>
      <c r="S195" s="81"/>
    </row>
    <row r="196" spans="3:19" ht="21">
      <c r="C196" s="93" t="s">
        <v>218</v>
      </c>
      <c r="D196" s="86">
        <v>1</v>
      </c>
      <c r="E196" s="86">
        <v>0</v>
      </c>
      <c r="F196" s="86">
        <f t="shared" si="2"/>
        <v>1</v>
      </c>
      <c r="G196" s="106"/>
      <c r="H196" s="106"/>
      <c r="I196" s="106"/>
      <c r="J196" s="107"/>
      <c r="K196" s="107"/>
      <c r="L196" s="107"/>
      <c r="M196" s="107"/>
      <c r="N196" s="107"/>
      <c r="R196" s="79"/>
      <c r="S196" s="81"/>
    </row>
    <row r="197" spans="3:19" ht="21">
      <c r="C197" s="93" t="s">
        <v>87</v>
      </c>
      <c r="D197" s="86">
        <v>4</v>
      </c>
      <c r="E197" s="86">
        <v>0</v>
      </c>
      <c r="F197" s="86">
        <f t="shared" si="2"/>
        <v>4</v>
      </c>
      <c r="G197" s="106"/>
      <c r="H197" s="106"/>
      <c r="I197" s="106"/>
      <c r="J197" s="107"/>
      <c r="K197" s="107"/>
      <c r="L197" s="107"/>
      <c r="M197" s="107"/>
      <c r="N197" s="107"/>
      <c r="R197" s="79"/>
      <c r="S197" s="81"/>
    </row>
    <row r="198" spans="3:19" ht="21">
      <c r="C198" s="93" t="s">
        <v>219</v>
      </c>
      <c r="D198" s="86">
        <v>200</v>
      </c>
      <c r="E198" s="86">
        <v>44</v>
      </c>
      <c r="F198" s="86">
        <f t="shared" si="2"/>
        <v>244</v>
      </c>
      <c r="G198" s="106"/>
      <c r="H198" s="106"/>
      <c r="I198" s="106"/>
      <c r="J198" s="107"/>
      <c r="K198" s="107"/>
      <c r="L198" s="107"/>
      <c r="M198" s="107"/>
      <c r="N198" s="107"/>
      <c r="R198" s="79"/>
      <c r="S198" s="81"/>
    </row>
    <row r="199" spans="3:19" ht="18.75">
      <c r="C199" s="106"/>
      <c r="D199" s="106"/>
      <c r="E199" s="106"/>
      <c r="F199" s="106"/>
      <c r="G199" s="106"/>
      <c r="H199" s="106"/>
      <c r="I199" s="106"/>
      <c r="J199" s="107"/>
      <c r="K199" s="107"/>
      <c r="L199" s="107"/>
      <c r="M199" s="107"/>
      <c r="N199" s="107"/>
      <c r="R199" s="79"/>
      <c r="S199" s="81"/>
    </row>
    <row r="200" spans="3:19" ht="23.25">
      <c r="C200" s="98" t="s">
        <v>224</v>
      </c>
      <c r="D200" s="84" t="s">
        <v>164</v>
      </c>
      <c r="E200" s="84" t="s">
        <v>165</v>
      </c>
      <c r="F200" s="84" t="s">
        <v>161</v>
      </c>
      <c r="G200" s="106"/>
      <c r="H200" s="106"/>
      <c r="I200" s="106"/>
      <c r="J200" s="107"/>
      <c r="K200" s="107"/>
      <c r="L200" s="107"/>
      <c r="M200" s="107"/>
      <c r="N200" s="107"/>
      <c r="R200" s="79"/>
      <c r="S200" s="81"/>
    </row>
    <row r="201" spans="3:19" ht="21">
      <c r="C201" s="93" t="s">
        <v>178</v>
      </c>
      <c r="D201" s="89">
        <v>0.27331189710610931</v>
      </c>
      <c r="E201" s="89">
        <v>0.12727272727272726</v>
      </c>
      <c r="F201" s="89">
        <v>0.25136612021857924</v>
      </c>
      <c r="G201" s="106"/>
      <c r="H201" s="106"/>
      <c r="I201" s="106"/>
      <c r="J201" s="107"/>
      <c r="K201" s="107"/>
      <c r="L201" s="107"/>
      <c r="M201" s="107"/>
      <c r="N201" s="107"/>
      <c r="R201" s="79"/>
      <c r="S201" s="81"/>
    </row>
    <row r="202" spans="3:19" ht="21">
      <c r="C202" s="93" t="s">
        <v>217</v>
      </c>
      <c r="D202" s="89">
        <v>6.4308681672025719E-2</v>
      </c>
      <c r="E202" s="89">
        <v>7.2727272727272724E-2</v>
      </c>
      <c r="F202" s="89">
        <v>6.5573770491803282E-2</v>
      </c>
      <c r="G202" s="106"/>
      <c r="H202" s="106"/>
      <c r="I202" s="106"/>
      <c r="J202" s="107"/>
      <c r="K202" s="107"/>
      <c r="L202" s="107"/>
      <c r="M202" s="107"/>
      <c r="N202" s="107"/>
      <c r="R202" s="79"/>
      <c r="S202" s="81"/>
    </row>
    <row r="203" spans="3:19" ht="21">
      <c r="C203" s="93" t="s">
        <v>180</v>
      </c>
      <c r="D203" s="89">
        <v>3.2154340836012861E-3</v>
      </c>
      <c r="E203" s="89">
        <v>0</v>
      </c>
      <c r="F203" s="89">
        <v>2.7322404371584699E-3</v>
      </c>
      <c r="G203" s="106"/>
      <c r="H203" s="106"/>
      <c r="I203" s="106"/>
      <c r="J203" s="107"/>
      <c r="K203" s="107"/>
      <c r="L203" s="107"/>
      <c r="M203" s="107"/>
      <c r="N203" s="107"/>
      <c r="R203" s="79"/>
      <c r="S203" s="81"/>
    </row>
    <row r="204" spans="3:19" ht="21">
      <c r="C204" s="93" t="s">
        <v>218</v>
      </c>
      <c r="D204" s="89">
        <v>3.2154340836012861E-3</v>
      </c>
      <c r="E204" s="89">
        <v>0</v>
      </c>
      <c r="F204" s="89">
        <v>2.7322404371584699E-3</v>
      </c>
      <c r="G204" s="106"/>
      <c r="H204" s="106"/>
      <c r="I204" s="106"/>
      <c r="J204" s="107"/>
      <c r="K204" s="107"/>
      <c r="L204" s="107"/>
      <c r="M204" s="107"/>
      <c r="N204" s="107"/>
      <c r="R204" s="79"/>
      <c r="S204" s="81"/>
    </row>
    <row r="205" spans="3:19" ht="21">
      <c r="C205" s="93" t="s">
        <v>87</v>
      </c>
      <c r="D205" s="89">
        <v>1.2861736334405145E-2</v>
      </c>
      <c r="E205" s="89">
        <v>0</v>
      </c>
      <c r="F205" s="89">
        <v>1.092896174863388E-2</v>
      </c>
      <c r="G205" s="106"/>
      <c r="H205" s="106"/>
      <c r="I205" s="106"/>
      <c r="J205" s="107"/>
      <c r="K205" s="107"/>
      <c r="L205" s="107"/>
      <c r="M205" s="107"/>
      <c r="N205" s="107"/>
      <c r="R205" s="79"/>
      <c r="S205" s="81"/>
    </row>
    <row r="206" spans="3:19" ht="21">
      <c r="C206" s="93" t="s">
        <v>219</v>
      </c>
      <c r="D206" s="89">
        <v>0.64308681672025725</v>
      </c>
      <c r="E206" s="89">
        <v>0.8</v>
      </c>
      <c r="F206" s="89">
        <v>0.66666666666666663</v>
      </c>
      <c r="G206" s="106"/>
      <c r="H206" s="106"/>
      <c r="I206" s="106"/>
      <c r="J206" s="107"/>
      <c r="K206" s="107"/>
      <c r="L206" s="107"/>
      <c r="M206" s="107"/>
      <c r="N206" s="107"/>
      <c r="R206" s="79"/>
      <c r="S206" s="81"/>
    </row>
    <row r="207" spans="3:19" ht="15.75" customHeight="1">
      <c r="C207" s="106"/>
      <c r="D207" s="106"/>
      <c r="E207" s="106"/>
      <c r="F207" s="106"/>
      <c r="G207" s="106"/>
      <c r="H207" s="106"/>
      <c r="I207" s="106"/>
      <c r="J207" s="107"/>
      <c r="K207" s="107"/>
      <c r="L207" s="107"/>
      <c r="M207" s="107"/>
      <c r="N207" s="107"/>
      <c r="R207" s="79"/>
      <c r="S207" s="81"/>
    </row>
    <row r="208" spans="3:19" ht="23.25">
      <c r="C208" s="98" t="s">
        <v>225</v>
      </c>
      <c r="D208" s="84" t="s">
        <v>164</v>
      </c>
      <c r="E208" s="84" t="s">
        <v>165</v>
      </c>
      <c r="F208" s="84" t="s">
        <v>161</v>
      </c>
      <c r="G208" s="106"/>
      <c r="H208" s="106"/>
      <c r="I208" s="106"/>
      <c r="J208" s="107"/>
      <c r="K208" s="107"/>
      <c r="L208" s="107"/>
      <c r="M208" s="107"/>
      <c r="N208" s="107"/>
      <c r="R208" s="79"/>
      <c r="S208" s="81"/>
    </row>
    <row r="209" spans="3:19" ht="21">
      <c r="C209" s="93" t="s">
        <v>178</v>
      </c>
      <c r="D209" s="86">
        <v>69</v>
      </c>
      <c r="E209" s="86">
        <v>2</v>
      </c>
      <c r="F209" s="86">
        <f t="shared" ref="F209:F214" si="3">SUM(D209:E209)</f>
        <v>71</v>
      </c>
      <c r="G209" s="106"/>
      <c r="H209" s="106"/>
      <c r="I209" s="106"/>
      <c r="J209" s="107"/>
      <c r="K209" s="107"/>
      <c r="L209" s="107"/>
      <c r="M209" s="107"/>
      <c r="N209" s="107"/>
      <c r="R209" s="79"/>
      <c r="S209" s="81"/>
    </row>
    <row r="210" spans="3:19" ht="21">
      <c r="C210" s="93" t="s">
        <v>217</v>
      </c>
      <c r="D210" s="86">
        <v>62</v>
      </c>
      <c r="E210" s="86">
        <v>5</v>
      </c>
      <c r="F210" s="86">
        <f t="shared" si="3"/>
        <v>67</v>
      </c>
      <c r="G210" s="106"/>
      <c r="H210" s="106"/>
      <c r="I210" s="106"/>
      <c r="J210" s="107"/>
      <c r="K210" s="107"/>
      <c r="L210" s="107"/>
      <c r="M210" s="107"/>
      <c r="N210" s="107"/>
      <c r="R210" s="79"/>
      <c r="S210" s="81"/>
    </row>
    <row r="211" spans="3:19" ht="21">
      <c r="C211" s="93" t="s">
        <v>180</v>
      </c>
      <c r="D211" s="86">
        <v>18</v>
      </c>
      <c r="E211" s="86">
        <v>3</v>
      </c>
      <c r="F211" s="86">
        <f t="shared" si="3"/>
        <v>21</v>
      </c>
      <c r="G211" s="106"/>
      <c r="H211" s="106"/>
      <c r="I211" s="106"/>
      <c r="J211" s="107"/>
      <c r="K211" s="107"/>
      <c r="L211" s="107"/>
      <c r="M211" s="107"/>
      <c r="N211" s="107"/>
      <c r="R211" s="79"/>
      <c r="S211" s="81"/>
    </row>
    <row r="212" spans="3:19" ht="21">
      <c r="C212" s="93" t="s">
        <v>218</v>
      </c>
      <c r="D212" s="86">
        <v>5</v>
      </c>
      <c r="E212" s="86">
        <v>1</v>
      </c>
      <c r="F212" s="86">
        <f t="shared" si="3"/>
        <v>6</v>
      </c>
      <c r="G212" s="106"/>
      <c r="H212" s="106"/>
      <c r="I212" s="106"/>
      <c r="J212" s="107"/>
      <c r="K212" s="107"/>
      <c r="L212" s="107"/>
      <c r="M212" s="107"/>
      <c r="N212" s="107"/>
      <c r="R212" s="79"/>
      <c r="S212" s="81"/>
    </row>
    <row r="213" spans="3:19" ht="21">
      <c r="C213" s="93" t="s">
        <v>87</v>
      </c>
      <c r="D213" s="86">
        <v>3</v>
      </c>
      <c r="E213" s="86">
        <v>0</v>
      </c>
      <c r="F213" s="86">
        <f t="shared" si="3"/>
        <v>3</v>
      </c>
      <c r="G213" s="106"/>
      <c r="H213" s="106"/>
      <c r="I213" s="106"/>
      <c r="J213" s="107"/>
      <c r="K213" s="107"/>
      <c r="L213" s="107"/>
      <c r="M213" s="107"/>
      <c r="N213" s="107"/>
      <c r="R213" s="79"/>
      <c r="S213" s="81"/>
    </row>
    <row r="214" spans="3:19" ht="21">
      <c r="C214" s="93" t="s">
        <v>219</v>
      </c>
      <c r="D214" s="86">
        <v>154</v>
      </c>
      <c r="E214" s="86">
        <v>44</v>
      </c>
      <c r="F214" s="86">
        <f t="shared" si="3"/>
        <v>198</v>
      </c>
      <c r="G214" s="106"/>
      <c r="H214" s="106"/>
      <c r="I214" s="106"/>
      <c r="J214" s="107"/>
      <c r="K214" s="107"/>
      <c r="L214" s="107"/>
      <c r="M214" s="107"/>
      <c r="N214" s="107"/>
      <c r="R214" s="79"/>
      <c r="S214" s="81"/>
    </row>
    <row r="215" spans="3:19" ht="18.75">
      <c r="C215" s="106"/>
      <c r="D215" s="106"/>
      <c r="E215" s="106"/>
      <c r="F215" s="106"/>
      <c r="G215" s="106"/>
      <c r="H215" s="106"/>
      <c r="I215" s="106"/>
      <c r="J215" s="107"/>
      <c r="K215" s="107"/>
      <c r="L215" s="107"/>
      <c r="M215" s="107"/>
      <c r="N215" s="107"/>
      <c r="R215" s="79"/>
      <c r="S215" s="81"/>
    </row>
    <row r="216" spans="3:19" ht="18.75">
      <c r="C216" s="106"/>
      <c r="D216" s="106"/>
      <c r="E216" s="106"/>
      <c r="F216" s="106"/>
      <c r="G216" s="106"/>
      <c r="H216" s="106"/>
      <c r="I216" s="106"/>
      <c r="J216" s="107"/>
      <c r="K216" s="107"/>
      <c r="L216" s="107"/>
      <c r="M216" s="107"/>
      <c r="N216" s="107"/>
      <c r="R216" s="79"/>
      <c r="S216" s="81"/>
    </row>
    <row r="217" spans="3:19" ht="34.5" customHeight="1">
      <c r="C217" s="98" t="s">
        <v>226</v>
      </c>
      <c r="D217" s="84" t="s">
        <v>164</v>
      </c>
      <c r="E217" s="84" t="s">
        <v>165</v>
      </c>
      <c r="F217" s="84" t="s">
        <v>161</v>
      </c>
      <c r="G217" s="106"/>
      <c r="H217" s="106"/>
      <c r="I217" s="106"/>
      <c r="J217" s="107"/>
      <c r="K217" s="107"/>
      <c r="L217" s="107"/>
      <c r="M217" s="107"/>
      <c r="N217" s="107"/>
      <c r="R217" s="79"/>
      <c r="S217" s="81"/>
    </row>
    <row r="218" spans="3:19" ht="22.5" customHeight="1">
      <c r="C218" s="93" t="s">
        <v>178</v>
      </c>
      <c r="D218" s="89">
        <v>0.22186495176848875</v>
      </c>
      <c r="E218" s="89">
        <v>3.6363636363636362E-2</v>
      </c>
      <c r="F218" s="89">
        <v>0.19398907103825136</v>
      </c>
      <c r="G218" s="106"/>
      <c r="H218" s="106"/>
      <c r="I218" s="106"/>
      <c r="J218" s="107"/>
      <c r="K218" s="107"/>
      <c r="L218" s="107"/>
      <c r="M218" s="107"/>
      <c r="N218" s="107"/>
      <c r="R218" s="79"/>
      <c r="S218" s="81"/>
    </row>
    <row r="219" spans="3:19" ht="22.5" customHeight="1">
      <c r="C219" s="93" t="s">
        <v>217</v>
      </c>
      <c r="D219" s="89">
        <v>0.19935691318327975</v>
      </c>
      <c r="E219" s="89">
        <v>9.0909090909090912E-2</v>
      </c>
      <c r="F219" s="89">
        <v>0.1830601092896175</v>
      </c>
      <c r="G219" s="106"/>
      <c r="H219" s="106"/>
      <c r="I219" s="106"/>
      <c r="J219" s="107"/>
      <c r="K219" s="107"/>
      <c r="L219" s="107"/>
      <c r="M219" s="107"/>
      <c r="N219" s="107"/>
      <c r="R219" s="79"/>
      <c r="S219" s="81"/>
    </row>
    <row r="220" spans="3:19" ht="22.5" customHeight="1">
      <c r="C220" s="93" t="s">
        <v>180</v>
      </c>
      <c r="D220" s="89">
        <v>5.7877813504823149E-2</v>
      </c>
      <c r="E220" s="89">
        <v>5.4545454545454543E-2</v>
      </c>
      <c r="F220" s="89">
        <v>5.737704918032787E-2</v>
      </c>
      <c r="G220" s="106"/>
      <c r="H220" s="106"/>
      <c r="I220" s="106"/>
      <c r="J220" s="107"/>
      <c r="K220" s="107"/>
      <c r="L220" s="107"/>
      <c r="M220" s="107"/>
      <c r="N220" s="107"/>
      <c r="R220" s="79"/>
      <c r="S220" s="81"/>
    </row>
    <row r="221" spans="3:19" ht="22.5" customHeight="1">
      <c r="C221" s="93" t="s">
        <v>218</v>
      </c>
      <c r="D221" s="89">
        <v>1.607717041800643E-2</v>
      </c>
      <c r="E221" s="89">
        <v>1.8181818181818181E-2</v>
      </c>
      <c r="F221" s="89">
        <v>1.6393442622950821E-2</v>
      </c>
      <c r="G221" s="106"/>
      <c r="H221" s="106"/>
      <c r="I221" s="106"/>
      <c r="J221" s="107"/>
      <c r="K221" s="107"/>
      <c r="L221" s="107"/>
      <c r="M221" s="107"/>
      <c r="N221" s="107"/>
      <c r="R221" s="79"/>
      <c r="S221" s="81"/>
    </row>
    <row r="222" spans="3:19" ht="22.5" customHeight="1">
      <c r="C222" s="93" t="s">
        <v>87</v>
      </c>
      <c r="D222" s="89">
        <v>9.6463022508038593E-3</v>
      </c>
      <c r="E222" s="89">
        <v>0</v>
      </c>
      <c r="F222" s="89">
        <v>8.1967213114754103E-3</v>
      </c>
      <c r="G222" s="106"/>
      <c r="H222" s="106"/>
      <c r="I222" s="106"/>
      <c r="J222" s="107"/>
      <c r="K222" s="107"/>
      <c r="L222" s="107"/>
      <c r="M222" s="107"/>
      <c r="N222" s="107"/>
      <c r="R222" s="79"/>
      <c r="S222" s="81"/>
    </row>
    <row r="223" spans="3:19" ht="30.75" customHeight="1">
      <c r="C223" s="93" t="s">
        <v>219</v>
      </c>
      <c r="D223" s="89">
        <v>0.49517684887459806</v>
      </c>
      <c r="E223" s="89">
        <v>0.8</v>
      </c>
      <c r="F223" s="89">
        <v>0.54098360655737709</v>
      </c>
      <c r="G223" s="106"/>
      <c r="H223" s="106"/>
      <c r="I223" s="106"/>
      <c r="J223" s="107"/>
      <c r="K223" s="107"/>
      <c r="L223" s="107"/>
      <c r="M223" s="107"/>
      <c r="N223" s="107"/>
      <c r="R223" s="79"/>
      <c r="S223" s="81"/>
    </row>
    <row r="224" spans="3:19" ht="34.5" customHeight="1">
      <c r="C224" s="106"/>
      <c r="D224" s="106"/>
      <c r="E224" s="106"/>
      <c r="F224" s="106"/>
      <c r="G224" s="106"/>
      <c r="H224" s="106"/>
      <c r="I224" s="106"/>
      <c r="J224" s="107"/>
      <c r="K224" s="107"/>
      <c r="L224" s="107"/>
      <c r="M224" s="107"/>
      <c r="N224" s="107"/>
      <c r="R224" s="79"/>
      <c r="S224" s="81"/>
    </row>
    <row r="225" spans="3:19" ht="23.25">
      <c r="C225" s="98" t="s">
        <v>227</v>
      </c>
      <c r="D225" s="84" t="s">
        <v>164</v>
      </c>
      <c r="E225" s="84" t="s">
        <v>165</v>
      </c>
      <c r="F225" s="84" t="s">
        <v>161</v>
      </c>
      <c r="G225" s="106"/>
      <c r="H225" s="106"/>
      <c r="I225" s="106"/>
      <c r="J225" s="107"/>
      <c r="K225" s="107"/>
      <c r="L225" s="107"/>
      <c r="M225" s="107"/>
      <c r="N225" s="107"/>
      <c r="R225" s="79"/>
      <c r="S225" s="81"/>
    </row>
    <row r="226" spans="3:19" ht="21">
      <c r="C226" s="93" t="s">
        <v>178</v>
      </c>
      <c r="D226" s="86">
        <v>125</v>
      </c>
      <c r="E226" s="86">
        <v>7</v>
      </c>
      <c r="F226" s="86">
        <f t="shared" ref="F226:F231" si="4">SUM(D226:E226)</f>
        <v>132</v>
      </c>
      <c r="G226" s="106"/>
      <c r="H226" s="106"/>
      <c r="I226" s="106"/>
      <c r="J226" s="107"/>
      <c r="K226" s="107"/>
      <c r="L226" s="107"/>
      <c r="M226" s="107"/>
      <c r="N226" s="107"/>
      <c r="R226" s="79"/>
      <c r="S226" s="81"/>
    </row>
    <row r="227" spans="3:19" ht="21">
      <c r="C227" s="93" t="s">
        <v>217</v>
      </c>
      <c r="D227" s="86">
        <v>29</v>
      </c>
      <c r="E227" s="86">
        <v>4</v>
      </c>
      <c r="F227" s="86">
        <f t="shared" si="4"/>
        <v>33</v>
      </c>
      <c r="G227" s="106"/>
      <c r="H227" s="106"/>
      <c r="I227" s="106"/>
      <c r="J227" s="107"/>
      <c r="K227" s="107"/>
      <c r="L227" s="107"/>
      <c r="M227" s="107"/>
      <c r="N227" s="107"/>
      <c r="R227" s="79"/>
      <c r="S227" s="81"/>
    </row>
    <row r="228" spans="3:19" ht="21">
      <c r="C228" s="93" t="s">
        <v>180</v>
      </c>
      <c r="D228" s="86">
        <v>3</v>
      </c>
      <c r="E228" s="86">
        <v>0</v>
      </c>
      <c r="F228" s="86">
        <f t="shared" si="4"/>
        <v>3</v>
      </c>
      <c r="G228" s="106"/>
      <c r="H228" s="106"/>
      <c r="I228" s="106"/>
      <c r="J228" s="107"/>
      <c r="K228" s="107"/>
      <c r="L228" s="107"/>
      <c r="M228" s="107"/>
      <c r="N228" s="107"/>
      <c r="R228" s="79"/>
      <c r="S228" s="81"/>
    </row>
    <row r="229" spans="3:19" ht="21">
      <c r="C229" s="93" t="s">
        <v>218</v>
      </c>
      <c r="D229" s="86">
        <v>0</v>
      </c>
      <c r="E229" s="86">
        <v>0</v>
      </c>
      <c r="F229" s="86">
        <f t="shared" si="4"/>
        <v>0</v>
      </c>
      <c r="G229" s="106"/>
      <c r="H229" s="106"/>
      <c r="I229" s="106"/>
      <c r="J229" s="107"/>
      <c r="K229" s="107"/>
      <c r="L229" s="107"/>
      <c r="M229" s="107"/>
      <c r="N229" s="107"/>
      <c r="R229" s="79"/>
      <c r="S229" s="81"/>
    </row>
    <row r="230" spans="3:19" ht="21">
      <c r="C230" s="93" t="s">
        <v>87</v>
      </c>
      <c r="D230" s="86">
        <v>0</v>
      </c>
      <c r="E230" s="86">
        <v>0</v>
      </c>
      <c r="F230" s="86">
        <f t="shared" si="4"/>
        <v>0</v>
      </c>
      <c r="G230" s="106"/>
      <c r="H230" s="106"/>
      <c r="I230" s="106"/>
      <c r="J230" s="107"/>
      <c r="K230" s="107"/>
      <c r="L230" s="107"/>
      <c r="M230" s="107"/>
      <c r="N230" s="107"/>
      <c r="R230" s="79"/>
      <c r="S230" s="81"/>
    </row>
    <row r="231" spans="3:19" ht="21">
      <c r="C231" s="93" t="s">
        <v>219</v>
      </c>
      <c r="D231" s="86">
        <v>154</v>
      </c>
      <c r="E231" s="86">
        <v>44</v>
      </c>
      <c r="F231" s="86">
        <f t="shared" si="4"/>
        <v>198</v>
      </c>
      <c r="G231" s="106"/>
      <c r="H231" s="106"/>
      <c r="I231" s="106"/>
      <c r="J231" s="107"/>
      <c r="K231" s="107"/>
      <c r="L231" s="107"/>
      <c r="M231" s="107"/>
      <c r="N231" s="107"/>
      <c r="R231" s="79"/>
      <c r="S231" s="81"/>
    </row>
    <row r="232" spans="3:19" ht="18.75">
      <c r="C232" s="106"/>
      <c r="D232" s="106"/>
      <c r="E232" s="106"/>
      <c r="F232" s="106"/>
      <c r="G232" s="106"/>
      <c r="H232" s="106"/>
      <c r="I232" s="106"/>
      <c r="J232" s="107"/>
      <c r="K232" s="107"/>
      <c r="L232" s="107"/>
      <c r="M232" s="107"/>
      <c r="N232" s="107"/>
      <c r="R232" s="79"/>
      <c r="S232" s="81"/>
    </row>
    <row r="233" spans="3:19" ht="23.25">
      <c r="C233" s="98" t="s">
        <v>228</v>
      </c>
      <c r="D233" s="84" t="s">
        <v>164</v>
      </c>
      <c r="E233" s="84" t="s">
        <v>165</v>
      </c>
      <c r="F233" s="84" t="s">
        <v>161</v>
      </c>
      <c r="G233" s="106"/>
      <c r="H233" s="106"/>
      <c r="I233" s="106"/>
      <c r="J233" s="107"/>
      <c r="K233" s="107"/>
      <c r="L233" s="107"/>
      <c r="M233" s="107"/>
      <c r="N233" s="107"/>
      <c r="R233" s="79"/>
      <c r="S233" s="81"/>
    </row>
    <row r="234" spans="3:19" ht="21">
      <c r="C234" s="93" t="s">
        <v>178</v>
      </c>
      <c r="D234" s="89">
        <v>0.40192926045016075</v>
      </c>
      <c r="E234" s="89">
        <v>0.12727272727272726</v>
      </c>
      <c r="F234" s="89">
        <v>0.36065573770491804</v>
      </c>
      <c r="G234" s="106"/>
      <c r="H234" s="106"/>
      <c r="I234" s="106"/>
      <c r="J234" s="107"/>
      <c r="K234" s="107"/>
      <c r="L234" s="107"/>
      <c r="M234" s="107"/>
      <c r="N234" s="107"/>
      <c r="R234" s="79"/>
      <c r="S234" s="81"/>
    </row>
    <row r="235" spans="3:19" ht="21">
      <c r="C235" s="93" t="s">
        <v>217</v>
      </c>
      <c r="D235" s="89">
        <v>9.3247588424437297E-2</v>
      </c>
      <c r="E235" s="89">
        <v>7.2727272727272724E-2</v>
      </c>
      <c r="F235" s="89">
        <v>9.0163934426229511E-2</v>
      </c>
      <c r="G235" s="106"/>
      <c r="H235" s="106"/>
      <c r="I235" s="106"/>
      <c r="J235" s="107"/>
      <c r="K235" s="107"/>
      <c r="L235" s="107"/>
      <c r="M235" s="107"/>
      <c r="N235" s="107"/>
      <c r="R235" s="79"/>
      <c r="S235" s="81"/>
    </row>
    <row r="236" spans="3:19" ht="21">
      <c r="C236" s="93" t="s">
        <v>180</v>
      </c>
      <c r="D236" s="89">
        <v>9.6463022508038593E-3</v>
      </c>
      <c r="E236" s="89">
        <v>0</v>
      </c>
      <c r="F236" s="89">
        <v>8.1967213114754103E-3</v>
      </c>
      <c r="G236" s="106"/>
      <c r="H236" s="106"/>
      <c r="I236" s="106"/>
      <c r="J236" s="107"/>
      <c r="K236" s="107"/>
      <c r="L236" s="107"/>
      <c r="M236" s="107"/>
      <c r="N236" s="107"/>
      <c r="R236" s="79"/>
      <c r="S236" s="81"/>
    </row>
    <row r="237" spans="3:19" ht="21">
      <c r="C237" s="93" t="s">
        <v>218</v>
      </c>
      <c r="D237" s="89">
        <v>0</v>
      </c>
      <c r="E237" s="89">
        <v>0</v>
      </c>
      <c r="F237" s="89">
        <v>0</v>
      </c>
      <c r="G237" s="106"/>
      <c r="H237" s="106"/>
      <c r="I237" s="106"/>
      <c r="J237" s="107"/>
      <c r="K237" s="107"/>
      <c r="L237" s="107"/>
      <c r="M237" s="107"/>
      <c r="N237" s="107"/>
      <c r="R237" s="79"/>
      <c r="S237" s="81"/>
    </row>
    <row r="238" spans="3:19" ht="21">
      <c r="C238" s="93" t="s">
        <v>87</v>
      </c>
      <c r="D238" s="89">
        <v>0</v>
      </c>
      <c r="E238" s="89">
        <v>0</v>
      </c>
      <c r="F238" s="89">
        <v>0</v>
      </c>
      <c r="G238" s="106"/>
      <c r="H238" s="106"/>
      <c r="I238" s="106"/>
      <c r="J238" s="107"/>
      <c r="K238" s="107"/>
      <c r="L238" s="107"/>
      <c r="M238" s="107"/>
      <c r="N238" s="107"/>
      <c r="R238" s="79"/>
      <c r="S238" s="81"/>
    </row>
    <row r="239" spans="3:19" ht="21">
      <c r="C239" s="93" t="s">
        <v>219</v>
      </c>
      <c r="D239" s="89">
        <v>0.49517684887459806</v>
      </c>
      <c r="E239" s="89">
        <v>0.8</v>
      </c>
      <c r="F239" s="89">
        <v>0.54098360655737709</v>
      </c>
      <c r="G239" s="106"/>
      <c r="H239" s="106"/>
      <c r="I239" s="106"/>
      <c r="J239" s="107"/>
      <c r="K239" s="107"/>
      <c r="L239" s="107"/>
      <c r="M239" s="107"/>
      <c r="N239" s="107"/>
      <c r="R239" s="79"/>
      <c r="S239" s="81"/>
    </row>
    <row r="240" spans="3:19" ht="16.5" customHeight="1">
      <c r="C240" s="109"/>
      <c r="D240" s="107"/>
      <c r="E240" s="107"/>
      <c r="F240" s="107"/>
      <c r="G240" s="106"/>
      <c r="H240" s="106"/>
      <c r="I240" s="106"/>
      <c r="J240" s="107"/>
      <c r="K240" s="107"/>
      <c r="L240" s="107"/>
      <c r="M240" s="107"/>
      <c r="N240" s="107"/>
      <c r="R240" s="79"/>
      <c r="S240" s="81"/>
    </row>
    <row r="241" spans="3:19" ht="23.25">
      <c r="C241" s="98" t="s">
        <v>229</v>
      </c>
      <c r="D241" s="84" t="s">
        <v>164</v>
      </c>
      <c r="E241" s="84" t="s">
        <v>165</v>
      </c>
      <c r="F241" s="84" t="s">
        <v>161</v>
      </c>
      <c r="G241" s="106"/>
      <c r="H241" s="106"/>
      <c r="I241" s="106"/>
      <c r="J241" s="107"/>
      <c r="K241" s="107"/>
      <c r="L241" s="107"/>
      <c r="M241" s="107"/>
      <c r="N241" s="107"/>
      <c r="R241" s="79"/>
      <c r="S241" s="81"/>
    </row>
    <row r="242" spans="3:19" ht="21">
      <c r="C242" s="93" t="s">
        <v>178</v>
      </c>
      <c r="D242" s="86">
        <v>93</v>
      </c>
      <c r="E242" s="86">
        <v>3</v>
      </c>
      <c r="F242" s="86">
        <f t="shared" ref="F242:F247" si="5">SUM(D242:E242)</f>
        <v>96</v>
      </c>
      <c r="G242" s="106"/>
      <c r="H242" s="106"/>
      <c r="I242" s="106"/>
      <c r="J242" s="107"/>
      <c r="K242" s="107"/>
      <c r="L242" s="107"/>
      <c r="M242" s="107"/>
      <c r="N242" s="107"/>
      <c r="R242" s="79"/>
      <c r="S242" s="81"/>
    </row>
    <row r="243" spans="3:19" ht="21">
      <c r="C243" s="93" t="s">
        <v>217</v>
      </c>
      <c r="D243" s="86">
        <v>52</v>
      </c>
      <c r="E243" s="86">
        <v>5</v>
      </c>
      <c r="F243" s="86">
        <f t="shared" si="5"/>
        <v>57</v>
      </c>
      <c r="G243" s="106"/>
      <c r="H243" s="106"/>
      <c r="I243" s="106"/>
      <c r="J243" s="107"/>
      <c r="K243" s="107"/>
      <c r="L243" s="107"/>
      <c r="M243" s="107"/>
      <c r="N243" s="107"/>
      <c r="R243" s="79"/>
      <c r="S243" s="81"/>
    </row>
    <row r="244" spans="3:19" ht="21">
      <c r="C244" s="93" t="s">
        <v>180</v>
      </c>
      <c r="D244" s="86">
        <v>11</v>
      </c>
      <c r="E244" s="86">
        <v>1</v>
      </c>
      <c r="F244" s="86">
        <f t="shared" si="5"/>
        <v>12</v>
      </c>
      <c r="G244" s="106"/>
      <c r="H244" s="106"/>
      <c r="I244" s="106"/>
      <c r="J244" s="107"/>
      <c r="K244" s="107"/>
      <c r="L244" s="107"/>
      <c r="M244" s="107"/>
      <c r="N244" s="107"/>
      <c r="R244" s="79"/>
      <c r="S244" s="81"/>
    </row>
    <row r="245" spans="3:19" ht="21">
      <c r="C245" s="93" t="s">
        <v>218</v>
      </c>
      <c r="D245" s="86">
        <v>0</v>
      </c>
      <c r="E245" s="86">
        <v>2</v>
      </c>
      <c r="F245" s="86">
        <f t="shared" si="5"/>
        <v>2</v>
      </c>
      <c r="G245" s="106"/>
      <c r="H245" s="106"/>
      <c r="I245" s="106"/>
      <c r="J245" s="107"/>
      <c r="K245" s="107"/>
      <c r="L245" s="107"/>
      <c r="M245" s="107"/>
      <c r="N245" s="107"/>
      <c r="R245" s="79"/>
      <c r="S245" s="81"/>
    </row>
    <row r="246" spans="3:19" ht="21">
      <c r="C246" s="93" t="s">
        <v>87</v>
      </c>
      <c r="D246" s="86">
        <v>1</v>
      </c>
      <c r="E246" s="86">
        <v>0</v>
      </c>
      <c r="F246" s="86">
        <f t="shared" si="5"/>
        <v>1</v>
      </c>
      <c r="G246" s="106"/>
      <c r="H246" s="106"/>
      <c r="I246" s="106"/>
      <c r="J246" s="107"/>
      <c r="K246" s="107"/>
      <c r="L246" s="107"/>
      <c r="M246" s="107"/>
      <c r="N246" s="107"/>
      <c r="R246" s="79"/>
      <c r="S246" s="81"/>
    </row>
    <row r="247" spans="3:19" ht="21">
      <c r="C247" s="93" t="s">
        <v>219</v>
      </c>
      <c r="D247" s="86">
        <v>154</v>
      </c>
      <c r="E247" s="86">
        <v>44</v>
      </c>
      <c r="F247" s="86">
        <f t="shared" si="5"/>
        <v>198</v>
      </c>
      <c r="G247" s="106"/>
      <c r="H247" s="106"/>
      <c r="I247" s="106"/>
      <c r="J247" s="107"/>
      <c r="K247" s="107"/>
      <c r="L247" s="107"/>
      <c r="M247" s="107"/>
      <c r="N247" s="107"/>
      <c r="R247" s="79"/>
      <c r="S247" s="81"/>
    </row>
    <row r="248" spans="3:19" ht="18.75">
      <c r="C248" s="106"/>
      <c r="D248" s="106"/>
      <c r="E248" s="106"/>
      <c r="F248" s="106"/>
      <c r="G248" s="106"/>
      <c r="H248" s="106"/>
      <c r="I248" s="106"/>
      <c r="J248" s="107"/>
      <c r="K248" s="107"/>
      <c r="L248" s="107"/>
      <c r="M248" s="107"/>
      <c r="N248" s="107"/>
      <c r="R248" s="79"/>
      <c r="S248" s="81"/>
    </row>
    <row r="249" spans="3:19" ht="23.25">
      <c r="C249" s="98" t="s">
        <v>230</v>
      </c>
      <c r="D249" s="84" t="s">
        <v>164</v>
      </c>
      <c r="E249" s="84" t="s">
        <v>165</v>
      </c>
      <c r="F249" s="84" t="s">
        <v>161</v>
      </c>
      <c r="G249" s="106"/>
      <c r="H249" s="106"/>
      <c r="I249" s="106"/>
      <c r="J249" s="107"/>
      <c r="K249" s="107"/>
      <c r="L249" s="107"/>
      <c r="M249" s="107"/>
      <c r="N249" s="107"/>
      <c r="R249" s="79"/>
      <c r="S249" s="81"/>
    </row>
    <row r="250" spans="3:19" ht="21">
      <c r="C250" s="93" t="s">
        <v>178</v>
      </c>
      <c r="D250" s="89">
        <v>0.29903536977491962</v>
      </c>
      <c r="E250" s="89">
        <v>5.4545454545454543E-2</v>
      </c>
      <c r="F250" s="89">
        <v>0.26229508196721313</v>
      </c>
      <c r="G250" s="106"/>
      <c r="H250" s="106"/>
      <c r="I250" s="106"/>
      <c r="J250" s="107"/>
      <c r="K250" s="107"/>
      <c r="L250" s="107"/>
      <c r="M250" s="107"/>
      <c r="N250" s="107"/>
      <c r="R250" s="79"/>
      <c r="S250" s="81"/>
    </row>
    <row r="251" spans="3:19" ht="21">
      <c r="C251" s="93" t="s">
        <v>217</v>
      </c>
      <c r="D251" s="89">
        <v>0.16720257234726688</v>
      </c>
      <c r="E251" s="89">
        <v>9.0909090909090912E-2</v>
      </c>
      <c r="F251" s="89">
        <v>0.15573770491803279</v>
      </c>
      <c r="G251" s="106"/>
      <c r="H251" s="106"/>
      <c r="I251" s="106"/>
      <c r="J251" s="107"/>
      <c r="K251" s="107"/>
      <c r="L251" s="107"/>
      <c r="M251" s="107"/>
      <c r="N251" s="107"/>
      <c r="R251" s="79"/>
      <c r="S251" s="81"/>
    </row>
    <row r="252" spans="3:19" ht="21">
      <c r="C252" s="93" t="s">
        <v>180</v>
      </c>
      <c r="D252" s="89">
        <v>3.5369774919614148E-2</v>
      </c>
      <c r="E252" s="89">
        <v>1.8181818181818181E-2</v>
      </c>
      <c r="F252" s="89">
        <v>3.2786885245901641E-2</v>
      </c>
      <c r="G252" s="106"/>
      <c r="H252" s="106"/>
      <c r="I252" s="106"/>
      <c r="J252" s="107"/>
      <c r="K252" s="107"/>
      <c r="L252" s="107"/>
      <c r="M252" s="107"/>
      <c r="N252" s="107"/>
      <c r="R252" s="79"/>
      <c r="S252" s="81"/>
    </row>
    <row r="253" spans="3:19" ht="21">
      <c r="C253" s="93" t="s">
        <v>218</v>
      </c>
      <c r="D253" s="89">
        <v>0</v>
      </c>
      <c r="E253" s="89">
        <v>3.6363636363636362E-2</v>
      </c>
      <c r="F253" s="89">
        <v>5.4644808743169399E-3</v>
      </c>
      <c r="G253" s="106"/>
      <c r="H253" s="106"/>
      <c r="I253" s="106"/>
      <c r="J253" s="107"/>
      <c r="K253" s="107"/>
      <c r="L253" s="107"/>
      <c r="M253" s="107"/>
      <c r="N253" s="107"/>
      <c r="R253" s="79"/>
      <c r="S253" s="81"/>
    </row>
    <row r="254" spans="3:19" ht="21">
      <c r="C254" s="93" t="s">
        <v>87</v>
      </c>
      <c r="D254" s="89">
        <v>3.2154340836012861E-3</v>
      </c>
      <c r="E254" s="89">
        <v>0</v>
      </c>
      <c r="F254" s="89">
        <v>2.7322404371584699E-3</v>
      </c>
      <c r="G254" s="106"/>
      <c r="H254" s="106"/>
      <c r="I254" s="106"/>
      <c r="J254" s="107"/>
      <c r="K254" s="107"/>
      <c r="L254" s="107"/>
      <c r="M254" s="107"/>
      <c r="N254" s="107"/>
      <c r="R254" s="79"/>
      <c r="S254" s="81"/>
    </row>
    <row r="255" spans="3:19" ht="21">
      <c r="C255" s="93" t="s">
        <v>219</v>
      </c>
      <c r="D255" s="89">
        <v>0.49517684887459806</v>
      </c>
      <c r="E255" s="89">
        <v>0.8</v>
      </c>
      <c r="F255" s="89">
        <v>0.54098360655737709</v>
      </c>
      <c r="G255" s="106"/>
      <c r="H255" s="106"/>
      <c r="I255" s="106"/>
      <c r="J255" s="107"/>
      <c r="K255" s="107"/>
      <c r="L255" s="107"/>
      <c r="M255" s="107"/>
      <c r="N255" s="107"/>
      <c r="R255" s="79"/>
      <c r="S255" s="81"/>
    </row>
    <row r="256" spans="3:19" ht="21">
      <c r="C256" s="109"/>
      <c r="D256" s="107"/>
      <c r="E256" s="107"/>
      <c r="F256" s="107"/>
      <c r="G256" s="106"/>
      <c r="H256" s="106"/>
      <c r="I256" s="106"/>
      <c r="J256" s="107"/>
      <c r="K256" s="107"/>
      <c r="L256" s="107"/>
      <c r="M256" s="107"/>
      <c r="N256" s="107"/>
      <c r="R256" s="79"/>
      <c r="S256" s="81"/>
    </row>
    <row r="257" spans="3:19" ht="21">
      <c r="C257" s="109"/>
      <c r="D257" s="107"/>
      <c r="E257" s="107"/>
      <c r="F257" s="107"/>
      <c r="G257" s="106"/>
      <c r="H257" s="106"/>
      <c r="I257" s="106"/>
      <c r="J257" s="107"/>
      <c r="K257" s="107"/>
      <c r="L257" s="107"/>
      <c r="M257" s="107"/>
      <c r="N257" s="107"/>
      <c r="R257" s="79"/>
      <c r="S257" s="81"/>
    </row>
    <row r="258" spans="3:19" ht="21">
      <c r="C258" s="109"/>
      <c r="D258" s="107"/>
      <c r="E258" s="107"/>
      <c r="F258" s="107"/>
      <c r="G258" s="106"/>
      <c r="H258" s="106"/>
      <c r="I258" s="106"/>
      <c r="J258" s="107"/>
      <c r="K258" s="107"/>
      <c r="L258" s="107"/>
      <c r="M258" s="107"/>
      <c r="N258" s="107"/>
      <c r="R258" s="79"/>
      <c r="S258" s="81"/>
    </row>
    <row r="259" spans="3:19" ht="23.25">
      <c r="C259" s="98" t="s">
        <v>231</v>
      </c>
      <c r="D259" s="84" t="s">
        <v>164</v>
      </c>
      <c r="E259" s="84" t="s">
        <v>165</v>
      </c>
      <c r="F259" s="84" t="s">
        <v>161</v>
      </c>
      <c r="G259" s="106"/>
      <c r="H259" s="106"/>
      <c r="I259" s="106"/>
      <c r="J259" s="107"/>
      <c r="K259" s="107"/>
      <c r="L259" s="107"/>
      <c r="M259" s="107"/>
      <c r="N259" s="107"/>
      <c r="R259" s="79"/>
      <c r="S259" s="81"/>
    </row>
    <row r="260" spans="3:19" ht="21">
      <c r="C260" s="93" t="s">
        <v>178</v>
      </c>
      <c r="D260" s="86">
        <v>66</v>
      </c>
      <c r="E260" s="86">
        <v>2</v>
      </c>
      <c r="F260" s="86">
        <f t="shared" ref="F260:F265" si="6">SUM(D260:E260)</f>
        <v>68</v>
      </c>
      <c r="G260" s="106"/>
      <c r="H260" s="106"/>
      <c r="I260" s="106"/>
      <c r="J260" s="107"/>
      <c r="K260" s="107"/>
      <c r="L260" s="107"/>
      <c r="M260" s="107"/>
      <c r="N260" s="107"/>
      <c r="R260" s="79"/>
      <c r="S260" s="81"/>
    </row>
    <row r="261" spans="3:19" ht="21">
      <c r="C261" s="93" t="s">
        <v>217</v>
      </c>
      <c r="D261" s="86">
        <v>59</v>
      </c>
      <c r="E261" s="86">
        <v>6</v>
      </c>
      <c r="F261" s="86">
        <f t="shared" si="6"/>
        <v>65</v>
      </c>
      <c r="G261" s="106"/>
      <c r="H261" s="106"/>
      <c r="I261" s="106"/>
      <c r="J261" s="107"/>
      <c r="K261" s="107"/>
      <c r="L261" s="107"/>
      <c r="M261" s="107"/>
      <c r="N261" s="107"/>
      <c r="R261" s="79"/>
      <c r="S261" s="81"/>
    </row>
    <row r="262" spans="3:19" ht="21">
      <c r="C262" s="93" t="s">
        <v>180</v>
      </c>
      <c r="D262" s="86">
        <v>23</v>
      </c>
      <c r="E262" s="86">
        <v>1</v>
      </c>
      <c r="F262" s="86">
        <f t="shared" si="6"/>
        <v>24</v>
      </c>
      <c r="G262" s="106"/>
      <c r="H262" s="106"/>
      <c r="I262" s="106"/>
      <c r="J262" s="107"/>
      <c r="K262" s="107"/>
      <c r="L262" s="107"/>
      <c r="M262" s="107"/>
      <c r="N262" s="107"/>
      <c r="R262" s="79"/>
      <c r="S262" s="81"/>
    </row>
    <row r="263" spans="3:19" ht="21">
      <c r="C263" s="93" t="s">
        <v>218</v>
      </c>
      <c r="D263" s="86">
        <v>6</v>
      </c>
      <c r="E263" s="86">
        <v>2</v>
      </c>
      <c r="F263" s="86">
        <f t="shared" si="6"/>
        <v>8</v>
      </c>
      <c r="G263" s="106"/>
      <c r="H263" s="106"/>
      <c r="I263" s="106"/>
      <c r="J263" s="107"/>
      <c r="K263" s="107"/>
      <c r="L263" s="107"/>
      <c r="M263" s="107"/>
      <c r="N263" s="107"/>
      <c r="R263" s="79"/>
      <c r="S263" s="81"/>
    </row>
    <row r="264" spans="3:19" ht="21">
      <c r="C264" s="93" t="s">
        <v>87</v>
      </c>
      <c r="D264" s="86">
        <v>3</v>
      </c>
      <c r="E264" s="86">
        <v>0</v>
      </c>
      <c r="F264" s="86">
        <f t="shared" si="6"/>
        <v>3</v>
      </c>
      <c r="G264" s="106"/>
      <c r="H264" s="106"/>
      <c r="I264" s="106"/>
      <c r="J264" s="107"/>
      <c r="K264" s="107"/>
      <c r="L264" s="107"/>
      <c r="M264" s="107"/>
      <c r="N264" s="107"/>
      <c r="R264" s="79"/>
      <c r="S264" s="81"/>
    </row>
    <row r="265" spans="3:19" ht="21">
      <c r="C265" s="93" t="s">
        <v>219</v>
      </c>
      <c r="D265" s="86">
        <v>154</v>
      </c>
      <c r="E265" s="86">
        <v>44</v>
      </c>
      <c r="F265" s="86">
        <f t="shared" si="6"/>
        <v>198</v>
      </c>
      <c r="G265" s="106"/>
      <c r="H265" s="106"/>
      <c r="I265" s="106"/>
      <c r="J265" s="107"/>
      <c r="K265" s="107"/>
      <c r="L265" s="107"/>
      <c r="M265" s="107"/>
      <c r="N265" s="107"/>
      <c r="R265" s="79"/>
      <c r="S265" s="81"/>
    </row>
    <row r="266" spans="3:19" ht="18.75">
      <c r="C266" s="106"/>
      <c r="D266" s="106"/>
      <c r="E266" s="106"/>
      <c r="F266" s="106"/>
      <c r="G266" s="106"/>
      <c r="H266" s="106"/>
      <c r="I266" s="106"/>
      <c r="J266" s="107"/>
      <c r="K266" s="107"/>
      <c r="L266" s="107"/>
      <c r="M266" s="107"/>
      <c r="N266" s="107"/>
      <c r="R266" s="79"/>
      <c r="S266" s="81"/>
    </row>
    <row r="267" spans="3:19" ht="23.25">
      <c r="C267" s="98" t="s">
        <v>232</v>
      </c>
      <c r="D267" s="84" t="s">
        <v>164</v>
      </c>
      <c r="E267" s="84" t="s">
        <v>165</v>
      </c>
      <c r="F267" s="84" t="s">
        <v>161</v>
      </c>
      <c r="G267" s="106"/>
      <c r="H267" s="106"/>
      <c r="I267" s="106"/>
      <c r="J267" s="107"/>
      <c r="K267" s="107"/>
      <c r="L267" s="107"/>
      <c r="M267" s="107"/>
      <c r="N267" s="107"/>
      <c r="R267" s="79"/>
      <c r="S267" s="81"/>
    </row>
    <row r="268" spans="3:19" ht="21">
      <c r="C268" s="93" t="s">
        <v>178</v>
      </c>
      <c r="D268" s="89">
        <v>0.21221864951768488</v>
      </c>
      <c r="E268" s="89">
        <v>0.10909090909090909</v>
      </c>
      <c r="F268" s="89">
        <v>0.18579234972677597</v>
      </c>
      <c r="G268" s="106"/>
      <c r="H268" s="106"/>
      <c r="I268" s="106"/>
      <c r="J268" s="107"/>
      <c r="K268" s="107"/>
      <c r="L268" s="107"/>
      <c r="M268" s="107"/>
      <c r="N268" s="107"/>
      <c r="R268" s="79"/>
      <c r="S268" s="81"/>
    </row>
    <row r="269" spans="3:19" ht="21">
      <c r="C269" s="93" t="s">
        <v>217</v>
      </c>
      <c r="D269" s="89">
        <v>0.18971061093247588</v>
      </c>
      <c r="E269" s="89">
        <v>7.2727272727272724E-2</v>
      </c>
      <c r="F269" s="89">
        <v>0.17759562841530055</v>
      </c>
      <c r="G269" s="106"/>
      <c r="H269" s="106"/>
      <c r="I269" s="106"/>
      <c r="J269" s="107"/>
      <c r="K269" s="107"/>
      <c r="L269" s="107"/>
      <c r="M269" s="107"/>
      <c r="N269" s="107"/>
      <c r="R269" s="79"/>
      <c r="S269" s="81"/>
    </row>
    <row r="270" spans="3:19" ht="21">
      <c r="C270" s="93" t="s">
        <v>180</v>
      </c>
      <c r="D270" s="89">
        <v>7.3954983922829579E-2</v>
      </c>
      <c r="E270" s="89">
        <v>1.8181818181818181E-2</v>
      </c>
      <c r="F270" s="89">
        <v>6.5573770491803282E-2</v>
      </c>
      <c r="G270" s="106"/>
      <c r="H270" s="106"/>
      <c r="I270" s="106"/>
      <c r="J270" s="107"/>
      <c r="K270" s="107"/>
      <c r="L270" s="107"/>
      <c r="M270" s="107"/>
      <c r="N270" s="107"/>
      <c r="R270" s="79"/>
      <c r="S270" s="81"/>
    </row>
    <row r="271" spans="3:19" ht="21">
      <c r="C271" s="93" t="s">
        <v>218</v>
      </c>
      <c r="D271" s="89">
        <v>1.9292604501607719E-2</v>
      </c>
      <c r="E271" s="89">
        <v>0</v>
      </c>
      <c r="F271" s="89">
        <v>2.185792349726776E-2</v>
      </c>
      <c r="G271" s="106"/>
      <c r="H271" s="106"/>
      <c r="I271" s="106"/>
      <c r="J271" s="107"/>
      <c r="K271" s="107"/>
      <c r="L271" s="107"/>
      <c r="M271" s="107"/>
      <c r="N271" s="107"/>
      <c r="R271" s="79"/>
      <c r="S271" s="81"/>
    </row>
    <row r="272" spans="3:19" ht="21">
      <c r="C272" s="93" t="s">
        <v>87</v>
      </c>
      <c r="D272" s="89">
        <v>9.6463022508038593E-3</v>
      </c>
      <c r="E272" s="89">
        <v>0</v>
      </c>
      <c r="F272" s="89">
        <v>8.1967213114754103E-3</v>
      </c>
      <c r="G272" s="106"/>
      <c r="H272" s="106"/>
      <c r="I272" s="106"/>
      <c r="J272" s="107"/>
      <c r="K272" s="107"/>
      <c r="L272" s="107"/>
      <c r="M272" s="107"/>
      <c r="N272" s="107"/>
      <c r="R272" s="79"/>
      <c r="S272" s="81"/>
    </row>
    <row r="273" spans="3:19" ht="21">
      <c r="C273" s="93" t="s">
        <v>219</v>
      </c>
      <c r="D273" s="89">
        <v>0.49517684887459806</v>
      </c>
      <c r="E273" s="89">
        <v>0.8</v>
      </c>
      <c r="F273" s="89">
        <v>0.54098360655737709</v>
      </c>
      <c r="G273" s="106"/>
      <c r="H273" s="106"/>
      <c r="I273" s="106"/>
      <c r="J273" s="107"/>
      <c r="K273" s="107"/>
      <c r="L273" s="107"/>
      <c r="M273" s="107"/>
      <c r="N273" s="107"/>
      <c r="R273" s="79"/>
      <c r="S273" s="81"/>
    </row>
    <row r="274" spans="3:19" ht="21">
      <c r="C274" s="109"/>
      <c r="D274" s="107"/>
      <c r="E274" s="107"/>
      <c r="F274" s="107"/>
      <c r="G274" s="106"/>
      <c r="H274" s="106"/>
      <c r="I274" s="106"/>
      <c r="J274" s="107"/>
      <c r="K274" s="107"/>
      <c r="L274" s="107"/>
      <c r="M274" s="107"/>
      <c r="N274" s="107"/>
      <c r="R274" s="79"/>
      <c r="S274" s="81"/>
    </row>
    <row r="275" spans="3:19" ht="23.25">
      <c r="C275" s="98" t="s">
        <v>233</v>
      </c>
      <c r="D275" s="84" t="s">
        <v>164</v>
      </c>
      <c r="E275" s="84" t="s">
        <v>165</v>
      </c>
      <c r="F275" s="84" t="s">
        <v>161</v>
      </c>
      <c r="G275" s="106"/>
      <c r="H275" s="106"/>
      <c r="I275" s="106"/>
      <c r="J275" s="107"/>
      <c r="K275" s="107"/>
      <c r="L275" s="107"/>
      <c r="M275" s="107"/>
      <c r="N275" s="107"/>
      <c r="R275" s="79"/>
      <c r="S275" s="81"/>
    </row>
    <row r="276" spans="3:19" ht="21">
      <c r="C276" s="93" t="s">
        <v>178</v>
      </c>
      <c r="D276" s="86">
        <v>80</v>
      </c>
      <c r="E276" s="86">
        <v>6</v>
      </c>
      <c r="F276" s="86">
        <f t="shared" ref="F276:F281" si="7">SUM(D276:E276)</f>
        <v>86</v>
      </c>
      <c r="G276" s="106"/>
      <c r="H276" s="106"/>
      <c r="I276" s="106"/>
      <c r="J276" s="107"/>
      <c r="K276" s="107"/>
      <c r="L276" s="107"/>
      <c r="M276" s="107"/>
      <c r="N276" s="107"/>
      <c r="R276" s="79"/>
      <c r="S276" s="81"/>
    </row>
    <row r="277" spans="3:19" ht="21">
      <c r="C277" s="93" t="s">
        <v>217</v>
      </c>
      <c r="D277" s="86">
        <v>58</v>
      </c>
      <c r="E277" s="86">
        <v>4</v>
      </c>
      <c r="F277" s="86">
        <f t="shared" si="7"/>
        <v>62</v>
      </c>
      <c r="G277" s="106"/>
      <c r="H277" s="106"/>
      <c r="I277" s="106"/>
      <c r="J277" s="107"/>
      <c r="K277" s="107"/>
      <c r="L277" s="107"/>
      <c r="M277" s="107"/>
      <c r="N277" s="107"/>
      <c r="R277" s="79"/>
      <c r="S277" s="81"/>
    </row>
    <row r="278" spans="3:19" ht="21">
      <c r="C278" s="93" t="s">
        <v>180</v>
      </c>
      <c r="D278" s="86">
        <v>17</v>
      </c>
      <c r="E278" s="86">
        <v>1</v>
      </c>
      <c r="F278" s="86">
        <f t="shared" si="7"/>
        <v>18</v>
      </c>
      <c r="G278" s="106"/>
      <c r="H278" s="106"/>
      <c r="I278" s="106"/>
      <c r="J278" s="107"/>
      <c r="K278" s="107"/>
      <c r="L278" s="107"/>
      <c r="M278" s="107"/>
      <c r="N278" s="107"/>
      <c r="R278" s="79"/>
      <c r="S278" s="81"/>
    </row>
    <row r="279" spans="3:19" ht="21">
      <c r="C279" s="93" t="s">
        <v>218</v>
      </c>
      <c r="D279" s="86">
        <v>1</v>
      </c>
      <c r="E279" s="86">
        <v>0</v>
      </c>
      <c r="F279" s="86">
        <f t="shared" si="7"/>
        <v>1</v>
      </c>
      <c r="G279" s="106"/>
      <c r="H279" s="106"/>
      <c r="I279" s="106"/>
      <c r="J279" s="107"/>
      <c r="K279" s="107"/>
      <c r="L279" s="107"/>
      <c r="M279" s="107"/>
      <c r="N279" s="107"/>
      <c r="R279" s="79"/>
      <c r="S279" s="81"/>
    </row>
    <row r="280" spans="3:19" ht="21">
      <c r="C280" s="93" t="s">
        <v>87</v>
      </c>
      <c r="D280" s="86">
        <v>1</v>
      </c>
      <c r="E280" s="86">
        <v>0</v>
      </c>
      <c r="F280" s="86">
        <f t="shared" si="7"/>
        <v>1</v>
      </c>
      <c r="G280" s="106"/>
      <c r="H280" s="106"/>
      <c r="I280" s="106"/>
      <c r="J280" s="107"/>
      <c r="K280" s="107"/>
      <c r="L280" s="107"/>
      <c r="M280" s="107"/>
      <c r="N280" s="107"/>
      <c r="R280" s="79"/>
      <c r="S280" s="81"/>
    </row>
    <row r="281" spans="3:19" ht="21">
      <c r="C281" s="93" t="s">
        <v>219</v>
      </c>
      <c r="D281" s="86">
        <v>154</v>
      </c>
      <c r="E281" s="86">
        <v>44</v>
      </c>
      <c r="F281" s="86">
        <f t="shared" si="7"/>
        <v>198</v>
      </c>
      <c r="G281" s="106"/>
      <c r="H281" s="106"/>
      <c r="I281" s="106"/>
      <c r="J281" s="107"/>
      <c r="K281" s="107"/>
      <c r="L281" s="107"/>
      <c r="M281" s="107"/>
      <c r="N281" s="107"/>
      <c r="R281" s="79"/>
      <c r="S281" s="81"/>
    </row>
    <row r="282" spans="3:19" ht="18.75">
      <c r="C282" s="106"/>
      <c r="D282" s="106"/>
      <c r="E282" s="106"/>
      <c r="F282" s="106"/>
      <c r="G282" s="106"/>
      <c r="H282" s="106"/>
      <c r="I282" s="106"/>
      <c r="J282" s="107"/>
      <c r="K282" s="107"/>
      <c r="L282" s="107"/>
      <c r="M282" s="107"/>
      <c r="N282" s="107"/>
      <c r="R282" s="79"/>
      <c r="S282" s="81"/>
    </row>
    <row r="283" spans="3:19" ht="23.25">
      <c r="C283" s="98" t="s">
        <v>234</v>
      </c>
      <c r="D283" s="84" t="s">
        <v>164</v>
      </c>
      <c r="E283" s="84" t="s">
        <v>165</v>
      </c>
      <c r="F283" s="84" t="s">
        <v>161</v>
      </c>
      <c r="G283" s="106"/>
      <c r="H283" s="106"/>
      <c r="I283" s="106"/>
      <c r="J283" s="107"/>
      <c r="K283" s="107"/>
      <c r="L283" s="107"/>
      <c r="M283" s="107"/>
      <c r="N283" s="107"/>
      <c r="R283" s="79"/>
      <c r="S283" s="81"/>
    </row>
    <row r="284" spans="3:19" ht="21">
      <c r="C284" s="93" t="s">
        <v>178</v>
      </c>
      <c r="D284" s="89">
        <v>0.25723472668810288</v>
      </c>
      <c r="E284" s="89">
        <v>0.10909090909090909</v>
      </c>
      <c r="F284" s="89">
        <v>0.23497267759562843</v>
      </c>
      <c r="G284" s="106"/>
      <c r="H284" s="106"/>
      <c r="I284" s="106"/>
      <c r="J284" s="107"/>
      <c r="K284" s="107"/>
      <c r="L284" s="107"/>
      <c r="M284" s="107"/>
      <c r="N284" s="107"/>
      <c r="R284" s="79"/>
      <c r="S284" s="81"/>
    </row>
    <row r="285" spans="3:19" ht="21">
      <c r="C285" s="93" t="s">
        <v>217</v>
      </c>
      <c r="D285" s="89">
        <v>0.18649517684887459</v>
      </c>
      <c r="E285" s="89">
        <v>7.2727272727272724E-2</v>
      </c>
      <c r="F285" s="89">
        <v>0.16939890710382513</v>
      </c>
      <c r="G285" s="106"/>
      <c r="H285" s="106"/>
      <c r="I285" s="106"/>
      <c r="J285" s="107"/>
      <c r="K285" s="107"/>
      <c r="L285" s="107"/>
      <c r="M285" s="107"/>
      <c r="N285" s="107"/>
      <c r="R285" s="79"/>
      <c r="S285" s="81"/>
    </row>
    <row r="286" spans="3:19" ht="21">
      <c r="C286" s="93" t="s">
        <v>180</v>
      </c>
      <c r="D286" s="89">
        <v>5.4662379421221867E-2</v>
      </c>
      <c r="E286" s="89">
        <v>1.8181818181818181E-2</v>
      </c>
      <c r="F286" s="89">
        <v>4.9180327868852458E-2</v>
      </c>
      <c r="G286" s="106"/>
      <c r="H286" s="106"/>
      <c r="I286" s="106"/>
      <c r="J286" s="107"/>
      <c r="K286" s="107"/>
      <c r="L286" s="107"/>
      <c r="M286" s="107"/>
      <c r="N286" s="107"/>
      <c r="R286" s="79"/>
      <c r="S286" s="81"/>
    </row>
    <row r="287" spans="3:19" ht="21">
      <c r="C287" s="93" t="s">
        <v>218</v>
      </c>
      <c r="D287" s="89">
        <v>3.2154340836012861E-3</v>
      </c>
      <c r="E287" s="89">
        <v>0</v>
      </c>
      <c r="F287" s="89">
        <v>2.7322404371584699E-3</v>
      </c>
      <c r="G287" s="106"/>
      <c r="H287" s="106"/>
      <c r="I287" s="106"/>
      <c r="J287" s="107"/>
      <c r="K287" s="107"/>
      <c r="L287" s="107"/>
      <c r="M287" s="107"/>
      <c r="N287" s="107"/>
      <c r="R287" s="79"/>
      <c r="S287" s="81"/>
    </row>
    <row r="288" spans="3:19" ht="21">
      <c r="C288" s="93" t="s">
        <v>87</v>
      </c>
      <c r="D288" s="89">
        <v>3.2154340836012861E-3</v>
      </c>
      <c r="E288" s="89">
        <v>0</v>
      </c>
      <c r="F288" s="89">
        <v>2.7322404371584699E-3</v>
      </c>
      <c r="G288" s="106"/>
      <c r="H288" s="106"/>
      <c r="I288" s="106"/>
      <c r="J288" s="107"/>
      <c r="K288" s="107"/>
      <c r="L288" s="107"/>
      <c r="M288" s="107"/>
      <c r="N288" s="107"/>
      <c r="R288" s="79"/>
      <c r="S288" s="81"/>
    </row>
    <row r="289" spans="3:19" ht="26.25" customHeight="1">
      <c r="C289" s="93" t="s">
        <v>219</v>
      </c>
      <c r="D289" s="89">
        <v>0.49517684887459806</v>
      </c>
      <c r="E289" s="89">
        <v>0.8</v>
      </c>
      <c r="F289" s="89">
        <v>0.54098360655737709</v>
      </c>
      <c r="R289" s="79"/>
      <c r="S289" s="81"/>
    </row>
    <row r="290" spans="3:19" ht="15.75" customHeight="1">
      <c r="R290" s="79"/>
      <c r="S290" s="81"/>
    </row>
    <row r="291" spans="3:19" ht="15.75" customHeight="1">
      <c r="R291" s="79"/>
      <c r="S291" s="81"/>
    </row>
    <row r="292" spans="3:19" ht="17.25" customHeight="1">
      <c r="R292" s="79"/>
      <c r="S292" s="81"/>
    </row>
    <row r="293" spans="3:19" ht="17.25" customHeight="1">
      <c r="R293" s="79"/>
      <c r="S293" s="81"/>
    </row>
    <row r="294" spans="3:19" ht="23.25">
      <c r="C294" s="82" t="s">
        <v>235</v>
      </c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R294" s="79"/>
      <c r="S294" s="81"/>
    </row>
    <row r="296" spans="3:19" ht="23.25">
      <c r="C296" s="83" t="s">
        <v>236</v>
      </c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</row>
    <row r="297" spans="3:19" ht="21.75" customHeight="1"/>
    <row r="298" spans="3:19" ht="23.25">
      <c r="C298" s="98" t="s">
        <v>237</v>
      </c>
      <c r="D298" s="84" t="s">
        <v>165</v>
      </c>
    </row>
    <row r="299" spans="3:19" ht="42">
      <c r="C299" s="85" t="s">
        <v>238</v>
      </c>
      <c r="D299" s="89">
        <v>1.8181818181818181E-2</v>
      </c>
    </row>
    <row r="300" spans="3:19" ht="42">
      <c r="C300" s="85" t="s">
        <v>239</v>
      </c>
      <c r="D300" s="89">
        <v>0</v>
      </c>
    </row>
    <row r="301" spans="3:19" ht="21">
      <c r="C301" s="85" t="s">
        <v>173</v>
      </c>
      <c r="D301" s="89">
        <v>5.4545454545454543E-2</v>
      </c>
    </row>
    <row r="302" spans="3:19" ht="42">
      <c r="C302" s="85" t="s">
        <v>240</v>
      </c>
      <c r="D302" s="89">
        <v>1.8181818181818181E-2</v>
      </c>
    </row>
    <row r="303" spans="3:19" ht="21">
      <c r="C303" s="85" t="s">
        <v>241</v>
      </c>
      <c r="D303" s="89">
        <v>3.6363636363636362E-2</v>
      </c>
    </row>
    <row r="304" spans="3:19" ht="21">
      <c r="C304" s="85" t="s">
        <v>242</v>
      </c>
      <c r="D304" s="89">
        <v>9.0909090909090912E-2</v>
      </c>
    </row>
    <row r="305" spans="3:16" ht="42">
      <c r="C305" s="85" t="s">
        <v>243</v>
      </c>
      <c r="D305" s="89">
        <v>0.10909090909090909</v>
      </c>
    </row>
    <row r="306" spans="3:16" ht="42">
      <c r="C306" s="85" t="s">
        <v>244</v>
      </c>
      <c r="D306" s="89">
        <v>0.5636363636363636</v>
      </c>
    </row>
    <row r="307" spans="3:16" ht="21">
      <c r="C307" s="85" t="s">
        <v>245</v>
      </c>
      <c r="D307" s="89">
        <v>0.30909090909090908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83" t="s">
        <v>246</v>
      </c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</row>
    <row r="313" spans="3:16" ht="39.75" customHeight="1"/>
    <row r="314" spans="3:16" ht="23.25">
      <c r="C314" s="84" t="s">
        <v>148</v>
      </c>
      <c r="D314" s="110" t="s">
        <v>166</v>
      </c>
      <c r="E314" s="110" t="s">
        <v>167</v>
      </c>
      <c r="F314" s="110" t="s">
        <v>161</v>
      </c>
    </row>
    <row r="315" spans="3:16" ht="21">
      <c r="C315" s="93" t="s">
        <v>72</v>
      </c>
      <c r="D315" s="86">
        <v>10</v>
      </c>
      <c r="E315" s="86">
        <v>3</v>
      </c>
      <c r="F315" s="86">
        <f>SUM(D315:E315)</f>
        <v>13</v>
      </c>
    </row>
    <row r="316" spans="3:16" ht="21">
      <c r="C316" s="93" t="s">
        <v>71</v>
      </c>
      <c r="D316" s="86">
        <v>2</v>
      </c>
      <c r="E316" s="86">
        <v>0</v>
      </c>
      <c r="F316" s="86">
        <f>SUM(D316:E316)</f>
        <v>2</v>
      </c>
    </row>
    <row r="317" spans="3:16" ht="21">
      <c r="C317" s="93" t="s">
        <v>247</v>
      </c>
      <c r="D317" s="86">
        <v>0</v>
      </c>
      <c r="E317" s="86">
        <v>0</v>
      </c>
      <c r="F317" s="86">
        <f>SUM(D317:E317)</f>
        <v>0</v>
      </c>
    </row>
    <row r="319" spans="3:16" ht="23.25">
      <c r="C319" s="84" t="s">
        <v>149</v>
      </c>
      <c r="D319" s="110" t="s">
        <v>166</v>
      </c>
      <c r="E319" s="110" t="s">
        <v>167</v>
      </c>
      <c r="F319" s="110" t="s">
        <v>161</v>
      </c>
    </row>
    <row r="320" spans="3:16" ht="21">
      <c r="C320" s="93" t="s">
        <v>72</v>
      </c>
      <c r="D320" s="89">
        <v>0.58823529411764708</v>
      </c>
      <c r="E320" s="89">
        <v>1</v>
      </c>
      <c r="F320" s="89">
        <v>0.65</v>
      </c>
    </row>
    <row r="321" spans="3:16" ht="21">
      <c r="C321" s="93" t="s">
        <v>71</v>
      </c>
      <c r="D321" s="89">
        <v>0.11764705882352941</v>
      </c>
      <c r="E321" s="89">
        <v>0</v>
      </c>
      <c r="F321" s="89">
        <v>0.1</v>
      </c>
    </row>
    <row r="322" spans="3:16" ht="24" customHeight="1">
      <c r="C322" s="93" t="s">
        <v>247</v>
      </c>
      <c r="D322" s="89">
        <v>0</v>
      </c>
      <c r="E322" s="89">
        <v>0</v>
      </c>
      <c r="F322" s="89">
        <v>0</v>
      </c>
    </row>
    <row r="323" spans="3:16" ht="25.5" customHeight="1">
      <c r="C323" s="111"/>
      <c r="D323" s="107"/>
      <c r="E323" s="107"/>
    </row>
    <row r="324" spans="3:16" ht="11.25" customHeight="1">
      <c r="C324" s="111"/>
      <c r="D324" s="107"/>
      <c r="E324" s="107"/>
    </row>
    <row r="325" spans="3:16" ht="11.25" customHeight="1">
      <c r="C325" s="111"/>
      <c r="D325" s="107"/>
      <c r="E325" s="107"/>
    </row>
    <row r="326" spans="3:16" ht="23.25">
      <c r="C326" s="83" t="s">
        <v>248</v>
      </c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</row>
    <row r="327" spans="3:16" ht="43.5" customHeight="1"/>
    <row r="328" spans="3:16" ht="43.5" customHeight="1">
      <c r="C328" s="84" t="s">
        <v>148</v>
      </c>
      <c r="D328" s="110" t="s">
        <v>166</v>
      </c>
      <c r="E328" s="110" t="s">
        <v>167</v>
      </c>
      <c r="F328" s="110" t="s">
        <v>161</v>
      </c>
    </row>
    <row r="329" spans="3:16" ht="21">
      <c r="C329" s="85" t="s">
        <v>249</v>
      </c>
      <c r="D329" s="86">
        <v>8</v>
      </c>
      <c r="E329" s="86">
        <v>0</v>
      </c>
      <c r="F329" s="86">
        <f>SUM(D329:E329)</f>
        <v>8</v>
      </c>
    </row>
    <row r="330" spans="3:16" ht="21">
      <c r="C330" s="85" t="s">
        <v>250</v>
      </c>
      <c r="D330" s="86">
        <v>13</v>
      </c>
      <c r="E330" s="86">
        <v>0</v>
      </c>
      <c r="F330" s="86">
        <f>SUM(D330:E330)</f>
        <v>13</v>
      </c>
    </row>
    <row r="331" spans="3:16" ht="21">
      <c r="C331" s="112" t="s">
        <v>251</v>
      </c>
      <c r="D331" s="113">
        <v>4</v>
      </c>
      <c r="E331" s="113">
        <v>0</v>
      </c>
      <c r="F331" s="113">
        <f>SUM(D331:E331)</f>
        <v>4</v>
      </c>
    </row>
    <row r="332" spans="3:16" ht="21">
      <c r="C332" s="114"/>
      <c r="D332" s="115"/>
      <c r="E332" s="115"/>
      <c r="F332" s="115"/>
    </row>
    <row r="334" spans="3:16" ht="23.25">
      <c r="C334" s="84" t="s">
        <v>149</v>
      </c>
      <c r="D334" s="110" t="s">
        <v>166</v>
      </c>
      <c r="E334" s="110" t="s">
        <v>167</v>
      </c>
      <c r="F334" s="110" t="s">
        <v>161</v>
      </c>
    </row>
    <row r="335" spans="3:16" ht="21">
      <c r="C335" s="85" t="s">
        <v>249</v>
      </c>
      <c r="D335" s="89">
        <v>0.8</v>
      </c>
      <c r="E335" s="89">
        <v>0</v>
      </c>
      <c r="F335" s="89">
        <v>0.61538461538461542</v>
      </c>
    </row>
    <row r="336" spans="3:16" ht="21">
      <c r="C336" s="85" t="s">
        <v>250</v>
      </c>
      <c r="D336" s="89">
        <v>1.3</v>
      </c>
      <c r="E336" s="89">
        <v>0</v>
      </c>
      <c r="F336" s="89">
        <v>1</v>
      </c>
    </row>
    <row r="337" spans="3:16" ht="21">
      <c r="C337" s="112" t="s">
        <v>251</v>
      </c>
      <c r="D337" s="116">
        <v>0.4</v>
      </c>
      <c r="E337" s="116">
        <v>0</v>
      </c>
      <c r="F337" s="116">
        <v>0.30769230769230771</v>
      </c>
    </row>
    <row r="338" spans="3:16" ht="26.25" customHeight="1">
      <c r="C338" s="114"/>
      <c r="D338" s="117"/>
      <c r="E338" s="117"/>
      <c r="F338" s="117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83" t="s">
        <v>252</v>
      </c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</row>
    <row r="345" spans="3:16" ht="63" customHeight="1"/>
    <row r="346" spans="3:16" ht="23.25">
      <c r="C346" s="110" t="s">
        <v>148</v>
      </c>
      <c r="D346" s="110" t="s">
        <v>164</v>
      </c>
    </row>
    <row r="347" spans="3:16" ht="21">
      <c r="C347" s="93" t="s">
        <v>72</v>
      </c>
      <c r="D347" s="118">
        <v>154</v>
      </c>
    </row>
    <row r="348" spans="3:16" ht="21">
      <c r="C348" s="93" t="s">
        <v>71</v>
      </c>
      <c r="D348" s="118">
        <v>3</v>
      </c>
    </row>
    <row r="349" spans="3:16" ht="21">
      <c r="C349" s="93" t="s">
        <v>219</v>
      </c>
      <c r="D349" s="118">
        <v>154</v>
      </c>
    </row>
    <row r="350" spans="3:16" ht="21">
      <c r="C350" s="119"/>
      <c r="D350" s="107"/>
    </row>
    <row r="351" spans="3:16" ht="23.25">
      <c r="C351" s="110" t="s">
        <v>149</v>
      </c>
      <c r="D351" s="110" t="s">
        <v>164</v>
      </c>
    </row>
    <row r="352" spans="3:16" ht="21">
      <c r="C352" s="93" t="s">
        <v>72</v>
      </c>
      <c r="D352" s="89">
        <v>0.49517684887459806</v>
      </c>
    </row>
    <row r="353" spans="3:16" ht="21">
      <c r="C353" s="93" t="s">
        <v>71</v>
      </c>
      <c r="D353" s="89">
        <v>9.6463022508038593E-3</v>
      </c>
    </row>
    <row r="354" spans="3:16" ht="21">
      <c r="C354" s="93" t="s">
        <v>219</v>
      </c>
      <c r="D354" s="89">
        <v>0.49517684887459806</v>
      </c>
    </row>
    <row r="355" spans="3:16" ht="54" customHeight="1"/>
    <row r="356" spans="3:16" ht="23.25">
      <c r="C356" s="83" t="s">
        <v>253</v>
      </c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</row>
    <row r="357" spans="3:16" ht="23.25" customHeight="1"/>
    <row r="358" spans="3:16" ht="23.25" customHeight="1">
      <c r="C358" s="110" t="s">
        <v>148</v>
      </c>
      <c r="D358" s="110" t="s">
        <v>164</v>
      </c>
    </row>
    <row r="359" spans="3:16" ht="23.25" customHeight="1">
      <c r="C359" s="85" t="s">
        <v>249</v>
      </c>
      <c r="D359" s="118">
        <v>12</v>
      </c>
    </row>
    <row r="360" spans="3:16" ht="23.25" customHeight="1">
      <c r="C360" s="85" t="s">
        <v>250</v>
      </c>
      <c r="D360" s="118">
        <v>134</v>
      </c>
    </row>
    <row r="361" spans="3:16" ht="23.25" customHeight="1">
      <c r="C361" s="85" t="s">
        <v>254</v>
      </c>
      <c r="D361" s="118">
        <v>3</v>
      </c>
    </row>
    <row r="362" spans="3:16" ht="23.25" customHeight="1">
      <c r="C362" s="85" t="s">
        <v>255</v>
      </c>
      <c r="D362" s="118">
        <v>0</v>
      </c>
    </row>
    <row r="363" spans="3:16" ht="23.25" customHeight="1">
      <c r="C363" s="85" t="s">
        <v>256</v>
      </c>
      <c r="D363" s="118">
        <v>0</v>
      </c>
    </row>
    <row r="364" spans="3:16" ht="23.25" customHeight="1">
      <c r="C364" s="85" t="s">
        <v>251</v>
      </c>
      <c r="D364" s="118">
        <v>2</v>
      </c>
    </row>
    <row r="365" spans="3:16" ht="23.25" customHeight="1">
      <c r="C365" s="85" t="s">
        <v>257</v>
      </c>
      <c r="D365" s="118">
        <v>0</v>
      </c>
    </row>
    <row r="366" spans="3:16" ht="23.25" customHeight="1">
      <c r="C366" s="85" t="s">
        <v>258</v>
      </c>
      <c r="D366" s="118">
        <v>3</v>
      </c>
    </row>
    <row r="367" spans="3:16" ht="23.25" customHeight="1">
      <c r="C367" s="85" t="s">
        <v>219</v>
      </c>
      <c r="D367" s="118">
        <v>10</v>
      </c>
    </row>
    <row r="368" spans="3:16" ht="23.25" customHeight="1"/>
    <row r="369" spans="3:16" ht="37.5" customHeight="1">
      <c r="C369" s="110" t="s">
        <v>149</v>
      </c>
      <c r="D369" s="110" t="s">
        <v>164</v>
      </c>
    </row>
    <row r="370" spans="3:16" ht="21">
      <c r="C370" s="85" t="s">
        <v>249</v>
      </c>
      <c r="D370" s="89">
        <v>7.792207792207792E-2</v>
      </c>
    </row>
    <row r="371" spans="3:16" ht="21">
      <c r="C371" s="85" t="s">
        <v>250</v>
      </c>
      <c r="D371" s="89">
        <v>0.87012987012987009</v>
      </c>
    </row>
    <row r="372" spans="3:16" ht="21">
      <c r="C372" s="85" t="s">
        <v>254</v>
      </c>
      <c r="D372" s="89">
        <v>1.948051948051948E-2</v>
      </c>
    </row>
    <row r="373" spans="3:16" ht="21">
      <c r="C373" s="85" t="s">
        <v>255</v>
      </c>
      <c r="D373" s="89">
        <v>0</v>
      </c>
    </row>
    <row r="374" spans="3:16" ht="21">
      <c r="C374" s="85" t="s">
        <v>256</v>
      </c>
      <c r="D374" s="89">
        <v>0</v>
      </c>
    </row>
    <row r="375" spans="3:16" ht="21">
      <c r="C375" s="85" t="s">
        <v>251</v>
      </c>
      <c r="D375" s="89">
        <v>1.2987012987012988E-2</v>
      </c>
    </row>
    <row r="376" spans="3:16" ht="21">
      <c r="C376" s="85" t="s">
        <v>257</v>
      </c>
      <c r="D376" s="89">
        <v>0</v>
      </c>
    </row>
    <row r="377" spans="3:16" ht="21">
      <c r="C377" s="85" t="s">
        <v>258</v>
      </c>
      <c r="D377" s="89">
        <v>1.948051948051948E-2</v>
      </c>
    </row>
    <row r="378" spans="3:16" ht="21">
      <c r="C378" s="85" t="s">
        <v>219</v>
      </c>
      <c r="D378" s="89">
        <v>6.4935064935064929E-2</v>
      </c>
    </row>
    <row r="379" spans="3:16" ht="50.25" customHeight="1"/>
    <row r="380" spans="3:16" ht="23.25">
      <c r="C380" s="83" t="s">
        <v>259</v>
      </c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</row>
    <row r="381" spans="3:16" ht="60.75" customHeight="1"/>
    <row r="382" spans="3:16" ht="23.25">
      <c r="C382" s="110" t="s">
        <v>149</v>
      </c>
      <c r="D382" s="110" t="s">
        <v>166</v>
      </c>
      <c r="E382" s="110" t="s">
        <v>167</v>
      </c>
    </row>
    <row r="383" spans="3:16" ht="21">
      <c r="C383" s="85" t="s">
        <v>260</v>
      </c>
      <c r="D383" s="89">
        <v>0.29411764705882354</v>
      </c>
      <c r="E383" s="89">
        <v>0</v>
      </c>
    </row>
    <row r="384" spans="3:16" ht="21">
      <c r="C384" s="85" t="s">
        <v>261</v>
      </c>
      <c r="D384" s="89">
        <v>0.52941176470588236</v>
      </c>
      <c r="E384" s="89">
        <v>0</v>
      </c>
    </row>
    <row r="385" spans="3:16" ht="21">
      <c r="C385" s="85" t="s">
        <v>262</v>
      </c>
      <c r="D385" s="89">
        <v>0.23529411764705882</v>
      </c>
      <c r="E385" s="89">
        <v>0</v>
      </c>
    </row>
    <row r="386" spans="3:16" ht="21">
      <c r="C386" s="85" t="s">
        <v>263</v>
      </c>
      <c r="D386" s="89">
        <v>0</v>
      </c>
      <c r="E386" s="89">
        <v>0</v>
      </c>
    </row>
    <row r="387" spans="3:16" ht="21">
      <c r="C387" s="85" t="s">
        <v>173</v>
      </c>
      <c r="D387" s="89">
        <v>0.11764705882352941</v>
      </c>
      <c r="E387" s="89">
        <v>0</v>
      </c>
    </row>
    <row r="388" spans="3:16" ht="21">
      <c r="C388" s="119"/>
      <c r="D388" s="107"/>
      <c r="E388" s="107"/>
    </row>
    <row r="389" spans="3:16" ht="46.5" customHeight="1"/>
    <row r="390" spans="3:16" ht="54.75" customHeight="1">
      <c r="C390" s="120" t="s">
        <v>264</v>
      </c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</row>
    <row r="391" spans="3:16" ht="29.25" customHeight="1"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</row>
    <row r="392" spans="3:16" ht="75.75" customHeight="1">
      <c r="D392" s="110" t="s">
        <v>164</v>
      </c>
      <c r="E392" s="110" t="s">
        <v>165</v>
      </c>
      <c r="F392" s="110" t="s">
        <v>166</v>
      </c>
      <c r="G392" s="110" t="s">
        <v>167</v>
      </c>
    </row>
    <row r="393" spans="3:16" ht="42">
      <c r="C393" s="85" t="s">
        <v>265</v>
      </c>
      <c r="D393" s="89">
        <v>2.5723472668810289E-2</v>
      </c>
      <c r="E393" s="89">
        <v>1.8181818181818181E-2</v>
      </c>
      <c r="F393" s="89">
        <v>0.11764705882352941</v>
      </c>
      <c r="G393" s="89">
        <v>0</v>
      </c>
    </row>
    <row r="394" spans="3:16" ht="21">
      <c r="C394" s="85" t="s">
        <v>266</v>
      </c>
      <c r="D394" s="89">
        <v>2.2508038585209004E-2</v>
      </c>
      <c r="E394" s="89">
        <v>0</v>
      </c>
      <c r="F394" s="89">
        <v>0</v>
      </c>
      <c r="G394" s="89">
        <v>0</v>
      </c>
    </row>
    <row r="395" spans="3:16" ht="63">
      <c r="C395" s="85" t="s">
        <v>267</v>
      </c>
      <c r="D395" s="89">
        <v>5.7877813504823149E-2</v>
      </c>
      <c r="E395" s="89">
        <v>5.4545454545454543E-2</v>
      </c>
      <c r="F395" s="89">
        <v>0</v>
      </c>
      <c r="G395" s="89">
        <v>0</v>
      </c>
    </row>
    <row r="396" spans="3:16" ht="21">
      <c r="C396" s="85" t="s">
        <v>268</v>
      </c>
      <c r="D396" s="89">
        <v>6.4308681672025723E-3</v>
      </c>
      <c r="E396" s="89">
        <v>0</v>
      </c>
      <c r="F396" s="89">
        <v>0</v>
      </c>
      <c r="G396" s="89">
        <v>0</v>
      </c>
    </row>
    <row r="397" spans="3:16" ht="21">
      <c r="C397" s="85" t="s">
        <v>269</v>
      </c>
      <c r="D397" s="89">
        <v>2.5723472668810289E-2</v>
      </c>
      <c r="E397" s="89">
        <v>1.8181818181818181E-2</v>
      </c>
      <c r="F397" s="89">
        <v>5.8823529411764705E-2</v>
      </c>
      <c r="G397" s="89">
        <v>0</v>
      </c>
    </row>
    <row r="398" spans="3:16" ht="21">
      <c r="C398" s="85" t="s">
        <v>270</v>
      </c>
      <c r="D398" s="89">
        <v>0</v>
      </c>
      <c r="E398" s="89">
        <v>0</v>
      </c>
      <c r="F398" s="89">
        <v>5.8823529411764705E-2</v>
      </c>
      <c r="G398" s="89">
        <v>0</v>
      </c>
    </row>
    <row r="399" spans="3:16" ht="21">
      <c r="C399" s="85" t="s">
        <v>271</v>
      </c>
      <c r="D399" s="89">
        <v>1.607717041800643E-2</v>
      </c>
      <c r="E399" s="89">
        <v>1.8181818181818181E-2</v>
      </c>
      <c r="F399" s="89">
        <v>0</v>
      </c>
      <c r="G399" s="89">
        <v>0</v>
      </c>
    </row>
    <row r="400" spans="3:16" ht="21">
      <c r="C400" s="85" t="s">
        <v>272</v>
      </c>
      <c r="D400" s="89">
        <v>0.52733118971061088</v>
      </c>
      <c r="E400" s="89">
        <v>0.67272727272727273</v>
      </c>
      <c r="F400" s="89">
        <v>0.29411764705882354</v>
      </c>
      <c r="G400" s="89">
        <v>0</v>
      </c>
    </row>
    <row r="401" spans="3:7" ht="21">
      <c r="C401" s="119"/>
      <c r="D401" s="107"/>
      <c r="E401" s="107"/>
      <c r="F401" s="107"/>
      <c r="G401" s="107"/>
    </row>
    <row r="402" spans="3:7" ht="21">
      <c r="C402" s="119"/>
      <c r="D402" s="107"/>
      <c r="E402" s="107"/>
      <c r="F402" s="107"/>
      <c r="G402" s="107"/>
    </row>
    <row r="403" spans="3:7" ht="21">
      <c r="C403" s="119"/>
      <c r="D403" s="107"/>
      <c r="E403" s="107"/>
      <c r="F403" s="107"/>
      <c r="G403" s="107"/>
    </row>
    <row r="404" spans="3:7" ht="21">
      <c r="C404" s="119"/>
      <c r="D404" s="107"/>
      <c r="E404" s="107"/>
      <c r="F404" s="107"/>
      <c r="G404" s="107"/>
    </row>
    <row r="405" spans="3:7" ht="21">
      <c r="C405" s="119"/>
      <c r="D405" s="107"/>
      <c r="E405" s="107"/>
      <c r="F405" s="107"/>
      <c r="G405" s="107"/>
    </row>
    <row r="406" spans="3:7" ht="21">
      <c r="C406" s="119"/>
      <c r="D406" s="107"/>
      <c r="E406" s="107"/>
      <c r="F406" s="107"/>
      <c r="G406" s="107"/>
    </row>
    <row r="407" spans="3:7" ht="21">
      <c r="C407" s="119"/>
      <c r="D407" s="107"/>
      <c r="E407" s="107"/>
      <c r="F407" s="107"/>
      <c r="G407" s="107"/>
    </row>
    <row r="408" spans="3:7" ht="21">
      <c r="C408" s="119"/>
      <c r="D408" s="107"/>
      <c r="E408" s="107"/>
      <c r="F408" s="107"/>
      <c r="G408" s="107"/>
    </row>
    <row r="409" spans="3:7" ht="21">
      <c r="C409" s="119"/>
      <c r="D409" s="107"/>
      <c r="E409" s="107"/>
      <c r="F409" s="107"/>
      <c r="G409" s="107"/>
    </row>
    <row r="410" spans="3:7" ht="21">
      <c r="C410" s="119"/>
      <c r="D410" s="107"/>
      <c r="E410" s="107"/>
      <c r="F410" s="107"/>
      <c r="G410" s="107"/>
    </row>
    <row r="411" spans="3:7" ht="21">
      <c r="C411" s="119"/>
      <c r="D411" s="107"/>
      <c r="E411" s="107"/>
      <c r="F411" s="107"/>
      <c r="G411" s="107"/>
    </row>
    <row r="412" spans="3:7" ht="21">
      <c r="C412" s="119"/>
      <c r="D412" s="107"/>
      <c r="E412" s="107"/>
      <c r="F412" s="107"/>
      <c r="G412" s="107"/>
    </row>
    <row r="413" spans="3:7" ht="21">
      <c r="C413" s="119"/>
      <c r="D413" s="107"/>
      <c r="E413" s="107"/>
      <c r="F413" s="107"/>
      <c r="G413" s="107"/>
    </row>
    <row r="414" spans="3:7" ht="21">
      <c r="C414" s="119"/>
      <c r="D414" s="107"/>
      <c r="E414" s="107"/>
      <c r="F414" s="107"/>
      <c r="G414" s="107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82" t="s">
        <v>273</v>
      </c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</row>
    <row r="421" spans="3:16" ht="23.25">
      <c r="C421" s="120" t="s">
        <v>274</v>
      </c>
      <c r="D421" s="120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</row>
    <row r="422" spans="3:16" ht="57" customHeight="1"/>
    <row r="423" spans="3:16" ht="30" customHeight="1">
      <c r="C423" s="110" t="s">
        <v>148</v>
      </c>
      <c r="D423" s="84" t="s">
        <v>165</v>
      </c>
      <c r="E423" s="84" t="s">
        <v>166</v>
      </c>
      <c r="F423" s="84" t="s">
        <v>167</v>
      </c>
    </row>
    <row r="424" spans="3:16" ht="21">
      <c r="C424" s="93" t="s">
        <v>72</v>
      </c>
      <c r="D424" s="86">
        <v>11</v>
      </c>
      <c r="E424" s="86">
        <v>5</v>
      </c>
      <c r="F424" s="86">
        <v>2</v>
      </c>
      <c r="G424" s="121"/>
    </row>
    <row r="425" spans="3:16" ht="21">
      <c r="C425" s="93" t="s">
        <v>71</v>
      </c>
      <c r="D425" s="86">
        <v>35</v>
      </c>
      <c r="E425" s="86">
        <v>12</v>
      </c>
      <c r="F425" s="86">
        <v>1</v>
      </c>
    </row>
    <row r="426" spans="3:16" ht="17.25" customHeight="1"/>
    <row r="427" spans="3:16" ht="23.25">
      <c r="C427" s="110" t="s">
        <v>149</v>
      </c>
      <c r="D427" s="84" t="s">
        <v>165</v>
      </c>
      <c r="E427" s="84" t="s">
        <v>166</v>
      </c>
      <c r="F427" s="84" t="s">
        <v>167</v>
      </c>
    </row>
    <row r="428" spans="3:16" ht="21">
      <c r="C428" s="93" t="s">
        <v>72</v>
      </c>
      <c r="D428" s="89">
        <v>0.2391304347826087</v>
      </c>
      <c r="E428" s="89">
        <v>0.29411764705882354</v>
      </c>
      <c r="F428" s="89">
        <v>0.66666666666666663</v>
      </c>
    </row>
    <row r="429" spans="3:16" ht="21">
      <c r="C429" s="93" t="s">
        <v>71</v>
      </c>
      <c r="D429" s="89">
        <v>0.76086956521739135</v>
      </c>
      <c r="E429" s="89">
        <v>0.70588235294117652</v>
      </c>
      <c r="F429" s="89">
        <v>0.33333333333333331</v>
      </c>
    </row>
    <row r="430" spans="3:16" ht="88.5" customHeight="1"/>
    <row r="431" spans="3:16" ht="23.25">
      <c r="C431" s="82" t="s">
        <v>275</v>
      </c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</row>
    <row r="433" spans="3:16" ht="23.25">
      <c r="C433" s="120" t="s">
        <v>276</v>
      </c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</row>
    <row r="434" spans="3:16" ht="21.75" customHeight="1"/>
    <row r="435" spans="3:16" ht="21.75" customHeight="1">
      <c r="C435" s="84" t="s">
        <v>148</v>
      </c>
      <c r="D435" s="84" t="s">
        <v>165</v>
      </c>
      <c r="E435" s="84" t="s">
        <v>166</v>
      </c>
      <c r="F435" s="84" t="s">
        <v>167</v>
      </c>
      <c r="G435" s="84" t="s">
        <v>161</v>
      </c>
    </row>
    <row r="436" spans="3:16" ht="21.75" customHeight="1">
      <c r="C436" s="85" t="s">
        <v>277</v>
      </c>
      <c r="D436" s="86">
        <v>11</v>
      </c>
      <c r="E436" s="86">
        <v>0</v>
      </c>
      <c r="F436" s="86">
        <v>0</v>
      </c>
      <c r="G436" s="86">
        <f t="shared" ref="G436:G442" si="8">SUM(D436:F436)</f>
        <v>11</v>
      </c>
    </row>
    <row r="437" spans="3:16" ht="21.75" customHeight="1">
      <c r="C437" s="85" t="s">
        <v>278</v>
      </c>
      <c r="D437" s="86">
        <v>3</v>
      </c>
      <c r="E437" s="86">
        <v>1</v>
      </c>
      <c r="F437" s="86">
        <v>0</v>
      </c>
      <c r="G437" s="86">
        <f t="shared" si="8"/>
        <v>4</v>
      </c>
    </row>
    <row r="438" spans="3:16" ht="21.75" customHeight="1">
      <c r="C438" s="85" t="s">
        <v>279</v>
      </c>
      <c r="D438" s="86">
        <v>2</v>
      </c>
      <c r="E438" s="86">
        <v>1</v>
      </c>
      <c r="F438" s="86">
        <v>0</v>
      </c>
      <c r="G438" s="86">
        <f t="shared" si="8"/>
        <v>3</v>
      </c>
    </row>
    <row r="439" spans="3:16" ht="21.75" customHeight="1">
      <c r="C439" s="85" t="s">
        <v>280</v>
      </c>
      <c r="D439" s="86">
        <v>1</v>
      </c>
      <c r="E439" s="86">
        <v>0</v>
      </c>
      <c r="F439" s="86">
        <v>0</v>
      </c>
      <c r="G439" s="86">
        <f t="shared" si="8"/>
        <v>1</v>
      </c>
    </row>
    <row r="440" spans="3:16" ht="21.75" customHeight="1">
      <c r="C440" s="85" t="s">
        <v>281</v>
      </c>
      <c r="D440" s="86">
        <v>30</v>
      </c>
      <c r="E440" s="86">
        <v>11</v>
      </c>
      <c r="F440" s="86">
        <v>0</v>
      </c>
      <c r="G440" s="86">
        <f t="shared" si="8"/>
        <v>41</v>
      </c>
    </row>
    <row r="441" spans="3:16" ht="38.25" customHeight="1">
      <c r="C441" s="85" t="s">
        <v>282</v>
      </c>
      <c r="D441" s="86">
        <v>0</v>
      </c>
      <c r="E441" s="86">
        <v>0</v>
      </c>
      <c r="F441" s="86">
        <v>0</v>
      </c>
      <c r="G441" s="86">
        <f t="shared" si="8"/>
        <v>0</v>
      </c>
    </row>
    <row r="442" spans="3:16" ht="21">
      <c r="C442" s="85" t="s">
        <v>219</v>
      </c>
      <c r="D442" s="86">
        <v>0</v>
      </c>
      <c r="E442" s="86">
        <v>0</v>
      </c>
      <c r="F442" s="86">
        <v>0</v>
      </c>
      <c r="G442" s="86">
        <f t="shared" si="8"/>
        <v>0</v>
      </c>
    </row>
    <row r="443" spans="3:16" ht="21">
      <c r="C443" s="119"/>
      <c r="D443" s="122"/>
      <c r="E443" s="122"/>
      <c r="F443" s="122"/>
      <c r="G443" s="122"/>
    </row>
    <row r="444" spans="3:16" ht="21">
      <c r="C444" s="119"/>
      <c r="D444" s="122"/>
      <c r="E444" s="122"/>
      <c r="F444" s="122"/>
      <c r="G444" s="122"/>
    </row>
    <row r="445" spans="3:16" ht="21">
      <c r="C445" s="119"/>
      <c r="D445" s="122"/>
      <c r="E445" s="122"/>
      <c r="F445" s="122"/>
      <c r="G445" s="122"/>
    </row>
    <row r="446" spans="3:16" ht="21">
      <c r="C446" s="119"/>
      <c r="D446" s="122"/>
      <c r="E446" s="122"/>
      <c r="F446" s="122"/>
      <c r="G446" s="122"/>
    </row>
    <row r="447" spans="3:16" ht="21.75" customHeight="1"/>
    <row r="448" spans="3:16" ht="23.25">
      <c r="C448" s="84" t="s">
        <v>149</v>
      </c>
      <c r="D448" s="84" t="s">
        <v>165</v>
      </c>
      <c r="E448" s="84" t="s">
        <v>166</v>
      </c>
      <c r="F448" s="84" t="s">
        <v>167</v>
      </c>
      <c r="G448" s="84" t="s">
        <v>161</v>
      </c>
    </row>
    <row r="449" spans="3:16" ht="21">
      <c r="C449" s="85" t="s">
        <v>281</v>
      </c>
      <c r="D449" s="89">
        <v>0.54545454545454541</v>
      </c>
      <c r="E449" s="89">
        <v>0.6470588235294118</v>
      </c>
      <c r="F449" s="89">
        <v>0</v>
      </c>
      <c r="G449" s="89">
        <v>0.54666666666666663</v>
      </c>
    </row>
    <row r="450" spans="3:16" ht="21">
      <c r="C450" s="85" t="s">
        <v>277</v>
      </c>
      <c r="D450" s="89">
        <v>0.2</v>
      </c>
      <c r="E450" s="89">
        <v>0</v>
      </c>
      <c r="F450" s="89">
        <v>0</v>
      </c>
      <c r="G450" s="89">
        <v>0.14666666666666667</v>
      </c>
    </row>
    <row r="451" spans="3:16" ht="21">
      <c r="C451" s="85" t="s">
        <v>278</v>
      </c>
      <c r="D451" s="89">
        <v>5.4545454545454543E-2</v>
      </c>
      <c r="E451" s="89">
        <v>5.8823529411764705E-2</v>
      </c>
      <c r="F451" s="89">
        <v>0</v>
      </c>
      <c r="G451" s="89">
        <v>5.3333333333333337E-2</v>
      </c>
    </row>
    <row r="452" spans="3:16" ht="21">
      <c r="C452" s="85" t="s">
        <v>280</v>
      </c>
      <c r="D452" s="89">
        <v>1.8181818181818181E-2</v>
      </c>
      <c r="E452" s="89">
        <v>0</v>
      </c>
      <c r="F452" s="89">
        <v>0</v>
      </c>
      <c r="G452" s="89">
        <v>1.3333333333333334E-2</v>
      </c>
    </row>
    <row r="453" spans="3:16" ht="21">
      <c r="C453" s="85" t="s">
        <v>279</v>
      </c>
      <c r="D453" s="89">
        <v>3.6363636363636362E-2</v>
      </c>
      <c r="E453" s="89">
        <v>5.8823529411764705E-2</v>
      </c>
      <c r="F453" s="89">
        <v>0</v>
      </c>
      <c r="G453" s="89">
        <v>0.04</v>
      </c>
    </row>
    <row r="454" spans="3:16" ht="42">
      <c r="C454" s="85" t="s">
        <v>282</v>
      </c>
      <c r="D454" s="89">
        <v>0</v>
      </c>
      <c r="E454" s="89">
        <v>0</v>
      </c>
      <c r="F454" s="89">
        <v>0</v>
      </c>
      <c r="G454" s="89">
        <v>0</v>
      </c>
    </row>
    <row r="455" spans="3:16" ht="37.5" customHeight="1"/>
    <row r="460" spans="3:16" ht="23.25">
      <c r="C460" s="120" t="s">
        <v>283</v>
      </c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</row>
    <row r="462" spans="3:16" ht="23.25">
      <c r="C462" s="84" t="s">
        <v>148</v>
      </c>
      <c r="D462" s="110" t="s">
        <v>164</v>
      </c>
      <c r="E462" s="84" t="s">
        <v>165</v>
      </c>
      <c r="F462" s="84" t="s">
        <v>166</v>
      </c>
      <c r="G462" s="84" t="s">
        <v>167</v>
      </c>
      <c r="H462" s="84" t="s">
        <v>161</v>
      </c>
    </row>
    <row r="463" spans="3:16" ht="42">
      <c r="C463" s="85" t="s">
        <v>284</v>
      </c>
      <c r="D463" s="86">
        <v>4</v>
      </c>
      <c r="E463" s="86">
        <v>0</v>
      </c>
      <c r="F463" s="86">
        <v>0</v>
      </c>
      <c r="G463" s="86">
        <v>0</v>
      </c>
      <c r="H463" s="86">
        <f>SUM(D463:G463)</f>
        <v>4</v>
      </c>
    </row>
    <row r="464" spans="3:16" ht="21">
      <c r="C464" s="85" t="s">
        <v>285</v>
      </c>
      <c r="D464" s="86">
        <v>8</v>
      </c>
      <c r="E464" s="86">
        <v>0</v>
      </c>
      <c r="F464" s="86">
        <v>1</v>
      </c>
      <c r="G464" s="86">
        <v>0</v>
      </c>
      <c r="H464" s="86">
        <f>SUM(D464:G464)</f>
        <v>9</v>
      </c>
    </row>
    <row r="465" spans="3:16" ht="42">
      <c r="C465" s="85" t="s">
        <v>286</v>
      </c>
      <c r="D465" s="86">
        <v>10</v>
      </c>
      <c r="E465" s="86">
        <v>1</v>
      </c>
      <c r="F465" s="86">
        <v>0</v>
      </c>
      <c r="G465" s="86">
        <v>0</v>
      </c>
      <c r="H465" s="86">
        <f>SUM(D465:G465)</f>
        <v>11</v>
      </c>
    </row>
    <row r="466" spans="3:16" ht="21">
      <c r="C466" s="85" t="s">
        <v>71</v>
      </c>
      <c r="D466" s="86">
        <v>91</v>
      </c>
      <c r="E466" s="86">
        <v>4</v>
      </c>
      <c r="F466" s="86">
        <v>0</v>
      </c>
      <c r="G466" s="86">
        <v>1</v>
      </c>
      <c r="H466" s="86">
        <f>SUM(D466:G466)</f>
        <v>96</v>
      </c>
    </row>
    <row r="467" spans="3:16" ht="21">
      <c r="C467" s="85" t="s">
        <v>219</v>
      </c>
      <c r="D467" s="86">
        <v>193</v>
      </c>
      <c r="E467" s="86">
        <v>41</v>
      </c>
      <c r="F467" s="86">
        <v>14</v>
      </c>
      <c r="G467" s="86">
        <v>2</v>
      </c>
      <c r="H467" s="86">
        <f>SUM(D467:G467)</f>
        <v>250</v>
      </c>
    </row>
    <row r="469" spans="3:16" ht="23.25">
      <c r="C469" s="84" t="s">
        <v>149</v>
      </c>
      <c r="D469" s="110" t="s">
        <v>164</v>
      </c>
      <c r="E469" s="84" t="s">
        <v>165</v>
      </c>
      <c r="F469" s="84" t="s">
        <v>166</v>
      </c>
      <c r="G469" s="84" t="s">
        <v>167</v>
      </c>
      <c r="H469" s="84" t="s">
        <v>161</v>
      </c>
    </row>
    <row r="470" spans="3:16" ht="42">
      <c r="C470" s="85" t="s">
        <v>284</v>
      </c>
      <c r="D470" s="123">
        <v>1.2861736334405145E-2</v>
      </c>
      <c r="E470" s="123">
        <v>0</v>
      </c>
      <c r="F470" s="123">
        <v>0</v>
      </c>
      <c r="G470" s="123">
        <v>0</v>
      </c>
      <c r="H470" s="123">
        <v>1.0362694300518135E-2</v>
      </c>
    </row>
    <row r="471" spans="3:16" ht="21">
      <c r="C471" s="85" t="s">
        <v>285</v>
      </c>
      <c r="D471" s="123">
        <v>2.5723472668810289E-2</v>
      </c>
      <c r="E471" s="123">
        <v>0</v>
      </c>
      <c r="F471" s="123">
        <v>5.8823529411764705E-2</v>
      </c>
      <c r="G471" s="123">
        <v>0</v>
      </c>
      <c r="H471" s="123">
        <v>2.3316062176165803E-2</v>
      </c>
    </row>
    <row r="472" spans="3:16" ht="42">
      <c r="C472" s="85" t="s">
        <v>286</v>
      </c>
      <c r="D472" s="123">
        <v>3.215434083601286E-2</v>
      </c>
      <c r="E472" s="123">
        <v>1.8181818181818181E-2</v>
      </c>
      <c r="F472" s="123">
        <v>0</v>
      </c>
      <c r="G472" s="123">
        <v>0</v>
      </c>
      <c r="H472" s="123">
        <v>2.8497409326424871E-2</v>
      </c>
    </row>
    <row r="473" spans="3:16" ht="21">
      <c r="C473" s="85" t="s">
        <v>71</v>
      </c>
      <c r="D473" s="123">
        <v>0.29260450160771706</v>
      </c>
      <c r="E473" s="123">
        <v>7.2727272727272724E-2</v>
      </c>
      <c r="F473" s="123">
        <v>0</v>
      </c>
      <c r="G473" s="123">
        <v>0.33333333333333331</v>
      </c>
      <c r="H473" s="123">
        <v>0.24870466321243523</v>
      </c>
    </row>
    <row r="474" spans="3:16" ht="44.25" customHeight="1">
      <c r="C474" s="85" t="s">
        <v>219</v>
      </c>
      <c r="D474" s="123">
        <v>0.62057877813504825</v>
      </c>
      <c r="E474" s="123">
        <v>0.74545454545454548</v>
      </c>
      <c r="F474" s="123">
        <v>0.82352941176470584</v>
      </c>
      <c r="G474" s="123">
        <v>0.66666666666666663</v>
      </c>
      <c r="H474" s="123">
        <v>0.64766839378238339</v>
      </c>
    </row>
    <row r="475" spans="3:16" ht="44.25" customHeight="1"/>
    <row r="476" spans="3:16" ht="23.25">
      <c r="C476" s="120" t="s">
        <v>287</v>
      </c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</row>
    <row r="478" spans="3:16" ht="23.25">
      <c r="C478" s="84" t="s">
        <v>148</v>
      </c>
      <c r="D478" s="110" t="s">
        <v>164</v>
      </c>
      <c r="E478" s="84" t="s">
        <v>165</v>
      </c>
      <c r="F478" s="84" t="s">
        <v>166</v>
      </c>
      <c r="G478" s="84" t="s">
        <v>167</v>
      </c>
      <c r="H478" s="84" t="s">
        <v>161</v>
      </c>
    </row>
    <row r="479" spans="3:16" ht="42">
      <c r="C479" s="85" t="s">
        <v>288</v>
      </c>
      <c r="D479" s="86">
        <v>14</v>
      </c>
      <c r="E479" s="86">
        <v>1</v>
      </c>
      <c r="F479" s="86">
        <v>1</v>
      </c>
      <c r="G479" s="86">
        <v>0</v>
      </c>
      <c r="H479" s="86">
        <f t="shared" ref="H479:H484" si="9">SUM(D479:G479)</f>
        <v>16</v>
      </c>
    </row>
    <row r="480" spans="3:16" ht="42">
      <c r="C480" s="85" t="s">
        <v>289</v>
      </c>
      <c r="D480" s="86">
        <v>91</v>
      </c>
      <c r="E480" s="86">
        <v>17</v>
      </c>
      <c r="F480" s="86">
        <v>4</v>
      </c>
      <c r="G480" s="86">
        <v>0</v>
      </c>
      <c r="H480" s="86">
        <f t="shared" si="9"/>
        <v>112</v>
      </c>
    </row>
    <row r="481" spans="3:16" ht="21">
      <c r="C481" s="85" t="s">
        <v>290</v>
      </c>
      <c r="D481" s="86">
        <v>19</v>
      </c>
      <c r="E481" s="86">
        <v>10</v>
      </c>
      <c r="F481" s="86">
        <v>7</v>
      </c>
      <c r="G481" s="86">
        <v>0</v>
      </c>
      <c r="H481" s="86">
        <f t="shared" si="9"/>
        <v>36</v>
      </c>
    </row>
    <row r="482" spans="3:16" ht="21">
      <c r="C482" s="85" t="s">
        <v>291</v>
      </c>
      <c r="D482" s="86">
        <v>0</v>
      </c>
      <c r="E482" s="86">
        <v>0</v>
      </c>
      <c r="F482" s="86">
        <v>0</v>
      </c>
      <c r="G482" s="86">
        <v>0</v>
      </c>
      <c r="H482" s="86">
        <f t="shared" si="9"/>
        <v>0</v>
      </c>
    </row>
    <row r="483" spans="3:16" ht="42">
      <c r="C483" s="85" t="s">
        <v>292</v>
      </c>
      <c r="D483" s="86">
        <v>36</v>
      </c>
      <c r="E483" s="86">
        <v>3</v>
      </c>
      <c r="F483" s="86">
        <v>1</v>
      </c>
      <c r="G483" s="86">
        <v>1</v>
      </c>
      <c r="H483" s="86">
        <f t="shared" si="9"/>
        <v>41</v>
      </c>
    </row>
    <row r="484" spans="3:16" ht="21">
      <c r="C484" s="85" t="s">
        <v>219</v>
      </c>
      <c r="D484" s="86">
        <v>148</v>
      </c>
      <c r="E484" s="86">
        <v>22</v>
      </c>
      <c r="F484" s="86">
        <v>0</v>
      </c>
      <c r="G484" s="86">
        <v>1</v>
      </c>
      <c r="H484" s="86">
        <f t="shared" si="9"/>
        <v>171</v>
      </c>
    </row>
    <row r="486" spans="3:16" ht="23.25">
      <c r="C486" s="84" t="s">
        <v>149</v>
      </c>
      <c r="D486" s="84" t="s">
        <v>164</v>
      </c>
      <c r="E486" s="84" t="s">
        <v>165</v>
      </c>
      <c r="F486" s="84" t="s">
        <v>166</v>
      </c>
      <c r="G486" s="84" t="s">
        <v>167</v>
      </c>
      <c r="H486" s="84" t="s">
        <v>161</v>
      </c>
    </row>
    <row r="487" spans="3:16" ht="42">
      <c r="C487" s="85" t="s">
        <v>288</v>
      </c>
      <c r="D487" s="123">
        <v>4.5016077170418008E-2</v>
      </c>
      <c r="E487" s="123">
        <v>1.8181818181818181E-2</v>
      </c>
      <c r="F487" s="123">
        <v>5.8823529411764705E-2</v>
      </c>
      <c r="G487" s="123">
        <v>0</v>
      </c>
      <c r="H487" s="123">
        <v>4.145077720207254E-2</v>
      </c>
    </row>
    <row r="488" spans="3:16" ht="42">
      <c r="C488" s="85" t="s">
        <v>289</v>
      </c>
      <c r="D488" s="123">
        <v>0.29260450160771706</v>
      </c>
      <c r="E488" s="123">
        <v>0.30909090909090908</v>
      </c>
      <c r="F488" s="123">
        <v>0.23529411764705882</v>
      </c>
      <c r="G488" s="123">
        <v>0</v>
      </c>
      <c r="H488" s="123">
        <v>0.29015544041450775</v>
      </c>
    </row>
    <row r="489" spans="3:16" ht="21">
      <c r="C489" s="85" t="s">
        <v>290</v>
      </c>
      <c r="D489" s="123">
        <v>6.1093247588424437E-2</v>
      </c>
      <c r="E489" s="123">
        <v>0.18181818181818182</v>
      </c>
      <c r="F489" s="123">
        <v>0.41176470588235292</v>
      </c>
      <c r="G489" s="123">
        <v>0</v>
      </c>
      <c r="H489" s="123">
        <v>9.3264248704663211E-2</v>
      </c>
    </row>
    <row r="490" spans="3:16" ht="21">
      <c r="C490" s="85" t="s">
        <v>291</v>
      </c>
      <c r="D490" s="123">
        <v>0</v>
      </c>
      <c r="E490" s="123">
        <v>0</v>
      </c>
      <c r="F490" s="123">
        <v>0</v>
      </c>
      <c r="G490" s="123">
        <v>0</v>
      </c>
      <c r="H490" s="123">
        <v>0</v>
      </c>
    </row>
    <row r="491" spans="3:16" ht="42">
      <c r="C491" s="85" t="s">
        <v>292</v>
      </c>
      <c r="D491" s="123">
        <v>0.1157556270096463</v>
      </c>
      <c r="E491" s="123">
        <v>5.4545454545454543E-2</v>
      </c>
      <c r="F491" s="123">
        <v>5.8823529411764705E-2</v>
      </c>
      <c r="G491" s="123">
        <v>0.33333333333333331</v>
      </c>
      <c r="H491" s="123">
        <v>0.10621761658031088</v>
      </c>
    </row>
    <row r="492" spans="3:16" ht="21">
      <c r="C492" s="85" t="s">
        <v>219</v>
      </c>
      <c r="D492" s="123">
        <v>0.47588424437299037</v>
      </c>
      <c r="E492" s="123">
        <v>0.4</v>
      </c>
      <c r="F492" s="123">
        <v>0</v>
      </c>
      <c r="G492" s="123">
        <v>0.33333333333333331</v>
      </c>
      <c r="H492" s="123">
        <v>0.44300518134715028</v>
      </c>
    </row>
    <row r="495" spans="3:16" ht="23.25">
      <c r="C495" s="120" t="s">
        <v>293</v>
      </c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</row>
    <row r="496" spans="3:16" ht="43.5" customHeight="1"/>
    <row r="497" spans="3:16" ht="30" customHeight="1">
      <c r="C497" s="84" t="s">
        <v>148</v>
      </c>
      <c r="D497" s="84" t="s">
        <v>165</v>
      </c>
      <c r="E497" s="84" t="s">
        <v>166</v>
      </c>
      <c r="F497" s="84" t="s">
        <v>167</v>
      </c>
      <c r="G497" s="84" t="s">
        <v>161</v>
      </c>
    </row>
    <row r="498" spans="3:16" ht="21">
      <c r="C498" s="93" t="s">
        <v>72</v>
      </c>
      <c r="D498" s="86">
        <v>16</v>
      </c>
      <c r="E498" s="86">
        <v>15</v>
      </c>
      <c r="F498" s="86">
        <v>1</v>
      </c>
      <c r="G498" s="86">
        <f>SUM(D498:F498)</f>
        <v>32</v>
      </c>
    </row>
    <row r="499" spans="3:16" ht="21">
      <c r="C499" s="93" t="s">
        <v>71</v>
      </c>
      <c r="D499" s="86">
        <v>8</v>
      </c>
      <c r="E499" s="86">
        <v>0</v>
      </c>
      <c r="F499" s="86">
        <v>0</v>
      </c>
      <c r="G499" s="86">
        <f>SUM(D499:F499)</f>
        <v>8</v>
      </c>
    </row>
    <row r="500" spans="3:16" ht="21">
      <c r="C500" s="93" t="s">
        <v>219</v>
      </c>
      <c r="D500" s="86">
        <v>27</v>
      </c>
      <c r="E500" s="86">
        <v>1</v>
      </c>
      <c r="F500" s="86">
        <v>2</v>
      </c>
      <c r="G500" s="86">
        <f>SUM(D500:F500)</f>
        <v>30</v>
      </c>
    </row>
    <row r="501" spans="3:16" ht="15" customHeight="1"/>
    <row r="502" spans="3:16" ht="23.25">
      <c r="C502" s="84" t="s">
        <v>149</v>
      </c>
      <c r="D502" s="84" t="s">
        <v>165</v>
      </c>
      <c r="E502" s="84" t="s">
        <v>166</v>
      </c>
      <c r="F502" s="84" t="s">
        <v>167</v>
      </c>
      <c r="G502" s="84" t="s">
        <v>161</v>
      </c>
    </row>
    <row r="503" spans="3:16" ht="21">
      <c r="C503" s="93" t="s">
        <v>72</v>
      </c>
      <c r="D503" s="89">
        <v>0.29090909090909089</v>
      </c>
      <c r="E503" s="89">
        <v>0.9375</v>
      </c>
      <c r="F503" s="89">
        <v>0.33333333333333331</v>
      </c>
      <c r="G503" s="89">
        <v>0.43243243243243246</v>
      </c>
    </row>
    <row r="504" spans="3:16" ht="21">
      <c r="C504" s="93" t="s">
        <v>71</v>
      </c>
      <c r="D504" s="89">
        <v>0.14545454545454545</v>
      </c>
      <c r="E504" s="89">
        <v>0</v>
      </c>
      <c r="F504" s="89">
        <v>0</v>
      </c>
      <c r="G504" s="89">
        <v>0.10810810810810811</v>
      </c>
    </row>
    <row r="505" spans="3:16" ht="21">
      <c r="C505" s="93" t="s">
        <v>219</v>
      </c>
      <c r="D505" s="89">
        <v>0.49090909090909091</v>
      </c>
      <c r="E505" s="89">
        <v>6.25E-2</v>
      </c>
      <c r="F505" s="89">
        <v>0.66666666666666663</v>
      </c>
      <c r="G505" s="89">
        <v>0.40540540540540543</v>
      </c>
    </row>
    <row r="507" spans="3:16" ht="32.25" hidden="1" customHeight="1">
      <c r="C507" s="120" t="s">
        <v>294</v>
      </c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</row>
    <row r="508" spans="3:16" ht="38.25" customHeight="1"/>
    <row r="509" spans="3:16" ht="23.25">
      <c r="C509" s="84" t="s">
        <v>148</v>
      </c>
      <c r="D509" s="84" t="s">
        <v>165</v>
      </c>
      <c r="E509" s="84" t="s">
        <v>166</v>
      </c>
      <c r="F509" s="84" t="s">
        <v>167</v>
      </c>
    </row>
    <row r="510" spans="3:16" ht="21">
      <c r="C510" s="85" t="s">
        <v>295</v>
      </c>
      <c r="D510" s="86">
        <v>14</v>
      </c>
      <c r="E510" s="86">
        <v>9</v>
      </c>
      <c r="F510" s="86">
        <v>0</v>
      </c>
    </row>
    <row r="511" spans="3:16" ht="42">
      <c r="C511" s="85" t="s">
        <v>296</v>
      </c>
      <c r="D511" s="86">
        <v>8</v>
      </c>
      <c r="E511" s="86">
        <v>3</v>
      </c>
      <c r="F511" s="86">
        <v>1</v>
      </c>
    </row>
    <row r="512" spans="3:16" ht="42">
      <c r="C512" s="85" t="s">
        <v>297</v>
      </c>
      <c r="D512" s="86">
        <v>1</v>
      </c>
      <c r="E512" s="86">
        <v>0</v>
      </c>
      <c r="F512" s="86">
        <v>0</v>
      </c>
    </row>
    <row r="513" spans="3:16" ht="21">
      <c r="C513" s="85" t="s">
        <v>298</v>
      </c>
      <c r="D513" s="86">
        <v>4</v>
      </c>
      <c r="E513" s="86">
        <v>2</v>
      </c>
      <c r="F513" s="86">
        <v>0</v>
      </c>
    </row>
    <row r="514" spans="3:16" ht="21">
      <c r="C514" s="85" t="s">
        <v>219</v>
      </c>
      <c r="D514" s="86">
        <v>24</v>
      </c>
      <c r="E514" s="86">
        <v>2</v>
      </c>
      <c r="F514" s="86">
        <v>2</v>
      </c>
    </row>
    <row r="515" spans="3:16" ht="20.25" customHeight="1">
      <c r="F515" s="1" t="s">
        <v>299</v>
      </c>
    </row>
    <row r="516" spans="3:16" ht="23.25">
      <c r="C516" s="84" t="s">
        <v>149</v>
      </c>
      <c r="D516" s="84" t="s">
        <v>165</v>
      </c>
      <c r="E516" s="84" t="s">
        <v>166</v>
      </c>
      <c r="F516" s="84" t="s">
        <v>167</v>
      </c>
    </row>
    <row r="517" spans="3:16" ht="21">
      <c r="C517" s="85" t="s">
        <v>295</v>
      </c>
      <c r="D517" s="89">
        <v>0.25454545454545452</v>
      </c>
      <c r="E517" s="89">
        <v>0.52941176470588236</v>
      </c>
      <c r="F517" s="89">
        <v>0</v>
      </c>
    </row>
    <row r="518" spans="3:16" ht="42">
      <c r="C518" s="85" t="s">
        <v>296</v>
      </c>
      <c r="D518" s="89">
        <v>0.14545454545454545</v>
      </c>
      <c r="E518" s="89">
        <v>0.17647058823529413</v>
      </c>
      <c r="F518" s="89">
        <v>0.33333333333333331</v>
      </c>
    </row>
    <row r="519" spans="3:16" ht="42">
      <c r="C519" s="85" t="s">
        <v>297</v>
      </c>
      <c r="D519" s="89">
        <v>1.8181818181818181E-2</v>
      </c>
      <c r="E519" s="89">
        <v>0</v>
      </c>
      <c r="F519" s="89">
        <v>0</v>
      </c>
    </row>
    <row r="520" spans="3:16" ht="21">
      <c r="C520" s="85" t="s">
        <v>298</v>
      </c>
      <c r="D520" s="89">
        <v>7.2727272727272724E-2</v>
      </c>
      <c r="E520" s="89">
        <v>0.11764705882352941</v>
      </c>
      <c r="F520" s="89">
        <v>0</v>
      </c>
    </row>
    <row r="521" spans="3:16" ht="21">
      <c r="C521" s="85" t="s">
        <v>219</v>
      </c>
      <c r="D521" s="89">
        <v>0.43636363636363634</v>
      </c>
      <c r="E521" s="89">
        <v>0.11764705882352941</v>
      </c>
      <c r="F521" s="89">
        <v>0.66666666666666663</v>
      </c>
    </row>
    <row r="522" spans="3:16" ht="45.75" customHeight="1"/>
    <row r="523" spans="3:16" ht="23.25">
      <c r="C523" s="120" t="s">
        <v>300</v>
      </c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</row>
    <row r="524" spans="3:16" ht="46.5" customHeight="1"/>
    <row r="525" spans="3:16" ht="23.25">
      <c r="C525" s="84" t="s">
        <v>148</v>
      </c>
      <c r="D525" s="84" t="s">
        <v>165</v>
      </c>
      <c r="E525" s="84" t="s">
        <v>166</v>
      </c>
      <c r="F525" s="84" t="s">
        <v>167</v>
      </c>
    </row>
    <row r="526" spans="3:16" ht="21">
      <c r="C526" s="93" t="s">
        <v>72</v>
      </c>
      <c r="D526" s="86">
        <v>21</v>
      </c>
      <c r="E526" s="86">
        <v>14</v>
      </c>
      <c r="F526" s="86">
        <v>1</v>
      </c>
    </row>
    <row r="527" spans="3:16" ht="21">
      <c r="C527" s="93" t="s">
        <v>71</v>
      </c>
      <c r="D527" s="86">
        <v>6</v>
      </c>
      <c r="E527" s="86">
        <v>1</v>
      </c>
      <c r="F527" s="86">
        <v>0</v>
      </c>
    </row>
    <row r="528" spans="3:16" ht="21">
      <c r="C528" s="93" t="s">
        <v>219</v>
      </c>
      <c r="D528" s="86">
        <v>28</v>
      </c>
      <c r="E528" s="86">
        <v>2</v>
      </c>
      <c r="F528" s="86">
        <v>2</v>
      </c>
    </row>
    <row r="530" spans="3:16" ht="23.25">
      <c r="C530" s="84" t="s">
        <v>149</v>
      </c>
      <c r="D530" s="84" t="s">
        <v>165</v>
      </c>
      <c r="E530" s="84" t="s">
        <v>166</v>
      </c>
      <c r="F530" s="84" t="s">
        <v>167</v>
      </c>
    </row>
    <row r="531" spans="3:16" ht="21">
      <c r="C531" s="93" t="s">
        <v>72</v>
      </c>
      <c r="D531" s="89">
        <v>0.38181818181818183</v>
      </c>
      <c r="E531" s="89">
        <v>0.82352941176470584</v>
      </c>
      <c r="F531" s="89">
        <v>0.33333333333333331</v>
      </c>
    </row>
    <row r="532" spans="3:16" ht="21">
      <c r="C532" s="93" t="s">
        <v>71</v>
      </c>
      <c r="D532" s="89">
        <v>0.10909090909090909</v>
      </c>
      <c r="E532" s="89">
        <v>5.8823529411764705E-2</v>
      </c>
      <c r="F532" s="89">
        <v>0</v>
      </c>
    </row>
    <row r="533" spans="3:16" ht="21">
      <c r="C533" s="93" t="s">
        <v>219</v>
      </c>
      <c r="D533" s="89">
        <v>0.50909090909090904</v>
      </c>
      <c r="E533" s="89">
        <v>0.11764705882352941</v>
      </c>
      <c r="F533" s="89">
        <v>0.66666666666666663</v>
      </c>
    </row>
    <row r="534" spans="3:16" ht="56.25" customHeight="1"/>
    <row r="535" spans="3:16" ht="23.25">
      <c r="C535" s="120" t="s">
        <v>301</v>
      </c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</row>
    <row r="537" spans="3:16" ht="23.25">
      <c r="C537" s="84" t="s">
        <v>148</v>
      </c>
      <c r="D537" s="84" t="s">
        <v>165</v>
      </c>
      <c r="E537" s="84" t="s">
        <v>166</v>
      </c>
      <c r="F537" s="84" t="s">
        <v>167</v>
      </c>
    </row>
    <row r="538" spans="3:16" ht="42">
      <c r="C538" s="93" t="s">
        <v>302</v>
      </c>
      <c r="D538" s="86">
        <v>2</v>
      </c>
      <c r="E538" s="86">
        <v>0</v>
      </c>
      <c r="F538" s="86">
        <v>0</v>
      </c>
    </row>
    <row r="539" spans="3:16" ht="42">
      <c r="C539" s="93" t="s">
        <v>303</v>
      </c>
      <c r="D539" s="86">
        <v>16</v>
      </c>
      <c r="E539" s="86">
        <v>6</v>
      </c>
      <c r="F539" s="86">
        <v>1</v>
      </c>
    </row>
    <row r="540" spans="3:16" ht="42">
      <c r="C540" s="93" t="s">
        <v>304</v>
      </c>
      <c r="D540" s="86">
        <v>10</v>
      </c>
      <c r="E540" s="86">
        <v>9</v>
      </c>
      <c r="F540" s="86">
        <v>0</v>
      </c>
    </row>
    <row r="541" spans="3:16" ht="42">
      <c r="C541" s="93" t="s">
        <v>305</v>
      </c>
      <c r="D541" s="86">
        <v>0</v>
      </c>
      <c r="E541" s="86">
        <v>0</v>
      </c>
      <c r="F541" s="86">
        <v>0</v>
      </c>
    </row>
    <row r="542" spans="3:16" ht="42">
      <c r="C542" s="93" t="s">
        <v>306</v>
      </c>
      <c r="D542" s="86">
        <v>0</v>
      </c>
      <c r="E542" s="86">
        <v>0</v>
      </c>
      <c r="F542" s="86">
        <v>0</v>
      </c>
    </row>
    <row r="543" spans="3:16" ht="42">
      <c r="C543" s="93" t="s">
        <v>307</v>
      </c>
      <c r="D543" s="86">
        <v>0</v>
      </c>
      <c r="E543" s="86">
        <v>0</v>
      </c>
      <c r="F543" s="86">
        <v>0</v>
      </c>
    </row>
    <row r="544" spans="3:16" ht="21">
      <c r="C544" s="93" t="s">
        <v>308</v>
      </c>
      <c r="D544" s="86">
        <v>0</v>
      </c>
      <c r="E544" s="86">
        <v>0</v>
      </c>
      <c r="F544" s="86">
        <v>0</v>
      </c>
    </row>
    <row r="545" spans="3:16" ht="21">
      <c r="C545" s="93" t="s">
        <v>219</v>
      </c>
      <c r="D545" s="86">
        <v>27</v>
      </c>
      <c r="E545" s="86">
        <v>2</v>
      </c>
      <c r="F545" s="86">
        <v>2</v>
      </c>
    </row>
    <row r="547" spans="3:16" ht="23.25">
      <c r="C547" s="84" t="s">
        <v>149</v>
      </c>
      <c r="D547" s="84" t="s">
        <v>165</v>
      </c>
      <c r="E547" s="84" t="s">
        <v>166</v>
      </c>
      <c r="F547" s="84" t="s">
        <v>167</v>
      </c>
    </row>
    <row r="548" spans="3:16" ht="42">
      <c r="C548" s="93" t="s">
        <v>302</v>
      </c>
      <c r="D548" s="89">
        <v>3.6363636363636362E-2</v>
      </c>
      <c r="E548" s="89">
        <v>0</v>
      </c>
      <c r="F548" s="89">
        <v>0</v>
      </c>
    </row>
    <row r="549" spans="3:16" ht="42">
      <c r="C549" s="93" t="s">
        <v>303</v>
      </c>
      <c r="D549" s="89">
        <v>0.29090909090909089</v>
      </c>
      <c r="E549" s="89">
        <v>0.35294117647058826</v>
      </c>
      <c r="F549" s="89">
        <v>0.33333333333333331</v>
      </c>
    </row>
    <row r="550" spans="3:16" ht="42">
      <c r="C550" s="93" t="s">
        <v>304</v>
      </c>
      <c r="D550" s="89">
        <v>0.18181818181818182</v>
      </c>
      <c r="E550" s="89">
        <v>0.52941176470588236</v>
      </c>
      <c r="F550" s="89">
        <v>0</v>
      </c>
    </row>
    <row r="551" spans="3:16" ht="42">
      <c r="C551" s="93" t="s">
        <v>305</v>
      </c>
      <c r="D551" s="89">
        <v>0</v>
      </c>
      <c r="E551" s="89">
        <v>0</v>
      </c>
      <c r="F551" s="89">
        <v>0</v>
      </c>
    </row>
    <row r="552" spans="3:16" ht="42">
      <c r="C552" s="93" t="s">
        <v>306</v>
      </c>
      <c r="D552" s="89">
        <v>0</v>
      </c>
      <c r="E552" s="89">
        <v>0</v>
      </c>
      <c r="F552" s="89">
        <v>0</v>
      </c>
    </row>
    <row r="553" spans="3:16" ht="42">
      <c r="C553" s="93" t="s">
        <v>307</v>
      </c>
      <c r="D553" s="89">
        <v>0</v>
      </c>
      <c r="E553" s="89">
        <v>0</v>
      </c>
      <c r="F553" s="89">
        <v>0</v>
      </c>
    </row>
    <row r="554" spans="3:16" ht="21">
      <c r="C554" s="93" t="s">
        <v>308</v>
      </c>
      <c r="D554" s="89">
        <v>0</v>
      </c>
      <c r="E554" s="89">
        <v>0</v>
      </c>
      <c r="F554" s="89">
        <v>0</v>
      </c>
    </row>
    <row r="555" spans="3:16" ht="21">
      <c r="C555" s="93" t="s">
        <v>219</v>
      </c>
      <c r="D555" s="89">
        <v>0.49090909090909091</v>
      </c>
      <c r="E555" s="89">
        <v>0.11764705882352941</v>
      </c>
      <c r="F555" s="89">
        <v>0.66666666666666663</v>
      </c>
    </row>
    <row r="556" spans="3:16" ht="21">
      <c r="C556" s="109"/>
      <c r="D556" s="107"/>
      <c r="E556" s="107"/>
      <c r="F556" s="107"/>
    </row>
    <row r="557" spans="3:16" ht="23.25">
      <c r="C557" s="120" t="s">
        <v>309</v>
      </c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</row>
    <row r="558" spans="3:16" ht="21">
      <c r="C558" s="109"/>
      <c r="D558" s="107"/>
      <c r="E558" s="107"/>
      <c r="F558" s="107"/>
    </row>
    <row r="559" spans="3:16" ht="23.25">
      <c r="C559" s="84" t="s">
        <v>148</v>
      </c>
      <c r="D559" s="84" t="s">
        <v>165</v>
      </c>
      <c r="E559" s="84" t="s">
        <v>166</v>
      </c>
      <c r="F559" s="84" t="s">
        <v>167</v>
      </c>
      <c r="G559" s="84" t="s">
        <v>161</v>
      </c>
    </row>
    <row r="560" spans="3:16" ht="23.25" customHeight="1">
      <c r="C560" s="124" t="s">
        <v>310</v>
      </c>
      <c r="D560" s="86">
        <v>0</v>
      </c>
      <c r="E560" s="86">
        <v>0</v>
      </c>
      <c r="F560" s="86">
        <v>0</v>
      </c>
      <c r="G560" s="86">
        <f t="shared" ref="G560:G577" si="10">SUM(D560:F560)</f>
        <v>0</v>
      </c>
    </row>
    <row r="561" spans="3:7" ht="39" customHeight="1">
      <c r="C561" s="124" t="s">
        <v>311</v>
      </c>
      <c r="D561" s="86">
        <v>1</v>
      </c>
      <c r="E561" s="86">
        <v>0</v>
      </c>
      <c r="F561" s="86">
        <v>0</v>
      </c>
      <c r="G561" s="86">
        <f t="shared" si="10"/>
        <v>1</v>
      </c>
    </row>
    <row r="562" spans="3:7" ht="61.5" customHeight="1">
      <c r="C562" s="124" t="s">
        <v>312</v>
      </c>
      <c r="D562" s="86">
        <v>0</v>
      </c>
      <c r="E562" s="86">
        <v>0</v>
      </c>
      <c r="F562" s="86">
        <v>0</v>
      </c>
      <c r="G562" s="86">
        <f t="shared" si="10"/>
        <v>0</v>
      </c>
    </row>
    <row r="563" spans="3:7" ht="52.5" customHeight="1">
      <c r="C563" s="124" t="s">
        <v>313</v>
      </c>
      <c r="D563" s="86">
        <v>0</v>
      </c>
      <c r="E563" s="86">
        <v>0</v>
      </c>
      <c r="F563" s="86">
        <v>0</v>
      </c>
      <c r="G563" s="86">
        <f t="shared" si="10"/>
        <v>0</v>
      </c>
    </row>
    <row r="564" spans="3:7" ht="23.25" customHeight="1">
      <c r="C564" s="124" t="s">
        <v>314</v>
      </c>
      <c r="D564" s="86">
        <v>0</v>
      </c>
      <c r="E564" s="86">
        <v>0</v>
      </c>
      <c r="F564" s="86">
        <v>0</v>
      </c>
      <c r="G564" s="86">
        <f t="shared" si="10"/>
        <v>0</v>
      </c>
    </row>
    <row r="565" spans="3:7" ht="48.75" customHeight="1">
      <c r="C565" s="124" t="s">
        <v>315</v>
      </c>
      <c r="D565" s="86">
        <v>0</v>
      </c>
      <c r="E565" s="86">
        <v>0</v>
      </c>
      <c r="F565" s="86">
        <v>0</v>
      </c>
      <c r="G565" s="86">
        <f t="shared" si="10"/>
        <v>0</v>
      </c>
    </row>
    <row r="566" spans="3:7" ht="37.5" customHeight="1">
      <c r="C566" s="124" t="s">
        <v>316</v>
      </c>
      <c r="D566" s="86">
        <v>0</v>
      </c>
      <c r="E566" s="86">
        <v>0</v>
      </c>
      <c r="F566" s="86">
        <v>0</v>
      </c>
      <c r="G566" s="86">
        <f t="shared" si="10"/>
        <v>0</v>
      </c>
    </row>
    <row r="567" spans="3:7" ht="54" customHeight="1">
      <c r="C567" s="124" t="s">
        <v>317</v>
      </c>
      <c r="D567" s="86">
        <v>1</v>
      </c>
      <c r="E567" s="86">
        <v>0</v>
      </c>
      <c r="F567" s="86">
        <v>0</v>
      </c>
      <c r="G567" s="86">
        <f t="shared" si="10"/>
        <v>1</v>
      </c>
    </row>
    <row r="568" spans="3:7" ht="23.25" customHeight="1">
      <c r="C568" s="124" t="s">
        <v>318</v>
      </c>
      <c r="D568" s="86">
        <v>0</v>
      </c>
      <c r="E568" s="86">
        <v>0</v>
      </c>
      <c r="F568" s="86">
        <v>0</v>
      </c>
      <c r="G568" s="86">
        <f t="shared" si="10"/>
        <v>0</v>
      </c>
    </row>
    <row r="569" spans="3:7" ht="45" customHeight="1">
      <c r="C569" s="124" t="s">
        <v>319</v>
      </c>
      <c r="D569" s="86">
        <v>1</v>
      </c>
      <c r="E569" s="86">
        <v>0</v>
      </c>
      <c r="F569" s="86">
        <v>0</v>
      </c>
      <c r="G569" s="86">
        <f t="shared" si="10"/>
        <v>1</v>
      </c>
    </row>
    <row r="570" spans="3:7" ht="38.25" customHeight="1">
      <c r="C570" s="124" t="s">
        <v>320</v>
      </c>
      <c r="D570" s="86">
        <v>0</v>
      </c>
      <c r="E570" s="86">
        <v>0</v>
      </c>
      <c r="F570" s="86">
        <v>0</v>
      </c>
      <c r="G570" s="86">
        <f t="shared" si="10"/>
        <v>0</v>
      </c>
    </row>
    <row r="571" spans="3:7" ht="67.5" customHeight="1">
      <c r="C571" s="124" t="s">
        <v>321</v>
      </c>
      <c r="D571" s="86">
        <v>2</v>
      </c>
      <c r="E571" s="86">
        <v>0</v>
      </c>
      <c r="F571" s="86">
        <v>0</v>
      </c>
      <c r="G571" s="86">
        <f t="shared" si="10"/>
        <v>2</v>
      </c>
    </row>
    <row r="572" spans="3:7" ht="23.25" customHeight="1">
      <c r="C572" s="124" t="s">
        <v>322</v>
      </c>
      <c r="D572" s="86">
        <v>0</v>
      </c>
      <c r="E572" s="86">
        <v>0</v>
      </c>
      <c r="F572" s="86">
        <v>0</v>
      </c>
      <c r="G572" s="86">
        <f t="shared" si="10"/>
        <v>0</v>
      </c>
    </row>
    <row r="573" spans="3:7" ht="23.25" customHeight="1">
      <c r="C573" s="124" t="s">
        <v>323</v>
      </c>
      <c r="D573" s="86">
        <v>3</v>
      </c>
      <c r="E573" s="86">
        <v>0</v>
      </c>
      <c r="F573" s="86">
        <v>0</v>
      </c>
      <c r="G573" s="86">
        <f t="shared" si="10"/>
        <v>3</v>
      </c>
    </row>
    <row r="574" spans="3:7" ht="65.25" customHeight="1">
      <c r="C574" s="124" t="s">
        <v>324</v>
      </c>
      <c r="D574" s="86">
        <v>2</v>
      </c>
      <c r="E574" s="86">
        <v>0</v>
      </c>
      <c r="F574" s="86">
        <v>0</v>
      </c>
      <c r="G574" s="86">
        <f t="shared" si="10"/>
        <v>2</v>
      </c>
    </row>
    <row r="575" spans="3:7" ht="41.25" customHeight="1">
      <c r="C575" s="124" t="s">
        <v>325</v>
      </c>
      <c r="D575" s="86">
        <v>1</v>
      </c>
      <c r="E575" s="86">
        <v>1</v>
      </c>
      <c r="F575" s="86">
        <v>0</v>
      </c>
      <c r="G575" s="86">
        <f t="shared" si="10"/>
        <v>2</v>
      </c>
    </row>
    <row r="576" spans="3:7" ht="23.25" customHeight="1">
      <c r="C576" s="124" t="s">
        <v>29</v>
      </c>
      <c r="D576" s="86">
        <v>20</v>
      </c>
      <c r="E576" s="86">
        <v>14</v>
      </c>
      <c r="F576" s="86">
        <v>1</v>
      </c>
      <c r="G576" s="86">
        <f t="shared" si="10"/>
        <v>35</v>
      </c>
    </row>
    <row r="577" spans="3:16" ht="23.25" customHeight="1">
      <c r="C577" s="124" t="s">
        <v>219</v>
      </c>
      <c r="D577" s="86">
        <v>24</v>
      </c>
      <c r="E577" s="86">
        <v>2</v>
      </c>
      <c r="F577" s="86">
        <v>2</v>
      </c>
      <c r="G577" s="86">
        <f t="shared" si="10"/>
        <v>28</v>
      </c>
    </row>
    <row r="578" spans="3:16" ht="21">
      <c r="C578" s="109"/>
      <c r="D578" s="107"/>
      <c r="E578" s="107"/>
      <c r="F578" s="107"/>
    </row>
    <row r="579" spans="3:16" ht="23.25">
      <c r="C579" s="82" t="s">
        <v>326</v>
      </c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</row>
    <row r="580" spans="3:16" ht="21">
      <c r="C580" s="109"/>
      <c r="D580" s="107"/>
      <c r="E580" s="107"/>
      <c r="F580" s="107"/>
    </row>
    <row r="581" spans="3:16" ht="23.25">
      <c r="C581" s="120" t="s">
        <v>327</v>
      </c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</row>
    <row r="582" spans="3:16" ht="21">
      <c r="C582" s="109"/>
      <c r="D582" s="107"/>
      <c r="E582" s="107"/>
      <c r="F582" s="107"/>
    </row>
    <row r="583" spans="3:16" ht="23.25">
      <c r="C583" s="84" t="s">
        <v>148</v>
      </c>
      <c r="D583" s="84" t="s">
        <v>165</v>
      </c>
      <c r="E583" s="84" t="s">
        <v>166</v>
      </c>
      <c r="F583" s="84" t="s">
        <v>167</v>
      </c>
      <c r="G583" s="84" t="s">
        <v>161</v>
      </c>
    </row>
    <row r="584" spans="3:16" ht="21">
      <c r="C584" s="93" t="s">
        <v>72</v>
      </c>
      <c r="D584" s="86">
        <v>1</v>
      </c>
      <c r="E584" s="86">
        <v>1</v>
      </c>
      <c r="F584" s="86">
        <v>1</v>
      </c>
      <c r="G584" s="86">
        <f>SUM(D584:F584)</f>
        <v>3</v>
      </c>
    </row>
    <row r="585" spans="3:16" ht="21">
      <c r="C585" s="93" t="s">
        <v>71</v>
      </c>
      <c r="D585" s="86">
        <v>1</v>
      </c>
      <c r="E585" s="86">
        <v>0</v>
      </c>
      <c r="F585" s="86">
        <v>0</v>
      </c>
      <c r="G585" s="86">
        <f>SUM(D585:F585)</f>
        <v>1</v>
      </c>
    </row>
    <row r="586" spans="3:16" ht="21">
      <c r="C586" s="93" t="s">
        <v>219</v>
      </c>
      <c r="D586" s="86">
        <v>53</v>
      </c>
      <c r="E586" s="86">
        <v>16</v>
      </c>
      <c r="F586" s="86">
        <v>2</v>
      </c>
      <c r="G586" s="86">
        <f>SUM(D586:F586)</f>
        <v>71</v>
      </c>
    </row>
    <row r="587" spans="3:16" ht="21">
      <c r="C587" s="109"/>
      <c r="D587" s="107"/>
      <c r="E587" s="107"/>
      <c r="F587" s="107"/>
    </row>
    <row r="588" spans="3:16" ht="23.25">
      <c r="C588" s="84" t="s">
        <v>149</v>
      </c>
      <c r="D588" s="84" t="s">
        <v>165</v>
      </c>
      <c r="E588" s="84" t="s">
        <v>166</v>
      </c>
      <c r="F588" s="84" t="s">
        <v>167</v>
      </c>
      <c r="G588" s="84" t="s">
        <v>161</v>
      </c>
    </row>
    <row r="589" spans="3:16" ht="21">
      <c r="C589" s="93" t="s">
        <v>72</v>
      </c>
      <c r="D589" s="89">
        <v>1.8181818181818181E-2</v>
      </c>
      <c r="E589" s="89">
        <v>5.8823529411764705E-2</v>
      </c>
      <c r="F589" s="89">
        <v>0.33333333333333331</v>
      </c>
      <c r="G589" s="89">
        <v>0.04</v>
      </c>
    </row>
    <row r="590" spans="3:16" ht="21">
      <c r="C590" s="93" t="s">
        <v>71</v>
      </c>
      <c r="D590" s="89">
        <v>1.8181818181818181E-2</v>
      </c>
      <c r="E590" s="89">
        <v>0</v>
      </c>
      <c r="F590" s="89">
        <v>0</v>
      </c>
      <c r="G590" s="89">
        <v>1.3333333333333334E-2</v>
      </c>
    </row>
    <row r="591" spans="3:16" ht="21">
      <c r="C591" s="93" t="s">
        <v>219</v>
      </c>
      <c r="D591" s="89">
        <v>0.96363636363636362</v>
      </c>
      <c r="E591" s="89">
        <v>0.94117647058823528</v>
      </c>
      <c r="F591" s="89">
        <v>0.66666666666666663</v>
      </c>
      <c r="G591" s="89">
        <v>0.94666666666666666</v>
      </c>
    </row>
    <row r="592" spans="3:16" ht="21">
      <c r="C592" s="109"/>
      <c r="D592" s="107"/>
      <c r="E592" s="107"/>
      <c r="F592" s="107"/>
    </row>
    <row r="593" spans="3:16" ht="21">
      <c r="C593" s="109"/>
      <c r="D593" s="107"/>
      <c r="E593" s="107"/>
      <c r="F593" s="107"/>
    </row>
    <row r="594" spans="3:16" ht="21">
      <c r="C594" s="109"/>
      <c r="D594" s="107"/>
      <c r="E594" s="107"/>
      <c r="F594" s="107"/>
    </row>
    <row r="595" spans="3:16" ht="21">
      <c r="C595" s="109"/>
      <c r="D595" s="107"/>
      <c r="E595" s="107"/>
      <c r="F595" s="107"/>
    </row>
    <row r="596" spans="3:16" ht="21">
      <c r="C596" s="109"/>
      <c r="D596" s="107"/>
      <c r="E596" s="107"/>
      <c r="F596" s="107"/>
    </row>
    <row r="597" spans="3:16" ht="21">
      <c r="C597" s="109"/>
      <c r="D597" s="107"/>
      <c r="E597" s="107"/>
      <c r="F597" s="107"/>
    </row>
    <row r="598" spans="3:16" ht="23.25">
      <c r="C598" s="120" t="s">
        <v>328</v>
      </c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</row>
    <row r="599" spans="3:16" ht="21">
      <c r="C599" s="109"/>
      <c r="D599" s="107"/>
      <c r="E599" s="107"/>
      <c r="F599" s="107"/>
    </row>
    <row r="600" spans="3:16" ht="23.25">
      <c r="C600" s="84" t="s">
        <v>148</v>
      </c>
      <c r="D600" s="84" t="s">
        <v>165</v>
      </c>
      <c r="E600" s="84" t="s">
        <v>166</v>
      </c>
      <c r="F600" s="84" t="s">
        <v>167</v>
      </c>
      <c r="G600" s="84" t="s">
        <v>161</v>
      </c>
    </row>
    <row r="601" spans="3:16" ht="18.75">
      <c r="C601" s="125" t="s">
        <v>329</v>
      </c>
      <c r="D601" s="86">
        <v>1</v>
      </c>
      <c r="E601" s="86">
        <v>1</v>
      </c>
      <c r="F601" s="86">
        <v>0</v>
      </c>
      <c r="G601" s="86">
        <f t="shared" ref="G601:G606" si="11">SUM(D601:F601)</f>
        <v>2</v>
      </c>
    </row>
    <row r="602" spans="3:16" ht="18.75">
      <c r="C602" s="125" t="s">
        <v>330</v>
      </c>
      <c r="D602" s="86">
        <v>1</v>
      </c>
      <c r="E602" s="86">
        <v>0</v>
      </c>
      <c r="F602" s="86">
        <v>0</v>
      </c>
      <c r="G602" s="86">
        <f t="shared" si="11"/>
        <v>1</v>
      </c>
    </row>
    <row r="603" spans="3:16" ht="18.75">
      <c r="C603" s="125" t="s">
        <v>331</v>
      </c>
      <c r="D603" s="86">
        <v>0</v>
      </c>
      <c r="E603" s="86">
        <v>0</v>
      </c>
      <c r="F603" s="86">
        <v>0</v>
      </c>
      <c r="G603" s="86">
        <f t="shared" si="11"/>
        <v>0</v>
      </c>
    </row>
    <row r="604" spans="3:16" ht="18.75">
      <c r="C604" s="125" t="s">
        <v>332</v>
      </c>
      <c r="D604" s="86">
        <v>1</v>
      </c>
      <c r="E604" s="86">
        <v>0</v>
      </c>
      <c r="F604" s="86">
        <v>0</v>
      </c>
      <c r="G604" s="86">
        <f t="shared" si="11"/>
        <v>1</v>
      </c>
    </row>
    <row r="605" spans="3:16" ht="18.75">
      <c r="C605" s="125" t="s">
        <v>333</v>
      </c>
      <c r="D605" s="86">
        <v>0</v>
      </c>
      <c r="E605" s="86">
        <v>0</v>
      </c>
      <c r="F605" s="86">
        <v>0</v>
      </c>
      <c r="G605" s="86">
        <f t="shared" si="11"/>
        <v>0</v>
      </c>
    </row>
    <row r="606" spans="3:16" ht="18.75">
      <c r="C606" s="125" t="s">
        <v>334</v>
      </c>
      <c r="D606" s="86">
        <v>0</v>
      </c>
      <c r="E606" s="86">
        <v>0</v>
      </c>
      <c r="F606" s="86">
        <v>0</v>
      </c>
      <c r="G606" s="86">
        <f t="shared" si="11"/>
        <v>0</v>
      </c>
    </row>
    <row r="607" spans="3:16" ht="21">
      <c r="C607" s="109"/>
      <c r="D607" s="107"/>
      <c r="E607" s="107"/>
      <c r="F607" s="107"/>
    </row>
    <row r="608" spans="3:16" ht="23.25">
      <c r="C608" s="84" t="s">
        <v>149</v>
      </c>
      <c r="D608" s="84" t="s">
        <v>165</v>
      </c>
      <c r="E608" s="84" t="s">
        <v>166</v>
      </c>
      <c r="F608" s="84" t="s">
        <v>167</v>
      </c>
      <c r="G608" s="84" t="s">
        <v>161</v>
      </c>
    </row>
    <row r="609" spans="3:16" ht="18.75">
      <c r="C609" s="125" t="s">
        <v>329</v>
      </c>
      <c r="D609" s="89">
        <v>8.3333333333333329E-2</v>
      </c>
      <c r="E609" s="89">
        <v>0.16666666666666666</v>
      </c>
      <c r="F609" s="89">
        <v>0</v>
      </c>
      <c r="G609" s="89">
        <v>9.5238095238095233E-2</v>
      </c>
    </row>
    <row r="610" spans="3:16" ht="18.75">
      <c r="C610" s="125" t="s">
        <v>330</v>
      </c>
      <c r="D610" s="89">
        <v>8.3333333333333329E-2</v>
      </c>
      <c r="E610" s="89">
        <v>0</v>
      </c>
      <c r="F610" s="89">
        <v>0</v>
      </c>
      <c r="G610" s="89">
        <v>4.7619047619047616E-2</v>
      </c>
    </row>
    <row r="611" spans="3:16" ht="18.75">
      <c r="C611" s="125" t="s">
        <v>331</v>
      </c>
      <c r="D611" s="89">
        <v>0</v>
      </c>
      <c r="E611" s="89">
        <v>0</v>
      </c>
      <c r="F611" s="89">
        <v>0</v>
      </c>
      <c r="G611" s="89">
        <v>0</v>
      </c>
    </row>
    <row r="612" spans="3:16" ht="18.75">
      <c r="C612" s="125" t="s">
        <v>332</v>
      </c>
      <c r="D612" s="89">
        <v>8.3333333333333329E-2</v>
      </c>
      <c r="E612" s="89">
        <v>0</v>
      </c>
      <c r="F612" s="89">
        <v>0</v>
      </c>
      <c r="G612" s="89">
        <v>4.7619047619047616E-2</v>
      </c>
    </row>
    <row r="613" spans="3:16" ht="18.75">
      <c r="C613" s="125" t="s">
        <v>333</v>
      </c>
      <c r="D613" s="89">
        <v>0</v>
      </c>
      <c r="E613" s="89">
        <v>0</v>
      </c>
      <c r="F613" s="89">
        <v>0</v>
      </c>
      <c r="G613" s="89">
        <v>0</v>
      </c>
    </row>
    <row r="614" spans="3:16" ht="18.75">
      <c r="C614" s="125" t="s">
        <v>334</v>
      </c>
      <c r="D614" s="89">
        <v>0</v>
      </c>
      <c r="E614" s="89">
        <v>0</v>
      </c>
      <c r="F614" s="89">
        <v>0</v>
      </c>
      <c r="G614" s="89">
        <v>0</v>
      </c>
    </row>
    <row r="615" spans="3:16" ht="21">
      <c r="C615" s="109"/>
      <c r="D615" s="107"/>
      <c r="E615" s="107"/>
      <c r="F615" s="107"/>
    </row>
    <row r="616" spans="3:16" ht="23.25">
      <c r="C616" s="120" t="s">
        <v>309</v>
      </c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</row>
    <row r="617" spans="3:16" ht="21">
      <c r="C617" s="109"/>
      <c r="D617" s="107"/>
      <c r="E617" s="107"/>
      <c r="F617" s="107"/>
    </row>
    <row r="618" spans="3:16" ht="23.25">
      <c r="C618" s="84" t="s">
        <v>148</v>
      </c>
      <c r="D618" s="84" t="s">
        <v>165</v>
      </c>
      <c r="E618" s="84" t="s">
        <v>166</v>
      </c>
      <c r="F618" s="84" t="s">
        <v>167</v>
      </c>
      <c r="G618" s="84" t="s">
        <v>161</v>
      </c>
    </row>
    <row r="619" spans="3:16" ht="42">
      <c r="C619" s="126" t="s">
        <v>325</v>
      </c>
      <c r="D619" s="86">
        <v>0</v>
      </c>
      <c r="E619" s="86">
        <v>0</v>
      </c>
      <c r="F619" s="86">
        <v>0</v>
      </c>
      <c r="G619" s="86">
        <f>SUM(D619:F619)</f>
        <v>0</v>
      </c>
    </row>
    <row r="620" spans="3:16" ht="21">
      <c r="C620" s="126" t="s">
        <v>310</v>
      </c>
      <c r="D620" s="86">
        <v>0</v>
      </c>
      <c r="E620" s="86">
        <v>0</v>
      </c>
      <c r="F620" s="86">
        <v>0</v>
      </c>
      <c r="G620" s="86">
        <f t="shared" ref="G620:G635" si="12">SUM(D620:F620)</f>
        <v>0</v>
      </c>
    </row>
    <row r="621" spans="3:16" ht="42">
      <c r="C621" s="126" t="s">
        <v>316</v>
      </c>
      <c r="D621" s="86">
        <v>0</v>
      </c>
      <c r="E621" s="86">
        <v>0</v>
      </c>
      <c r="F621" s="86">
        <v>0</v>
      </c>
      <c r="G621" s="86">
        <f t="shared" si="12"/>
        <v>0</v>
      </c>
    </row>
    <row r="622" spans="3:16" ht="21">
      <c r="C622" s="126" t="s">
        <v>322</v>
      </c>
      <c r="D622" s="86">
        <v>0</v>
      </c>
      <c r="E622" s="86">
        <v>0</v>
      </c>
      <c r="F622" s="86">
        <v>0</v>
      </c>
      <c r="G622" s="86">
        <f t="shared" si="12"/>
        <v>0</v>
      </c>
    </row>
    <row r="623" spans="3:16" ht="42">
      <c r="C623" s="126" t="s">
        <v>317</v>
      </c>
      <c r="D623" s="86">
        <v>0</v>
      </c>
      <c r="E623" s="86">
        <v>0</v>
      </c>
      <c r="F623" s="86">
        <v>0</v>
      </c>
      <c r="G623" s="86">
        <f t="shared" si="12"/>
        <v>0</v>
      </c>
    </row>
    <row r="624" spans="3:16" ht="21">
      <c r="C624" s="126" t="s">
        <v>318</v>
      </c>
      <c r="D624" s="86">
        <v>1</v>
      </c>
      <c r="E624" s="86">
        <v>0</v>
      </c>
      <c r="F624" s="86">
        <v>0</v>
      </c>
      <c r="G624" s="86">
        <f t="shared" si="12"/>
        <v>1</v>
      </c>
    </row>
    <row r="625" spans="3:16" ht="84">
      <c r="C625" s="126" t="s">
        <v>311</v>
      </c>
      <c r="D625" s="86">
        <v>0</v>
      </c>
      <c r="E625" s="86">
        <v>0</v>
      </c>
      <c r="F625" s="86">
        <v>0</v>
      </c>
      <c r="G625" s="86">
        <f t="shared" si="12"/>
        <v>0</v>
      </c>
    </row>
    <row r="626" spans="3:16" ht="21">
      <c r="C626" s="126" t="s">
        <v>314</v>
      </c>
      <c r="D626" s="86">
        <v>0</v>
      </c>
      <c r="E626" s="86">
        <v>0</v>
      </c>
      <c r="F626" s="86">
        <v>0</v>
      </c>
      <c r="G626" s="86">
        <f t="shared" si="12"/>
        <v>0</v>
      </c>
    </row>
    <row r="627" spans="3:16" ht="42">
      <c r="C627" s="126" t="s">
        <v>319</v>
      </c>
      <c r="D627" s="86">
        <v>0</v>
      </c>
      <c r="E627" s="86">
        <v>0</v>
      </c>
      <c r="F627" s="86">
        <v>0</v>
      </c>
      <c r="G627" s="86">
        <f t="shared" si="12"/>
        <v>0</v>
      </c>
    </row>
    <row r="628" spans="3:16" ht="21">
      <c r="C628" s="126" t="s">
        <v>320</v>
      </c>
      <c r="D628" s="86">
        <v>0</v>
      </c>
      <c r="E628" s="86">
        <v>0</v>
      </c>
      <c r="F628" s="86">
        <v>0</v>
      </c>
      <c r="G628" s="86">
        <f t="shared" si="12"/>
        <v>0</v>
      </c>
    </row>
    <row r="629" spans="3:16" ht="63">
      <c r="C629" s="126" t="s">
        <v>312</v>
      </c>
      <c r="D629" s="86">
        <v>1</v>
      </c>
      <c r="E629" s="86">
        <v>0</v>
      </c>
      <c r="F629" s="86">
        <v>0</v>
      </c>
      <c r="G629" s="86">
        <f t="shared" si="12"/>
        <v>1</v>
      </c>
    </row>
    <row r="630" spans="3:16" ht="63">
      <c r="C630" s="126" t="s">
        <v>321</v>
      </c>
      <c r="D630" s="86">
        <v>0</v>
      </c>
      <c r="E630" s="86">
        <v>0</v>
      </c>
      <c r="F630" s="86">
        <v>0</v>
      </c>
      <c r="G630" s="86">
        <f t="shared" si="12"/>
        <v>0</v>
      </c>
    </row>
    <row r="631" spans="3:16" ht="21">
      <c r="C631" s="126" t="s">
        <v>29</v>
      </c>
      <c r="D631" s="86">
        <v>1</v>
      </c>
      <c r="E631" s="86">
        <v>0</v>
      </c>
      <c r="F631" s="86">
        <v>1</v>
      </c>
      <c r="G631" s="86">
        <f t="shared" si="12"/>
        <v>2</v>
      </c>
    </row>
    <row r="632" spans="3:16" ht="21">
      <c r="C632" s="126" t="s">
        <v>323</v>
      </c>
      <c r="D632" s="86">
        <v>0</v>
      </c>
      <c r="E632" s="86">
        <v>0</v>
      </c>
      <c r="F632" s="86">
        <v>0</v>
      </c>
      <c r="G632" s="86">
        <f t="shared" si="12"/>
        <v>0</v>
      </c>
    </row>
    <row r="633" spans="3:16" ht="63">
      <c r="C633" s="126" t="s">
        <v>324</v>
      </c>
      <c r="D633" s="86">
        <v>0</v>
      </c>
      <c r="E633" s="86">
        <v>0</v>
      </c>
      <c r="F633" s="86">
        <v>0</v>
      </c>
      <c r="G633" s="86">
        <f t="shared" si="12"/>
        <v>0</v>
      </c>
    </row>
    <row r="634" spans="3:16" ht="42">
      <c r="C634" s="126" t="s">
        <v>313</v>
      </c>
      <c r="D634" s="86">
        <v>0</v>
      </c>
      <c r="E634" s="86">
        <v>0</v>
      </c>
      <c r="F634" s="86">
        <v>0</v>
      </c>
      <c r="G634" s="86">
        <f t="shared" si="12"/>
        <v>0</v>
      </c>
    </row>
    <row r="635" spans="3:16" ht="42">
      <c r="C635" s="126" t="s">
        <v>315</v>
      </c>
      <c r="D635" s="86">
        <v>0</v>
      </c>
      <c r="E635" s="86">
        <v>0</v>
      </c>
      <c r="F635" s="86">
        <v>0</v>
      </c>
      <c r="G635" s="86">
        <f t="shared" si="12"/>
        <v>0</v>
      </c>
    </row>
    <row r="636" spans="3:16" ht="21">
      <c r="C636" s="109"/>
      <c r="D636" s="107"/>
      <c r="E636" s="107"/>
      <c r="F636" s="107"/>
    </row>
    <row r="638" spans="3:16" ht="23.25">
      <c r="C638" s="82" t="s">
        <v>335</v>
      </c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</row>
    <row r="639" spans="3:16" ht="23.25">
      <c r="C639" s="120" t="s">
        <v>336</v>
      </c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</row>
    <row r="640" spans="3:16" ht="24.75" customHeight="1"/>
    <row r="641" spans="3:6" ht="24.75" customHeight="1">
      <c r="C641" s="84" t="s">
        <v>148</v>
      </c>
      <c r="D641" s="84" t="s">
        <v>165</v>
      </c>
      <c r="E641" s="84" t="s">
        <v>166</v>
      </c>
      <c r="F641" s="84" t="s">
        <v>167</v>
      </c>
    </row>
    <row r="642" spans="3:6" ht="42">
      <c r="C642" s="85" t="s">
        <v>302</v>
      </c>
      <c r="D642" s="86">
        <v>0</v>
      </c>
      <c r="E642" s="86">
        <v>0</v>
      </c>
      <c r="F642" s="86">
        <v>0</v>
      </c>
    </row>
    <row r="643" spans="3:6" ht="42">
      <c r="C643" s="85" t="s">
        <v>303</v>
      </c>
      <c r="D643" s="86">
        <v>0</v>
      </c>
      <c r="E643" s="86">
        <v>0</v>
      </c>
      <c r="F643" s="86">
        <v>0</v>
      </c>
    </row>
    <row r="644" spans="3:6" ht="42">
      <c r="C644" s="85" t="s">
        <v>304</v>
      </c>
      <c r="D644" s="86">
        <v>0</v>
      </c>
      <c r="E644" s="86">
        <v>0</v>
      </c>
      <c r="F644" s="86">
        <v>0</v>
      </c>
    </row>
    <row r="645" spans="3:6" ht="42">
      <c r="C645" s="85" t="s">
        <v>305</v>
      </c>
      <c r="D645" s="86">
        <v>0</v>
      </c>
      <c r="E645" s="86">
        <v>0</v>
      </c>
      <c r="F645" s="86">
        <v>0</v>
      </c>
    </row>
    <row r="646" spans="3:6" ht="42">
      <c r="C646" s="85" t="s">
        <v>306</v>
      </c>
      <c r="D646" s="86">
        <v>0</v>
      </c>
      <c r="E646" s="86">
        <v>0</v>
      </c>
      <c r="F646" s="86">
        <v>0</v>
      </c>
    </row>
    <row r="647" spans="3:6" ht="42">
      <c r="C647" s="85" t="s">
        <v>307</v>
      </c>
      <c r="D647" s="86">
        <v>0</v>
      </c>
      <c r="E647" s="86">
        <v>0</v>
      </c>
      <c r="F647" s="86">
        <v>0</v>
      </c>
    </row>
    <row r="648" spans="3:6" ht="21">
      <c r="C648" s="85" t="s">
        <v>308</v>
      </c>
      <c r="D648" s="86">
        <v>0</v>
      </c>
      <c r="E648" s="86">
        <v>0</v>
      </c>
      <c r="F648" s="86">
        <v>0</v>
      </c>
    </row>
    <row r="649" spans="3:6" ht="21">
      <c r="C649" s="85" t="s">
        <v>219</v>
      </c>
      <c r="D649" s="86">
        <v>55</v>
      </c>
      <c r="E649" s="86">
        <v>17</v>
      </c>
      <c r="F649" s="86">
        <v>3</v>
      </c>
    </row>
    <row r="650" spans="3:6" ht="24.75" customHeight="1"/>
    <row r="651" spans="3:6" ht="23.25">
      <c r="C651" s="84" t="s">
        <v>149</v>
      </c>
      <c r="D651" s="84" t="s">
        <v>165</v>
      </c>
      <c r="E651" s="84" t="s">
        <v>166</v>
      </c>
      <c r="F651" s="84" t="s">
        <v>167</v>
      </c>
    </row>
    <row r="652" spans="3:6" ht="42">
      <c r="C652" s="85" t="s">
        <v>302</v>
      </c>
      <c r="D652" s="89">
        <v>0</v>
      </c>
      <c r="E652" s="89">
        <v>0</v>
      </c>
      <c r="F652" s="89">
        <v>0</v>
      </c>
    </row>
    <row r="653" spans="3:6" ht="42">
      <c r="C653" s="85" t="s">
        <v>303</v>
      </c>
      <c r="D653" s="89">
        <v>0</v>
      </c>
      <c r="E653" s="89">
        <v>0</v>
      </c>
      <c r="F653" s="89">
        <v>0</v>
      </c>
    </row>
    <row r="654" spans="3:6" ht="42">
      <c r="C654" s="85" t="s">
        <v>304</v>
      </c>
      <c r="D654" s="89">
        <v>0</v>
      </c>
      <c r="E654" s="89">
        <v>0</v>
      </c>
      <c r="F654" s="89">
        <v>0</v>
      </c>
    </row>
    <row r="655" spans="3:6" ht="42">
      <c r="C655" s="85" t="s">
        <v>305</v>
      </c>
      <c r="D655" s="89">
        <v>0</v>
      </c>
      <c r="E655" s="89">
        <v>0</v>
      </c>
      <c r="F655" s="89">
        <v>0</v>
      </c>
    </row>
    <row r="656" spans="3:6" ht="42">
      <c r="C656" s="85" t="s">
        <v>306</v>
      </c>
      <c r="D656" s="89">
        <v>0</v>
      </c>
      <c r="E656" s="89">
        <v>0</v>
      </c>
      <c r="F656" s="89">
        <v>0</v>
      </c>
    </row>
    <row r="657" spans="3:16" ht="42">
      <c r="C657" s="85" t="s">
        <v>307</v>
      </c>
      <c r="D657" s="89">
        <v>0</v>
      </c>
      <c r="E657" s="89">
        <v>0</v>
      </c>
      <c r="F657" s="89">
        <v>0</v>
      </c>
    </row>
    <row r="658" spans="3:16" ht="21">
      <c r="C658" s="85" t="s">
        <v>308</v>
      </c>
      <c r="D658" s="89">
        <v>0</v>
      </c>
      <c r="E658" s="89">
        <v>0</v>
      </c>
      <c r="F658" s="89">
        <v>0</v>
      </c>
    </row>
    <row r="659" spans="3:16" ht="21">
      <c r="C659" s="85" t="s">
        <v>219</v>
      </c>
      <c r="D659" s="89">
        <v>1</v>
      </c>
      <c r="E659" s="89">
        <v>1</v>
      </c>
      <c r="F659" s="89">
        <v>1</v>
      </c>
    </row>
    <row r="660" spans="3:16" ht="21" customHeight="1"/>
    <row r="661" spans="3:16" ht="23.25">
      <c r="C661" s="120" t="s">
        <v>337</v>
      </c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</row>
    <row r="663" spans="3:16" ht="23.25">
      <c r="C663" s="84" t="s">
        <v>148</v>
      </c>
      <c r="D663" s="84" t="s">
        <v>165</v>
      </c>
      <c r="E663" s="84" t="s">
        <v>166</v>
      </c>
      <c r="F663" s="84" t="s">
        <v>167</v>
      </c>
    </row>
    <row r="664" spans="3:16" ht="42">
      <c r="C664" s="126" t="s">
        <v>338</v>
      </c>
      <c r="D664" s="86">
        <v>3</v>
      </c>
      <c r="E664" s="86">
        <v>1</v>
      </c>
      <c r="F664" s="86">
        <v>0</v>
      </c>
    </row>
    <row r="665" spans="3:16" ht="21">
      <c r="C665" s="126" t="s">
        <v>339</v>
      </c>
      <c r="D665" s="86">
        <v>0</v>
      </c>
      <c r="E665" s="86">
        <v>0</v>
      </c>
      <c r="F665" s="86">
        <v>0</v>
      </c>
    </row>
    <row r="666" spans="3:16" ht="63">
      <c r="C666" s="126" t="s">
        <v>340</v>
      </c>
      <c r="D666" s="86">
        <v>1</v>
      </c>
      <c r="E666" s="86">
        <v>0</v>
      </c>
      <c r="F666" s="86">
        <v>0</v>
      </c>
    </row>
    <row r="667" spans="3:16" ht="42">
      <c r="C667" s="126" t="s">
        <v>341</v>
      </c>
      <c r="D667" s="86">
        <v>5</v>
      </c>
      <c r="E667" s="86">
        <v>0</v>
      </c>
      <c r="F667" s="86">
        <v>0</v>
      </c>
    </row>
    <row r="668" spans="3:16" ht="42">
      <c r="C668" s="126" t="s">
        <v>342</v>
      </c>
      <c r="D668" s="86">
        <v>0</v>
      </c>
      <c r="E668" s="86">
        <v>0</v>
      </c>
      <c r="F668" s="86">
        <v>0</v>
      </c>
    </row>
    <row r="669" spans="3:16" ht="42">
      <c r="C669" s="126" t="s">
        <v>343</v>
      </c>
      <c r="D669" s="86">
        <v>0</v>
      </c>
      <c r="E669" s="86">
        <v>0</v>
      </c>
      <c r="F669" s="86">
        <v>0</v>
      </c>
    </row>
    <row r="670" spans="3:16" ht="42">
      <c r="C670" s="126" t="s">
        <v>344</v>
      </c>
      <c r="D670" s="86">
        <v>2</v>
      </c>
      <c r="E670" s="86">
        <v>0</v>
      </c>
      <c r="F670" s="86">
        <v>0</v>
      </c>
    </row>
    <row r="671" spans="3:16" ht="21">
      <c r="C671" s="126" t="s">
        <v>173</v>
      </c>
      <c r="D671" s="86">
        <v>0</v>
      </c>
      <c r="E671" s="86">
        <v>0</v>
      </c>
      <c r="F671" s="86">
        <v>0</v>
      </c>
    </row>
    <row r="672" spans="3:16" ht="21">
      <c r="C672" s="126" t="s">
        <v>219</v>
      </c>
      <c r="D672" s="86">
        <v>38</v>
      </c>
      <c r="E672" s="86">
        <v>16</v>
      </c>
      <c r="F672" s="86">
        <v>3</v>
      </c>
    </row>
    <row r="673" spans="3:16">
      <c r="C673" s="127"/>
    </row>
    <row r="674" spans="3:16" ht="23.25">
      <c r="C674" s="128" t="s">
        <v>149</v>
      </c>
      <c r="D674" s="84" t="s">
        <v>165</v>
      </c>
      <c r="E674" s="84" t="s">
        <v>166</v>
      </c>
      <c r="F674" s="84" t="s">
        <v>167</v>
      </c>
    </row>
    <row r="675" spans="3:16" ht="42">
      <c r="C675" s="126" t="s">
        <v>338</v>
      </c>
      <c r="D675" s="89">
        <v>5.4545454545454543E-2</v>
      </c>
      <c r="E675" s="89">
        <v>5.8823529411764705E-2</v>
      </c>
      <c r="F675" s="89">
        <v>0</v>
      </c>
    </row>
    <row r="676" spans="3:16" ht="21">
      <c r="C676" s="126" t="s">
        <v>339</v>
      </c>
      <c r="D676" s="89">
        <v>0</v>
      </c>
      <c r="E676" s="89">
        <v>0</v>
      </c>
      <c r="F676" s="89">
        <v>0</v>
      </c>
    </row>
    <row r="677" spans="3:16" ht="63">
      <c r="C677" s="126" t="s">
        <v>340</v>
      </c>
      <c r="D677" s="89">
        <v>1.8181818181818181E-2</v>
      </c>
      <c r="E677" s="89">
        <v>0</v>
      </c>
      <c r="F677" s="89">
        <v>0</v>
      </c>
    </row>
    <row r="678" spans="3:16" ht="42">
      <c r="C678" s="126" t="s">
        <v>341</v>
      </c>
      <c r="D678" s="89">
        <v>9.0909090909090912E-2</v>
      </c>
      <c r="E678" s="89">
        <v>0</v>
      </c>
      <c r="F678" s="89">
        <v>0</v>
      </c>
    </row>
    <row r="679" spans="3:16" ht="42">
      <c r="C679" s="126" t="s">
        <v>342</v>
      </c>
      <c r="D679" s="89">
        <v>0</v>
      </c>
      <c r="E679" s="89">
        <v>0</v>
      </c>
      <c r="F679" s="89">
        <v>0</v>
      </c>
    </row>
    <row r="680" spans="3:16" ht="42">
      <c r="C680" s="126" t="s">
        <v>343</v>
      </c>
      <c r="D680" s="89">
        <v>0</v>
      </c>
      <c r="E680" s="89">
        <v>0</v>
      </c>
      <c r="F680" s="89">
        <v>0</v>
      </c>
    </row>
    <row r="681" spans="3:16" ht="42">
      <c r="C681" s="126" t="s">
        <v>344</v>
      </c>
      <c r="D681" s="89">
        <v>3.6363636363636362E-2</v>
      </c>
      <c r="E681" s="89">
        <v>0</v>
      </c>
      <c r="F681" s="89">
        <v>0</v>
      </c>
    </row>
    <row r="682" spans="3:16" ht="21">
      <c r="C682" s="126" t="s">
        <v>173</v>
      </c>
      <c r="D682" s="89">
        <v>0</v>
      </c>
      <c r="E682" s="89">
        <v>0</v>
      </c>
      <c r="F682" s="89">
        <v>0</v>
      </c>
    </row>
    <row r="683" spans="3:16" ht="21">
      <c r="C683" s="126" t="s">
        <v>219</v>
      </c>
      <c r="D683" s="89">
        <v>0.69090909090909092</v>
      </c>
      <c r="E683" s="89">
        <v>0.94117647058823528</v>
      </c>
      <c r="F683" s="89">
        <v>1</v>
      </c>
    </row>
    <row r="685" spans="3:16" ht="23.25">
      <c r="C685" s="120" t="s">
        <v>345</v>
      </c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</row>
    <row r="687" spans="3:16" ht="23.25">
      <c r="C687" s="84" t="s">
        <v>148</v>
      </c>
      <c r="D687" s="84" t="s">
        <v>165</v>
      </c>
      <c r="E687" s="84" t="s">
        <v>166</v>
      </c>
      <c r="F687" s="84" t="s">
        <v>167</v>
      </c>
      <c r="G687" s="84" t="s">
        <v>161</v>
      </c>
    </row>
    <row r="688" spans="3:16" ht="21">
      <c r="C688" s="85" t="s">
        <v>346</v>
      </c>
      <c r="D688" s="86">
        <v>14</v>
      </c>
      <c r="E688" s="86">
        <v>0</v>
      </c>
      <c r="F688" s="86">
        <v>0</v>
      </c>
      <c r="G688" s="86">
        <f>SUM(D688:F688)</f>
        <v>14</v>
      </c>
    </row>
    <row r="689" spans="3:16" ht="21">
      <c r="C689" s="85" t="s">
        <v>347</v>
      </c>
      <c r="D689" s="86">
        <v>16</v>
      </c>
      <c r="E689" s="86">
        <v>1</v>
      </c>
      <c r="F689" s="86">
        <v>0</v>
      </c>
      <c r="G689" s="86">
        <f>SUM(D689:F689)</f>
        <v>17</v>
      </c>
    </row>
    <row r="690" spans="3:16" ht="21">
      <c r="C690" s="85" t="s">
        <v>348</v>
      </c>
      <c r="D690" s="86">
        <v>0</v>
      </c>
      <c r="E690" s="86">
        <v>0</v>
      </c>
      <c r="F690" s="86">
        <v>0</v>
      </c>
      <c r="G690" s="86">
        <f>SUM(D690:F690)</f>
        <v>0</v>
      </c>
    </row>
    <row r="691" spans="3:16" ht="21">
      <c r="C691" s="85" t="s">
        <v>219</v>
      </c>
      <c r="D691" s="86">
        <v>25</v>
      </c>
      <c r="E691" s="86">
        <v>16</v>
      </c>
      <c r="F691" s="86">
        <v>3</v>
      </c>
      <c r="G691" s="86">
        <f>SUM(D691:F691)</f>
        <v>44</v>
      </c>
    </row>
    <row r="693" spans="3:16" ht="23.25">
      <c r="C693" s="84" t="s">
        <v>149</v>
      </c>
      <c r="D693" s="84" t="s">
        <v>165</v>
      </c>
      <c r="E693" s="84" t="s">
        <v>166</v>
      </c>
      <c r="F693" s="84" t="s">
        <v>167</v>
      </c>
      <c r="G693" s="84" t="s">
        <v>161</v>
      </c>
    </row>
    <row r="694" spans="3:16" ht="21">
      <c r="C694" s="85" t="s">
        <v>346</v>
      </c>
      <c r="D694" s="89">
        <v>0.25454545454545452</v>
      </c>
      <c r="E694" s="89">
        <v>0</v>
      </c>
      <c r="F694" s="89">
        <v>0</v>
      </c>
      <c r="G694" s="89">
        <v>0.18666666666666668</v>
      </c>
    </row>
    <row r="695" spans="3:16" ht="21">
      <c r="C695" s="85" t="s">
        <v>347</v>
      </c>
      <c r="D695" s="89">
        <v>0.29090909090909089</v>
      </c>
      <c r="E695" s="89">
        <v>5.8823529411764705E-2</v>
      </c>
      <c r="F695" s="89">
        <v>0</v>
      </c>
      <c r="G695" s="89">
        <v>0.22666666666666666</v>
      </c>
    </row>
    <row r="696" spans="3:16" ht="21">
      <c r="C696" s="85" t="s">
        <v>348</v>
      </c>
      <c r="D696" s="89">
        <v>0</v>
      </c>
      <c r="E696" s="89">
        <v>0</v>
      </c>
      <c r="F696" s="89">
        <v>0</v>
      </c>
      <c r="G696" s="89">
        <v>0</v>
      </c>
    </row>
    <row r="697" spans="3:16" ht="21">
      <c r="C697" s="85" t="s">
        <v>219</v>
      </c>
      <c r="D697" s="89">
        <v>0.45454545454545453</v>
      </c>
      <c r="E697" s="89">
        <v>0.94117647058823528</v>
      </c>
      <c r="F697" s="89">
        <v>1</v>
      </c>
      <c r="G697" s="89">
        <v>0.58666666666666667</v>
      </c>
    </row>
    <row r="700" spans="3:16" ht="3.75" customHeight="1"/>
    <row r="701" spans="3:16" ht="23.25">
      <c r="C701" s="82" t="s">
        <v>349</v>
      </c>
      <c r="D701" s="82"/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</row>
    <row r="703" spans="3:16" ht="54.75" customHeight="1">
      <c r="C703" s="120" t="s">
        <v>350</v>
      </c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</row>
    <row r="705" spans="3:7" ht="23.25">
      <c r="C705" s="84" t="s">
        <v>149</v>
      </c>
      <c r="D705" s="84" t="s">
        <v>165</v>
      </c>
      <c r="E705" s="84" t="s">
        <v>166</v>
      </c>
      <c r="F705" s="84" t="s">
        <v>167</v>
      </c>
      <c r="G705" s="84" t="s">
        <v>161</v>
      </c>
    </row>
    <row r="706" spans="3:7" ht="42">
      <c r="C706" s="85" t="s">
        <v>351</v>
      </c>
      <c r="D706" s="89">
        <v>0.18181818181818182</v>
      </c>
      <c r="E706" s="89">
        <v>0.17647058823529413</v>
      </c>
      <c r="F706" s="89">
        <v>0</v>
      </c>
      <c r="G706" s="89">
        <v>0.17333333333333334</v>
      </c>
    </row>
    <row r="707" spans="3:7" ht="21">
      <c r="C707" s="85" t="s">
        <v>352</v>
      </c>
      <c r="D707" s="89">
        <v>7.2727272727272724E-2</v>
      </c>
      <c r="E707" s="89">
        <v>0.17647058823529413</v>
      </c>
      <c r="F707" s="89">
        <v>0</v>
      </c>
      <c r="G707" s="89">
        <v>9.3333333333333338E-2</v>
      </c>
    </row>
    <row r="708" spans="3:7" ht="63">
      <c r="C708" s="85" t="s">
        <v>353</v>
      </c>
      <c r="D708" s="89">
        <v>1.8181818181818181E-2</v>
      </c>
      <c r="E708" s="89">
        <v>0</v>
      </c>
      <c r="F708" s="89">
        <v>0</v>
      </c>
      <c r="G708" s="89">
        <v>1.3333333333333334E-2</v>
      </c>
    </row>
    <row r="709" spans="3:7" ht="42">
      <c r="C709" s="85" t="s">
        <v>354</v>
      </c>
      <c r="D709" s="89">
        <v>5.4545454545454543E-2</v>
      </c>
      <c r="E709" s="89">
        <v>0.17647058823529413</v>
      </c>
      <c r="F709" s="89">
        <v>0</v>
      </c>
      <c r="G709" s="89">
        <v>0.08</v>
      </c>
    </row>
    <row r="710" spans="3:7" ht="63">
      <c r="C710" s="85" t="s">
        <v>355</v>
      </c>
      <c r="D710" s="89">
        <v>5.4545454545454543E-2</v>
      </c>
      <c r="E710" s="89">
        <v>0</v>
      </c>
      <c r="F710" s="89">
        <v>0</v>
      </c>
      <c r="G710" s="89">
        <v>0.04</v>
      </c>
    </row>
    <row r="711" spans="3:7" ht="84">
      <c r="C711" s="85" t="s">
        <v>356</v>
      </c>
      <c r="D711" s="89">
        <v>1.8181818181818181E-2</v>
      </c>
      <c r="E711" s="89">
        <v>0</v>
      </c>
      <c r="F711" s="89">
        <v>0</v>
      </c>
      <c r="G711" s="89">
        <v>1.3333333333333334E-2</v>
      </c>
    </row>
    <row r="712" spans="3:7" ht="21">
      <c r="C712" s="85" t="s">
        <v>272</v>
      </c>
      <c r="D712" s="89">
        <v>0.23636363636363636</v>
      </c>
      <c r="E712" s="89">
        <v>0.23529411764705882</v>
      </c>
      <c r="F712" s="89">
        <v>0</v>
      </c>
      <c r="G712" s="89">
        <v>0.22666666666666666</v>
      </c>
    </row>
    <row r="713" spans="3:7" ht="21">
      <c r="C713" s="85" t="s">
        <v>357</v>
      </c>
      <c r="D713" s="89">
        <v>1.8181818181818181E-2</v>
      </c>
      <c r="E713" s="89">
        <v>5.8823529411764705E-2</v>
      </c>
      <c r="F713" s="89">
        <v>0</v>
      </c>
      <c r="G713" s="89">
        <v>2.6666666666666668E-2</v>
      </c>
    </row>
    <row r="733" spans="3:16" ht="23.25">
      <c r="C733" s="120" t="s">
        <v>358</v>
      </c>
      <c r="D733" s="120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</row>
    <row r="734" spans="3:16" ht="44.25" customHeight="1"/>
    <row r="735" spans="3:16" ht="23.25">
      <c r="C735" s="84" t="s">
        <v>148</v>
      </c>
      <c r="D735" s="84" t="s">
        <v>165</v>
      </c>
      <c r="E735" s="84" t="s">
        <v>166</v>
      </c>
      <c r="F735" s="84" t="s">
        <v>167</v>
      </c>
    </row>
    <row r="736" spans="3:16" ht="21">
      <c r="C736" s="85" t="s">
        <v>359</v>
      </c>
      <c r="D736" s="118">
        <v>7</v>
      </c>
      <c r="E736" s="118">
        <v>1</v>
      </c>
      <c r="F736" s="118">
        <v>0</v>
      </c>
    </row>
    <row r="737" spans="3:16" ht="21">
      <c r="C737" s="85" t="s">
        <v>360</v>
      </c>
      <c r="D737" s="118">
        <v>2</v>
      </c>
      <c r="E737" s="118">
        <v>4</v>
      </c>
      <c r="F737" s="118">
        <v>0</v>
      </c>
    </row>
    <row r="738" spans="3:16" ht="21">
      <c r="C738" s="85" t="s">
        <v>361</v>
      </c>
      <c r="D738" s="118">
        <v>5</v>
      </c>
      <c r="E738" s="118">
        <v>3</v>
      </c>
      <c r="F738" s="118">
        <v>0</v>
      </c>
    </row>
    <row r="739" spans="3:16" ht="21">
      <c r="C739" s="85" t="s">
        <v>218</v>
      </c>
      <c r="D739" s="118">
        <v>17</v>
      </c>
      <c r="E739" s="118">
        <v>4</v>
      </c>
      <c r="F739" s="118">
        <v>0</v>
      </c>
    </row>
    <row r="740" spans="3:16" ht="21">
      <c r="C740" s="85" t="s">
        <v>271</v>
      </c>
      <c r="D740" s="118">
        <v>1</v>
      </c>
      <c r="E740" s="118">
        <v>1</v>
      </c>
      <c r="F740" s="118">
        <v>0</v>
      </c>
    </row>
    <row r="742" spans="3:16" ht="23.25">
      <c r="C742" s="84" t="s">
        <v>149</v>
      </c>
      <c r="D742" s="84" t="s">
        <v>165</v>
      </c>
      <c r="E742" s="84" t="s">
        <v>166</v>
      </c>
      <c r="F742" s="84" t="s">
        <v>167</v>
      </c>
    </row>
    <row r="743" spans="3:16" ht="21">
      <c r="C743" s="85" t="s">
        <v>359</v>
      </c>
      <c r="D743" s="89">
        <v>0.12727272727272726</v>
      </c>
      <c r="E743" s="89">
        <v>5.8823529411764705E-2</v>
      </c>
      <c r="F743" s="89">
        <v>0</v>
      </c>
    </row>
    <row r="744" spans="3:16" ht="21">
      <c r="C744" s="85" t="s">
        <v>360</v>
      </c>
      <c r="D744" s="89">
        <v>3.6363636363636362E-2</v>
      </c>
      <c r="E744" s="89">
        <v>0.23529411764705882</v>
      </c>
      <c r="F744" s="89">
        <v>0</v>
      </c>
    </row>
    <row r="745" spans="3:16" ht="21">
      <c r="C745" s="85" t="s">
        <v>361</v>
      </c>
      <c r="D745" s="89">
        <v>9.0909090909090912E-2</v>
      </c>
      <c r="E745" s="89">
        <v>0.17647058823529413</v>
      </c>
      <c r="F745" s="89">
        <v>0</v>
      </c>
    </row>
    <row r="746" spans="3:16" ht="21">
      <c r="C746" s="85" t="s">
        <v>218</v>
      </c>
      <c r="D746" s="89">
        <v>0.30909090909090908</v>
      </c>
      <c r="E746" s="89">
        <v>0.23529411764705882</v>
      </c>
      <c r="F746" s="89">
        <v>0</v>
      </c>
    </row>
    <row r="747" spans="3:16" ht="21">
      <c r="C747" s="85" t="s">
        <v>271</v>
      </c>
      <c r="D747" s="89">
        <v>1.8181818181818181E-2</v>
      </c>
      <c r="E747" s="89">
        <v>5.8823529411764705E-2</v>
      </c>
      <c r="F747" s="89">
        <v>0</v>
      </c>
    </row>
    <row r="748" spans="3:16" ht="39" customHeight="1"/>
    <row r="749" spans="3:16" ht="23.25">
      <c r="C749" s="82" t="s">
        <v>362</v>
      </c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</row>
    <row r="751" spans="3:16" ht="23.25">
      <c r="C751" s="120" t="s">
        <v>363</v>
      </c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</row>
    <row r="753" spans="3:8" ht="23.25">
      <c r="C753" s="84" t="s">
        <v>148</v>
      </c>
      <c r="D753" s="84" t="s">
        <v>164</v>
      </c>
      <c r="E753" s="84" t="s">
        <v>165</v>
      </c>
      <c r="F753" s="84" t="s">
        <v>166</v>
      </c>
      <c r="G753" s="84" t="s">
        <v>167</v>
      </c>
      <c r="H753" s="84" t="s">
        <v>161</v>
      </c>
    </row>
    <row r="754" spans="3:8" ht="21">
      <c r="C754" s="93" t="s">
        <v>72</v>
      </c>
      <c r="D754" s="86">
        <v>127</v>
      </c>
      <c r="E754" s="86">
        <v>14</v>
      </c>
      <c r="F754" s="86">
        <v>8</v>
      </c>
      <c r="G754" s="86">
        <v>2</v>
      </c>
      <c r="H754" s="87">
        <f>SUM(D754:G754)</f>
        <v>151</v>
      </c>
    </row>
    <row r="755" spans="3:8" ht="21">
      <c r="C755" s="93" t="s">
        <v>71</v>
      </c>
      <c r="D755" s="86">
        <v>112</v>
      </c>
      <c r="E755" s="86">
        <v>15</v>
      </c>
      <c r="F755" s="86">
        <v>8</v>
      </c>
      <c r="G755" s="86">
        <v>0</v>
      </c>
      <c r="H755" s="87">
        <f>SUM(D755:G755)</f>
        <v>135</v>
      </c>
    </row>
    <row r="756" spans="3:8" ht="21">
      <c r="C756" s="93" t="s">
        <v>219</v>
      </c>
      <c r="D756" s="86">
        <v>72</v>
      </c>
      <c r="E756" s="86">
        <v>26</v>
      </c>
      <c r="F756" s="86">
        <v>1</v>
      </c>
      <c r="G756" s="86">
        <v>1</v>
      </c>
      <c r="H756" s="87">
        <f>SUM(D756:G756)</f>
        <v>100</v>
      </c>
    </row>
    <row r="758" spans="3:8" ht="23.25">
      <c r="C758" s="84" t="s">
        <v>149</v>
      </c>
      <c r="D758" s="84" t="s">
        <v>164</v>
      </c>
      <c r="E758" s="84" t="s">
        <v>165</v>
      </c>
      <c r="F758" s="84" t="s">
        <v>166</v>
      </c>
      <c r="G758" s="84" t="s">
        <v>167</v>
      </c>
      <c r="H758" s="84" t="s">
        <v>161</v>
      </c>
    </row>
    <row r="759" spans="3:8" ht="21">
      <c r="C759" s="93" t="s">
        <v>72</v>
      </c>
      <c r="D759" s="89">
        <v>0.40836012861736337</v>
      </c>
      <c r="E759" s="89">
        <v>0.25454545454545452</v>
      </c>
      <c r="F759" s="89">
        <v>0.47058823529411764</v>
      </c>
      <c r="G759" s="89">
        <v>0.66666666666666663</v>
      </c>
      <c r="H759" s="90">
        <v>0.39119170984455959</v>
      </c>
    </row>
    <row r="760" spans="3:8" ht="21">
      <c r="C760" s="93" t="s">
        <v>71</v>
      </c>
      <c r="D760" s="89">
        <v>0.36012861736334406</v>
      </c>
      <c r="E760" s="89">
        <v>0.27272727272727271</v>
      </c>
      <c r="F760" s="89">
        <v>0.47058823529411764</v>
      </c>
      <c r="G760" s="89">
        <v>0</v>
      </c>
      <c r="H760" s="90">
        <v>0.34974093264248707</v>
      </c>
    </row>
    <row r="761" spans="3:8" ht="21">
      <c r="C761" s="93" t="s">
        <v>219</v>
      </c>
      <c r="D761" s="89">
        <v>0.23151125401929259</v>
      </c>
      <c r="E761" s="89">
        <v>0.47272727272727272</v>
      </c>
      <c r="F761" s="89">
        <v>5.8823529411764705E-2</v>
      </c>
      <c r="G761" s="89">
        <v>0.33333333333333331</v>
      </c>
      <c r="H761" s="90">
        <v>0.25906735751295334</v>
      </c>
    </row>
    <row r="775" spans="3:16" ht="23.25">
      <c r="C775" s="120" t="s">
        <v>364</v>
      </c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</row>
    <row r="777" spans="3:16" ht="29.25" customHeight="1">
      <c r="C777" s="84" t="s">
        <v>148</v>
      </c>
      <c r="D777" s="84" t="s">
        <v>164</v>
      </c>
      <c r="E777" s="84" t="s">
        <v>165</v>
      </c>
      <c r="F777" s="84" t="s">
        <v>166</v>
      </c>
      <c r="G777" s="84" t="s">
        <v>167</v>
      </c>
      <c r="H777" s="84" t="s">
        <v>161</v>
      </c>
    </row>
    <row r="778" spans="3:16" ht="56.25">
      <c r="C778" s="124" t="s">
        <v>365</v>
      </c>
      <c r="D778" s="86">
        <v>12</v>
      </c>
      <c r="E778" s="86">
        <v>5</v>
      </c>
      <c r="F778" s="86">
        <v>4</v>
      </c>
      <c r="G778" s="86">
        <v>0</v>
      </c>
      <c r="H778" s="86">
        <f t="shared" ref="H778:H787" si="13">SUM(D778:G778)</f>
        <v>21</v>
      </c>
    </row>
    <row r="779" spans="3:16" ht="37.5">
      <c r="C779" s="124" t="s">
        <v>366</v>
      </c>
      <c r="D779" s="86">
        <v>68</v>
      </c>
      <c r="E779" s="86">
        <v>6</v>
      </c>
      <c r="F779" s="86">
        <v>4</v>
      </c>
      <c r="G779" s="86">
        <v>0</v>
      </c>
      <c r="H779" s="86">
        <f t="shared" si="13"/>
        <v>78</v>
      </c>
    </row>
    <row r="780" spans="3:16" ht="37.5">
      <c r="C780" s="124" t="s">
        <v>367</v>
      </c>
      <c r="D780" s="86">
        <v>0</v>
      </c>
      <c r="E780" s="86">
        <v>0</v>
      </c>
      <c r="F780" s="86">
        <v>0</v>
      </c>
      <c r="G780" s="86">
        <v>0</v>
      </c>
      <c r="H780" s="86">
        <f t="shared" si="13"/>
        <v>0</v>
      </c>
    </row>
    <row r="781" spans="3:16" ht="37.5">
      <c r="C781" s="124" t="s">
        <v>368</v>
      </c>
      <c r="D781" s="86">
        <v>6</v>
      </c>
      <c r="E781" s="86">
        <v>0</v>
      </c>
      <c r="F781" s="86">
        <v>1</v>
      </c>
      <c r="G781" s="86">
        <v>0</v>
      </c>
      <c r="H781" s="86">
        <f t="shared" si="13"/>
        <v>7</v>
      </c>
    </row>
    <row r="782" spans="3:16" ht="37.5">
      <c r="C782" s="124" t="s">
        <v>369</v>
      </c>
      <c r="D782" s="86">
        <v>6</v>
      </c>
      <c r="E782" s="86">
        <v>4</v>
      </c>
      <c r="F782" s="86">
        <v>0</v>
      </c>
      <c r="G782" s="86">
        <v>0</v>
      </c>
      <c r="H782" s="86">
        <f t="shared" si="13"/>
        <v>10</v>
      </c>
    </row>
    <row r="783" spans="3:16" ht="18.75">
      <c r="C783" s="124" t="s">
        <v>370</v>
      </c>
      <c r="D783" s="86">
        <v>12</v>
      </c>
      <c r="E783" s="86">
        <v>2</v>
      </c>
      <c r="F783" s="86">
        <v>1</v>
      </c>
      <c r="G783" s="86">
        <v>0</v>
      </c>
      <c r="H783" s="86">
        <f t="shared" si="13"/>
        <v>15</v>
      </c>
    </row>
    <row r="784" spans="3:16" ht="37.5">
      <c r="C784" s="124" t="s">
        <v>371</v>
      </c>
      <c r="D784" s="86">
        <v>0</v>
      </c>
      <c r="E784" s="86">
        <v>1</v>
      </c>
      <c r="F784" s="86">
        <v>1</v>
      </c>
      <c r="G784" s="86">
        <v>0</v>
      </c>
      <c r="H784" s="86">
        <f t="shared" si="13"/>
        <v>2</v>
      </c>
    </row>
    <row r="785" spans="3:8" ht="18.75">
      <c r="C785" s="124" t="s">
        <v>372</v>
      </c>
      <c r="D785" s="86">
        <v>17</v>
      </c>
      <c r="E785" s="86">
        <v>0</v>
      </c>
      <c r="F785" s="86">
        <v>1</v>
      </c>
      <c r="G785" s="86">
        <v>1</v>
      </c>
      <c r="H785" s="86">
        <f t="shared" si="13"/>
        <v>19</v>
      </c>
    </row>
    <row r="786" spans="3:8" ht="18.75">
      <c r="C786" s="124" t="s">
        <v>373</v>
      </c>
      <c r="D786" s="86">
        <v>12</v>
      </c>
      <c r="E786" s="86">
        <v>7</v>
      </c>
      <c r="F786" s="86">
        <v>1</v>
      </c>
      <c r="G786" s="86">
        <v>0</v>
      </c>
      <c r="H786" s="86">
        <f t="shared" si="13"/>
        <v>20</v>
      </c>
    </row>
    <row r="787" spans="3:8" ht="18.75">
      <c r="C787" s="124" t="s">
        <v>219</v>
      </c>
      <c r="D787" s="86">
        <v>125</v>
      </c>
      <c r="E787" s="86">
        <v>30</v>
      </c>
      <c r="F787" s="86">
        <v>1</v>
      </c>
      <c r="G787" s="86">
        <v>1</v>
      </c>
      <c r="H787" s="86">
        <f t="shared" si="13"/>
        <v>157</v>
      </c>
    </row>
    <row r="790" spans="3:8" ht="23.25">
      <c r="C790" s="84" t="s">
        <v>149</v>
      </c>
      <c r="D790" s="84" t="s">
        <v>164</v>
      </c>
      <c r="E790" s="84" t="s">
        <v>165</v>
      </c>
      <c r="F790" s="84" t="s">
        <v>166</v>
      </c>
      <c r="G790" s="84" t="s">
        <v>167</v>
      </c>
      <c r="H790" s="84" t="s">
        <v>161</v>
      </c>
    </row>
    <row r="791" spans="3:8" ht="63">
      <c r="C791" s="85" t="s">
        <v>365</v>
      </c>
      <c r="D791" s="89">
        <v>3.8585209003215437E-2</v>
      </c>
      <c r="E791" s="89">
        <v>9.0909090909090912E-2</v>
      </c>
      <c r="F791" s="89">
        <v>0.23529411764705882</v>
      </c>
      <c r="G791" s="89">
        <v>0</v>
      </c>
      <c r="H791" s="89">
        <v>5.4404145077720206E-2</v>
      </c>
    </row>
    <row r="792" spans="3:8" ht="42">
      <c r="C792" s="85" t="s">
        <v>366</v>
      </c>
      <c r="D792" s="89">
        <v>0.21864951768488747</v>
      </c>
      <c r="E792" s="89">
        <v>0.10909090909090909</v>
      </c>
      <c r="F792" s="89">
        <v>0.23529411764705882</v>
      </c>
      <c r="G792" s="89">
        <v>0</v>
      </c>
      <c r="H792" s="89">
        <v>0.20207253886010362</v>
      </c>
    </row>
    <row r="793" spans="3:8" ht="42">
      <c r="C793" s="85" t="s">
        <v>367</v>
      </c>
      <c r="D793" s="89">
        <v>0</v>
      </c>
      <c r="E793" s="89">
        <v>0</v>
      </c>
      <c r="F793" s="89">
        <v>0</v>
      </c>
      <c r="G793" s="89">
        <v>0</v>
      </c>
      <c r="H793" s="89">
        <v>0</v>
      </c>
    </row>
    <row r="794" spans="3:8" ht="42">
      <c r="C794" s="85" t="s">
        <v>368</v>
      </c>
      <c r="D794" s="89">
        <v>1.9292604501607719E-2</v>
      </c>
      <c r="E794" s="89">
        <v>0</v>
      </c>
      <c r="F794" s="89">
        <v>5.8823529411764705E-2</v>
      </c>
      <c r="G794" s="89">
        <v>0</v>
      </c>
      <c r="H794" s="89">
        <v>1.8134715025906734E-2</v>
      </c>
    </row>
    <row r="795" spans="3:8" ht="42">
      <c r="C795" s="85" t="s">
        <v>369</v>
      </c>
      <c r="D795" s="89">
        <v>1.9292604501607719E-2</v>
      </c>
      <c r="E795" s="89">
        <v>7.2727272727272724E-2</v>
      </c>
      <c r="F795" s="89">
        <v>0</v>
      </c>
      <c r="G795" s="89">
        <v>0</v>
      </c>
      <c r="H795" s="89">
        <v>2.5906735751295335E-2</v>
      </c>
    </row>
    <row r="796" spans="3:8" ht="21">
      <c r="C796" s="85" t="s">
        <v>370</v>
      </c>
      <c r="D796" s="89">
        <v>3.8585209003215437E-2</v>
      </c>
      <c r="E796" s="89">
        <v>3.6363636363636362E-2</v>
      </c>
      <c r="F796" s="89">
        <v>5.8823529411764705E-2</v>
      </c>
      <c r="G796" s="89">
        <v>0</v>
      </c>
      <c r="H796" s="89">
        <v>3.8860103626943004E-2</v>
      </c>
    </row>
    <row r="797" spans="3:8" ht="42">
      <c r="C797" s="85" t="s">
        <v>371</v>
      </c>
      <c r="D797" s="89">
        <v>0</v>
      </c>
      <c r="E797" s="89">
        <v>1.8181818181818181E-2</v>
      </c>
      <c r="F797" s="89">
        <v>5.8823529411764705E-2</v>
      </c>
      <c r="G797" s="89">
        <v>0</v>
      </c>
      <c r="H797" s="89">
        <v>5.1813471502590676E-3</v>
      </c>
    </row>
    <row r="798" spans="3:8" ht="21">
      <c r="C798" s="85" t="s">
        <v>372</v>
      </c>
      <c r="D798" s="89">
        <v>5.4662379421221867E-2</v>
      </c>
      <c r="E798" s="89">
        <v>0</v>
      </c>
      <c r="F798" s="89">
        <v>5.8823529411764705E-2</v>
      </c>
      <c r="G798" s="89">
        <v>0.33333333333333331</v>
      </c>
      <c r="H798" s="89">
        <v>4.9222797927461141E-2</v>
      </c>
    </row>
    <row r="799" spans="3:8" ht="21">
      <c r="C799" s="85" t="s">
        <v>373</v>
      </c>
      <c r="D799" s="89">
        <v>3.8585209003215437E-2</v>
      </c>
      <c r="E799" s="89">
        <v>0.12727272727272726</v>
      </c>
      <c r="F799" s="89">
        <v>5.8823529411764705E-2</v>
      </c>
      <c r="G799" s="89">
        <v>0</v>
      </c>
      <c r="H799" s="89">
        <v>5.181347150259067E-2</v>
      </c>
    </row>
    <row r="800" spans="3:8" ht="21">
      <c r="C800" s="85" t="s">
        <v>219</v>
      </c>
      <c r="D800" s="89">
        <v>0.40192926045016075</v>
      </c>
      <c r="E800" s="89">
        <v>0.54545454545454541</v>
      </c>
      <c r="F800" s="89">
        <v>5.8823529411764705E-2</v>
      </c>
      <c r="G800" s="89">
        <v>0.33333333333333331</v>
      </c>
      <c r="H800" s="89">
        <v>0.40673575129533679</v>
      </c>
    </row>
    <row r="801" spans="3:16" ht="43.5" customHeight="1"/>
    <row r="802" spans="3:16" ht="23.25">
      <c r="C802" s="82" t="s">
        <v>374</v>
      </c>
      <c r="D802" s="82"/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</row>
    <row r="804" spans="3:16" s="130" customFormat="1" ht="52.5" customHeight="1">
      <c r="C804" s="129" t="s">
        <v>375</v>
      </c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</row>
    <row r="806" spans="3:16" ht="23.25">
      <c r="C806" s="84" t="s">
        <v>148</v>
      </c>
      <c r="D806" s="84" t="s">
        <v>164</v>
      </c>
    </row>
    <row r="807" spans="3:16" ht="21">
      <c r="C807" s="93" t="s">
        <v>72</v>
      </c>
      <c r="D807" s="86">
        <v>211</v>
      </c>
    </row>
    <row r="808" spans="3:16" ht="21">
      <c r="C808" s="93" t="s">
        <v>71</v>
      </c>
      <c r="D808" s="86">
        <v>33</v>
      </c>
    </row>
    <row r="809" spans="3:16" ht="21">
      <c r="C809" s="93" t="s">
        <v>87</v>
      </c>
      <c r="D809" s="86">
        <v>27</v>
      </c>
    </row>
    <row r="811" spans="3:16" ht="23.25">
      <c r="C811" s="84" t="s">
        <v>149</v>
      </c>
      <c r="D811" s="84" t="s">
        <v>164</v>
      </c>
    </row>
    <row r="812" spans="3:16" ht="21">
      <c r="C812" s="93" t="s">
        <v>72</v>
      </c>
      <c r="D812" s="89">
        <v>0.77859778597785978</v>
      </c>
    </row>
    <row r="813" spans="3:16" ht="21">
      <c r="C813" s="93" t="s">
        <v>71</v>
      </c>
      <c r="D813" s="89">
        <v>0.12177121771217712</v>
      </c>
    </row>
    <row r="814" spans="3:16" ht="21">
      <c r="C814" s="93" t="s">
        <v>87</v>
      </c>
      <c r="D814" s="89">
        <v>9.9630996309963096E-2</v>
      </c>
    </row>
    <row r="817" spans="3:16" ht="23.25">
      <c r="C817" s="82" t="s">
        <v>376</v>
      </c>
      <c r="D817" s="82"/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</row>
    <row r="819" spans="3:16" ht="54" customHeight="1">
      <c r="C819" s="120" t="s">
        <v>377</v>
      </c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</row>
    <row r="821" spans="3:16" ht="23.25">
      <c r="C821" s="84" t="s">
        <v>148</v>
      </c>
      <c r="D821" s="84" t="s">
        <v>164</v>
      </c>
    </row>
    <row r="822" spans="3:16" ht="21">
      <c r="C822" s="85" t="s">
        <v>178</v>
      </c>
      <c r="D822" s="86">
        <v>111</v>
      </c>
    </row>
    <row r="823" spans="3:16" ht="21">
      <c r="C823" s="85" t="s">
        <v>217</v>
      </c>
      <c r="D823" s="86">
        <v>112</v>
      </c>
    </row>
    <row r="824" spans="3:16" ht="21">
      <c r="C824" s="85" t="s">
        <v>180</v>
      </c>
      <c r="D824" s="86">
        <v>30</v>
      </c>
    </row>
    <row r="825" spans="3:16" ht="21">
      <c r="C825" s="85" t="s">
        <v>218</v>
      </c>
      <c r="D825" s="86">
        <v>11</v>
      </c>
    </row>
    <row r="826" spans="3:16" ht="21">
      <c r="C826" s="85" t="s">
        <v>87</v>
      </c>
      <c r="D826" s="86">
        <v>7</v>
      </c>
    </row>
    <row r="828" spans="3:16" ht="23.25">
      <c r="C828" s="84" t="s">
        <v>149</v>
      </c>
      <c r="D828" s="84" t="s">
        <v>164</v>
      </c>
    </row>
    <row r="829" spans="3:16" ht="21">
      <c r="C829" s="85" t="s">
        <v>178</v>
      </c>
      <c r="D829" s="89">
        <v>0.40959409594095941</v>
      </c>
    </row>
    <row r="830" spans="3:16" ht="21">
      <c r="C830" s="85" t="s">
        <v>217</v>
      </c>
      <c r="D830" s="89">
        <v>0.41328413284132842</v>
      </c>
    </row>
    <row r="831" spans="3:16" ht="21">
      <c r="C831" s="85" t="s">
        <v>180</v>
      </c>
      <c r="D831" s="89">
        <v>0.11070110701107011</v>
      </c>
    </row>
    <row r="832" spans="3:16" ht="21">
      <c r="C832" s="85" t="s">
        <v>218</v>
      </c>
      <c r="D832" s="89">
        <v>4.0590405904059039E-2</v>
      </c>
    </row>
    <row r="833" spans="3:16" ht="21">
      <c r="C833" s="85" t="s">
        <v>87</v>
      </c>
      <c r="D833" s="89">
        <v>2.5830258302583026E-2</v>
      </c>
    </row>
    <row r="835" spans="3:16" ht="23.25">
      <c r="C835" s="82" t="s">
        <v>378</v>
      </c>
      <c r="D835" s="82"/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</row>
    <row r="837" spans="3:16" ht="23.25">
      <c r="C837" s="120" t="s">
        <v>379</v>
      </c>
      <c r="D837" s="120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</row>
    <row r="839" spans="3:16" ht="23.25">
      <c r="C839" s="131" t="s">
        <v>380</v>
      </c>
      <c r="D839" s="84" t="s">
        <v>164</v>
      </c>
      <c r="E839" s="84" t="s">
        <v>166</v>
      </c>
      <c r="F839" s="84" t="s">
        <v>167</v>
      </c>
      <c r="G839" s="84" t="s">
        <v>161</v>
      </c>
    </row>
    <row r="840" spans="3:16" ht="21">
      <c r="C840" s="93" t="s">
        <v>381</v>
      </c>
      <c r="D840" s="86">
        <v>63</v>
      </c>
      <c r="E840" s="86">
        <v>2</v>
      </c>
      <c r="F840" s="86">
        <v>0</v>
      </c>
      <c r="G840" s="86">
        <f>SUM(D840:F840)</f>
        <v>65</v>
      </c>
    </row>
    <row r="841" spans="3:16" ht="21">
      <c r="C841" s="93" t="s">
        <v>382</v>
      </c>
      <c r="D841" s="86">
        <v>89</v>
      </c>
      <c r="E841" s="86">
        <v>0</v>
      </c>
      <c r="F841" s="86">
        <v>3</v>
      </c>
      <c r="G841" s="86">
        <f>SUM(D841:F841)</f>
        <v>92</v>
      </c>
    </row>
    <row r="842" spans="3:16" ht="21">
      <c r="C842" s="93" t="s">
        <v>383</v>
      </c>
      <c r="D842" s="86">
        <v>54</v>
      </c>
      <c r="E842" s="86">
        <v>3</v>
      </c>
      <c r="F842" s="86">
        <v>0</v>
      </c>
      <c r="G842" s="86">
        <f>SUM(D842:F842)</f>
        <v>57</v>
      </c>
    </row>
    <row r="843" spans="3:16" ht="21">
      <c r="C843" s="93" t="s">
        <v>384</v>
      </c>
      <c r="D843" s="86">
        <v>21</v>
      </c>
      <c r="E843" s="86">
        <v>1</v>
      </c>
      <c r="F843" s="86">
        <v>0</v>
      </c>
      <c r="G843" s="86">
        <f>SUM(D843:F843)</f>
        <v>22</v>
      </c>
    </row>
    <row r="844" spans="3:16" ht="21">
      <c r="C844" s="93" t="s">
        <v>87</v>
      </c>
      <c r="D844" s="86">
        <v>14</v>
      </c>
      <c r="E844" s="86">
        <v>1</v>
      </c>
      <c r="F844" s="86">
        <v>0</v>
      </c>
      <c r="G844" s="86">
        <f>SUM(D844:F844)</f>
        <v>15</v>
      </c>
    </row>
    <row r="845" spans="3:16" ht="21">
      <c r="C845" s="109"/>
      <c r="D845" s="122"/>
      <c r="E845" s="122"/>
      <c r="F845" s="122"/>
      <c r="G845" s="122"/>
    </row>
    <row r="847" spans="3:16" ht="23.25">
      <c r="C847" s="131" t="s">
        <v>385</v>
      </c>
      <c r="D847" s="84" t="s">
        <v>164</v>
      </c>
      <c r="E847" s="84" t="s">
        <v>166</v>
      </c>
      <c r="F847" s="84" t="s">
        <v>167</v>
      </c>
      <c r="G847" s="84" t="s">
        <v>161</v>
      </c>
    </row>
    <row r="848" spans="3:16" ht="21">
      <c r="C848" s="93" t="s">
        <v>381</v>
      </c>
      <c r="D848" s="86">
        <v>66</v>
      </c>
      <c r="E848" s="86">
        <v>2</v>
      </c>
      <c r="F848" s="86">
        <v>0</v>
      </c>
      <c r="G848" s="86">
        <f>SUM(D848:F848)</f>
        <v>68</v>
      </c>
    </row>
    <row r="849" spans="3:7" ht="21">
      <c r="C849" s="93" t="s">
        <v>382</v>
      </c>
      <c r="D849" s="86">
        <v>102</v>
      </c>
      <c r="E849" s="86">
        <v>0</v>
      </c>
      <c r="F849" s="86">
        <v>3</v>
      </c>
      <c r="G849" s="86">
        <f>SUM(D849:F849)</f>
        <v>105</v>
      </c>
    </row>
    <row r="850" spans="3:7" ht="21">
      <c r="C850" s="93" t="s">
        <v>383</v>
      </c>
      <c r="D850" s="86">
        <v>65</v>
      </c>
      <c r="E850" s="86">
        <v>3</v>
      </c>
      <c r="F850" s="86">
        <v>0</v>
      </c>
      <c r="G850" s="86">
        <f>SUM(D850:F850)</f>
        <v>68</v>
      </c>
    </row>
    <row r="851" spans="3:7" ht="21">
      <c r="C851" s="93" t="s">
        <v>384</v>
      </c>
      <c r="D851" s="86">
        <v>20</v>
      </c>
      <c r="E851" s="86">
        <v>0</v>
      </c>
      <c r="F851" s="86">
        <v>0</v>
      </c>
      <c r="G851" s="86">
        <f>SUM(D851:F851)</f>
        <v>20</v>
      </c>
    </row>
    <row r="852" spans="3:7" ht="21">
      <c r="C852" s="132" t="s">
        <v>87</v>
      </c>
      <c r="D852" s="86">
        <v>18</v>
      </c>
      <c r="E852" s="86">
        <v>2</v>
      </c>
      <c r="F852" s="86">
        <v>0</v>
      </c>
      <c r="G852" s="86">
        <f>SUM(D852:F852)</f>
        <v>20</v>
      </c>
    </row>
    <row r="853" spans="3:7" ht="21">
      <c r="C853" s="133"/>
    </row>
    <row r="855" spans="3:7" ht="23.25">
      <c r="C855" s="131" t="s">
        <v>386</v>
      </c>
      <c r="D855" s="84" t="s">
        <v>164</v>
      </c>
      <c r="E855" s="84" t="s">
        <v>166</v>
      </c>
      <c r="F855" s="84" t="s">
        <v>167</v>
      </c>
      <c r="G855" s="84" t="s">
        <v>161</v>
      </c>
    </row>
    <row r="856" spans="3:7" ht="21">
      <c r="C856" s="93" t="s">
        <v>381</v>
      </c>
      <c r="D856" s="86">
        <v>67</v>
      </c>
      <c r="E856" s="86">
        <v>2</v>
      </c>
      <c r="F856" s="86">
        <v>0</v>
      </c>
      <c r="G856" s="86">
        <f>SUM(D856:F856)</f>
        <v>69</v>
      </c>
    </row>
    <row r="857" spans="3:7" ht="21">
      <c r="C857" s="93" t="s">
        <v>382</v>
      </c>
      <c r="D857" s="86">
        <v>75</v>
      </c>
      <c r="E857" s="86">
        <v>2</v>
      </c>
      <c r="F857" s="86">
        <v>2</v>
      </c>
      <c r="G857" s="86">
        <f>SUM(D857:F857)</f>
        <v>79</v>
      </c>
    </row>
    <row r="858" spans="3:7" ht="21">
      <c r="C858" s="93" t="s">
        <v>383</v>
      </c>
      <c r="D858" s="86">
        <v>44</v>
      </c>
      <c r="E858" s="86">
        <v>1</v>
      </c>
      <c r="F858" s="86">
        <v>1</v>
      </c>
      <c r="G858" s="86">
        <f>SUM(D858:F858)</f>
        <v>46</v>
      </c>
    </row>
    <row r="859" spans="3:7" ht="21">
      <c r="C859" s="93" t="s">
        <v>384</v>
      </c>
      <c r="D859" s="86">
        <v>20</v>
      </c>
      <c r="E859" s="86">
        <v>0</v>
      </c>
      <c r="F859" s="86">
        <v>0</v>
      </c>
      <c r="G859" s="86">
        <f>SUM(D859:F859)</f>
        <v>20</v>
      </c>
    </row>
    <row r="860" spans="3:7" ht="21">
      <c r="C860" s="93" t="s">
        <v>87</v>
      </c>
      <c r="D860" s="86">
        <v>15</v>
      </c>
      <c r="E860" s="86">
        <v>2</v>
      </c>
      <c r="F860" s="86">
        <v>0</v>
      </c>
      <c r="G860" s="86">
        <f>SUM(D860:F860)</f>
        <v>17</v>
      </c>
    </row>
    <row r="861" spans="3:7" ht="21">
      <c r="C861" s="109" t="s">
        <v>219</v>
      </c>
      <c r="D861" s="122"/>
      <c r="E861" s="122"/>
      <c r="F861" s="122"/>
      <c r="G861" s="122"/>
    </row>
    <row r="862" spans="3:7" ht="63" customHeight="1"/>
    <row r="863" spans="3:7" ht="23.25">
      <c r="C863" s="131" t="s">
        <v>387</v>
      </c>
      <c r="D863" s="84" t="s">
        <v>164</v>
      </c>
      <c r="E863" s="84" t="s">
        <v>166</v>
      </c>
      <c r="F863" s="84" t="s">
        <v>167</v>
      </c>
      <c r="G863" s="84" t="s">
        <v>161</v>
      </c>
    </row>
    <row r="864" spans="3:7" ht="21">
      <c r="C864" s="93" t="s">
        <v>381</v>
      </c>
      <c r="D864" s="89">
        <v>0.21951219512195122</v>
      </c>
      <c r="E864" s="89">
        <v>0.11764705882352941</v>
      </c>
      <c r="F864" s="89">
        <v>0</v>
      </c>
      <c r="G864" s="89">
        <v>0.21172638436482086</v>
      </c>
    </row>
    <row r="865" spans="3:7" ht="21">
      <c r="C865" s="93" t="s">
        <v>382</v>
      </c>
      <c r="D865" s="89">
        <v>0.31010452961672474</v>
      </c>
      <c r="E865" s="89">
        <v>0</v>
      </c>
      <c r="F865" s="89">
        <v>1</v>
      </c>
      <c r="G865" s="89">
        <v>0.29967426710097722</v>
      </c>
    </row>
    <row r="866" spans="3:7" ht="21">
      <c r="C866" s="93" t="s">
        <v>383</v>
      </c>
      <c r="D866" s="89">
        <v>0.18815331010452963</v>
      </c>
      <c r="E866" s="89">
        <v>0.17647058823529413</v>
      </c>
      <c r="F866" s="89">
        <v>0</v>
      </c>
      <c r="G866" s="89">
        <v>0.18566775244299674</v>
      </c>
    </row>
    <row r="867" spans="3:7" ht="21">
      <c r="C867" s="93" t="s">
        <v>384</v>
      </c>
      <c r="D867" s="89">
        <v>7.3170731707317069E-2</v>
      </c>
      <c r="E867" s="89">
        <v>5.8823529411764705E-2</v>
      </c>
      <c r="F867" s="89">
        <v>0</v>
      </c>
      <c r="G867" s="89">
        <v>7.1661237785016291E-2</v>
      </c>
    </row>
    <row r="868" spans="3:7" ht="21">
      <c r="C868" s="93" t="s">
        <v>87</v>
      </c>
      <c r="D868" s="89">
        <v>4.878048780487805E-2</v>
      </c>
      <c r="E868" s="89">
        <v>5.8823529411764705E-2</v>
      </c>
      <c r="F868" s="89">
        <v>0</v>
      </c>
      <c r="G868" s="89">
        <v>4.8859934853420196E-2</v>
      </c>
    </row>
    <row r="869" spans="3:7" ht="84.75" customHeight="1"/>
    <row r="870" spans="3:7" ht="23.25">
      <c r="C870" s="131" t="s">
        <v>388</v>
      </c>
      <c r="D870" s="84" t="s">
        <v>164</v>
      </c>
      <c r="E870" s="84" t="s">
        <v>166</v>
      </c>
      <c r="F870" s="84" t="s">
        <v>167</v>
      </c>
      <c r="G870" s="84" t="s">
        <v>161</v>
      </c>
    </row>
    <row r="871" spans="3:7" ht="21">
      <c r="C871" s="93" t="s">
        <v>381</v>
      </c>
      <c r="D871" s="89">
        <v>0.24354243542435425</v>
      </c>
      <c r="E871" s="89">
        <v>0.11764705882352941</v>
      </c>
      <c r="F871" s="89">
        <v>0</v>
      </c>
      <c r="G871" s="89">
        <v>0.23367697594501718</v>
      </c>
    </row>
    <row r="872" spans="3:7" ht="21">
      <c r="C872" s="93" t="s">
        <v>382</v>
      </c>
      <c r="D872" s="89">
        <v>0.37638376383763839</v>
      </c>
      <c r="E872" s="89">
        <v>0</v>
      </c>
      <c r="F872" s="89">
        <v>1</v>
      </c>
      <c r="G872" s="89">
        <v>0.36082474226804123</v>
      </c>
    </row>
    <row r="873" spans="3:7" ht="21">
      <c r="C873" s="93" t="s">
        <v>383</v>
      </c>
      <c r="D873" s="89">
        <v>0.23985239852398524</v>
      </c>
      <c r="E873" s="89">
        <v>0.17647058823529413</v>
      </c>
      <c r="F873" s="89">
        <v>0</v>
      </c>
      <c r="G873" s="89">
        <v>0.23367697594501718</v>
      </c>
    </row>
    <row r="874" spans="3:7" ht="21">
      <c r="C874" s="93" t="s">
        <v>384</v>
      </c>
      <c r="D874" s="89">
        <v>7.3800738007380073E-2</v>
      </c>
      <c r="E874" s="89">
        <v>0</v>
      </c>
      <c r="F874" s="89">
        <v>0</v>
      </c>
      <c r="G874" s="89">
        <v>6.8728522336769765E-2</v>
      </c>
    </row>
    <row r="875" spans="3:7" ht="21">
      <c r="C875" s="93" t="s">
        <v>87</v>
      </c>
      <c r="D875" s="89">
        <v>6.6420664206642069E-2</v>
      </c>
      <c r="E875" s="89">
        <v>0.11764705882352941</v>
      </c>
      <c r="F875" s="89">
        <v>0</v>
      </c>
      <c r="G875" s="89">
        <v>6.8728522336769765E-2</v>
      </c>
    </row>
    <row r="876" spans="3:7" ht="67.5" customHeight="1"/>
    <row r="877" spans="3:7" ht="23.25">
      <c r="C877" s="131" t="s">
        <v>389</v>
      </c>
      <c r="D877" s="84" t="s">
        <v>164</v>
      </c>
      <c r="E877" s="84" t="s">
        <v>166</v>
      </c>
      <c r="F877" s="84" t="s">
        <v>167</v>
      </c>
      <c r="G877" s="84" t="s">
        <v>161</v>
      </c>
    </row>
    <row r="878" spans="3:7" ht="21">
      <c r="C878" s="93" t="s">
        <v>381</v>
      </c>
      <c r="D878" s="89">
        <v>0.24723247232472326</v>
      </c>
      <c r="E878" s="89">
        <v>0.11764705882352941</v>
      </c>
      <c r="F878" s="89">
        <v>0</v>
      </c>
      <c r="G878" s="89">
        <v>0.23711340206185566</v>
      </c>
    </row>
    <row r="879" spans="3:7" ht="21">
      <c r="C879" s="93" t="s">
        <v>382</v>
      </c>
      <c r="D879" s="89">
        <v>0.2767527675276753</v>
      </c>
      <c r="E879" s="89">
        <v>0.11764705882352941</v>
      </c>
      <c r="F879" s="89">
        <v>0.66666666666666663</v>
      </c>
      <c r="G879" s="89">
        <v>0.27147766323024053</v>
      </c>
    </row>
    <row r="880" spans="3:7" ht="21">
      <c r="C880" s="93" t="s">
        <v>383</v>
      </c>
      <c r="D880" s="89">
        <v>0.16236162361623616</v>
      </c>
      <c r="E880" s="89">
        <v>5.8823529411764705E-2</v>
      </c>
      <c r="F880" s="89">
        <v>0.33333333333333331</v>
      </c>
      <c r="G880" s="89">
        <v>0.15807560137457044</v>
      </c>
    </row>
    <row r="881" spans="3:16" ht="21">
      <c r="C881" s="93" t="s">
        <v>384</v>
      </c>
      <c r="D881" s="89">
        <v>7.3800738007380073E-2</v>
      </c>
      <c r="E881" s="89">
        <v>0</v>
      </c>
      <c r="F881" s="89">
        <v>0</v>
      </c>
      <c r="G881" s="89">
        <v>6.8728522336769765E-2</v>
      </c>
    </row>
    <row r="882" spans="3:16" ht="21">
      <c r="C882" s="93" t="s">
        <v>87</v>
      </c>
      <c r="D882" s="89">
        <v>5.5350553505535055E-2</v>
      </c>
      <c r="E882" s="89">
        <v>0.11764705882352941</v>
      </c>
      <c r="F882" s="89">
        <v>0</v>
      </c>
      <c r="G882" s="89">
        <v>5.8419243986254296E-2</v>
      </c>
    </row>
    <row r="883" spans="3:16" ht="60" customHeight="1"/>
    <row r="884" spans="3:16" ht="41.25" customHeight="1"/>
    <row r="885" spans="3:16" ht="23.25">
      <c r="C885" s="82" t="s">
        <v>390</v>
      </c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</row>
    <row r="887" spans="3:16" ht="42" customHeight="1">
      <c r="C887" s="129" t="s">
        <v>391</v>
      </c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</row>
    <row r="889" spans="3:16" ht="23.25">
      <c r="C889" s="84" t="s">
        <v>148</v>
      </c>
      <c r="D889" s="84" t="s">
        <v>164</v>
      </c>
      <c r="E889" s="84" t="s">
        <v>165</v>
      </c>
      <c r="F889" s="84" t="s">
        <v>166</v>
      </c>
      <c r="G889" s="84" t="s">
        <v>167</v>
      </c>
      <c r="H889" s="84" t="s">
        <v>161</v>
      </c>
    </row>
    <row r="890" spans="3:16" ht="21">
      <c r="C890" s="93">
        <v>1</v>
      </c>
      <c r="D890" s="86">
        <v>3</v>
      </c>
      <c r="E890" s="86">
        <v>1</v>
      </c>
      <c r="F890" s="86">
        <v>0</v>
      </c>
      <c r="G890" s="86">
        <v>0</v>
      </c>
      <c r="H890" s="86">
        <f>SUM(D890:G890)</f>
        <v>4</v>
      </c>
    </row>
    <row r="891" spans="3:16" ht="21">
      <c r="C891" s="93">
        <v>2</v>
      </c>
      <c r="D891" s="86">
        <v>5</v>
      </c>
      <c r="E891" s="86">
        <v>2</v>
      </c>
      <c r="F891" s="86">
        <v>0</v>
      </c>
      <c r="G891" s="86">
        <v>0</v>
      </c>
      <c r="H891" s="86">
        <f>SUM(D891:G891)</f>
        <v>7</v>
      </c>
    </row>
    <row r="892" spans="3:16" ht="21">
      <c r="C892" s="93">
        <v>3</v>
      </c>
      <c r="D892" s="86">
        <v>49</v>
      </c>
      <c r="E892" s="86">
        <v>12</v>
      </c>
      <c r="F892" s="86">
        <v>1</v>
      </c>
      <c r="G892" s="86">
        <v>0</v>
      </c>
      <c r="H892" s="86">
        <f>SUM(D892:G892)</f>
        <v>62</v>
      </c>
    </row>
    <row r="893" spans="3:16" ht="21">
      <c r="C893" s="93">
        <v>4</v>
      </c>
      <c r="D893" s="86">
        <v>156</v>
      </c>
      <c r="E893" s="86">
        <v>27</v>
      </c>
      <c r="F893" s="86">
        <v>9</v>
      </c>
      <c r="G893" s="86">
        <v>2</v>
      </c>
      <c r="H893" s="86">
        <f>SUM(D893:G893)</f>
        <v>194</v>
      </c>
    </row>
    <row r="894" spans="3:16" ht="21">
      <c r="C894" s="93">
        <v>5</v>
      </c>
      <c r="D894" s="86">
        <v>98</v>
      </c>
      <c r="E894" s="86">
        <v>13</v>
      </c>
      <c r="F894" s="86">
        <v>6</v>
      </c>
      <c r="G894" s="86">
        <v>1</v>
      </c>
      <c r="H894" s="86">
        <f>SUM(D894:G894)</f>
        <v>118</v>
      </c>
    </row>
    <row r="896" spans="3:16" ht="23.25">
      <c r="C896" s="131" t="s">
        <v>149</v>
      </c>
      <c r="D896" s="84" t="s">
        <v>164</v>
      </c>
      <c r="E896" s="84" t="s">
        <v>165</v>
      </c>
      <c r="F896" s="84" t="s">
        <v>166</v>
      </c>
      <c r="G896" s="84" t="s">
        <v>167</v>
      </c>
      <c r="H896" s="84" t="s">
        <v>161</v>
      </c>
    </row>
    <row r="897" spans="3:8" ht="21">
      <c r="C897" s="93">
        <v>1</v>
      </c>
      <c r="D897" s="89">
        <v>9.6463022508038593E-3</v>
      </c>
      <c r="E897" s="89">
        <v>1.8181818181818181E-2</v>
      </c>
      <c r="F897" s="89">
        <v>0</v>
      </c>
      <c r="G897" s="89">
        <v>0</v>
      </c>
      <c r="H897" s="89">
        <v>1.038961038961039E-2</v>
      </c>
    </row>
    <row r="898" spans="3:8" ht="21">
      <c r="C898" s="93">
        <v>2</v>
      </c>
      <c r="D898" s="89">
        <v>1.607717041800643E-2</v>
      </c>
      <c r="E898" s="89">
        <v>3.6363636363636362E-2</v>
      </c>
      <c r="F898" s="89">
        <v>0</v>
      </c>
      <c r="G898" s="89">
        <v>0</v>
      </c>
      <c r="H898" s="89">
        <v>1.8181818181818181E-2</v>
      </c>
    </row>
    <row r="899" spans="3:8" ht="21">
      <c r="C899" s="93">
        <v>3</v>
      </c>
      <c r="D899" s="89">
        <v>0.15755627009646303</v>
      </c>
      <c r="E899" s="89">
        <v>0.21818181818181817</v>
      </c>
      <c r="F899" s="89">
        <v>6.25E-2</v>
      </c>
      <c r="G899" s="89">
        <v>0</v>
      </c>
      <c r="H899" s="89">
        <v>0.16103896103896104</v>
      </c>
    </row>
    <row r="900" spans="3:8" ht="21">
      <c r="C900" s="93">
        <v>4</v>
      </c>
      <c r="D900" s="89">
        <v>0.50160771704180063</v>
      </c>
      <c r="E900" s="89">
        <v>0.49090909090909091</v>
      </c>
      <c r="F900" s="89">
        <v>0.5625</v>
      </c>
      <c r="G900" s="89">
        <v>0.66666666666666663</v>
      </c>
      <c r="H900" s="89">
        <v>0.50389610389610384</v>
      </c>
    </row>
    <row r="901" spans="3:8" ht="21">
      <c r="C901" s="93">
        <v>5</v>
      </c>
      <c r="D901" s="89">
        <v>0.31511254019292606</v>
      </c>
      <c r="E901" s="89">
        <v>0.23636363636363636</v>
      </c>
      <c r="F901" s="89">
        <v>0.375</v>
      </c>
      <c r="G901" s="89">
        <v>0.33333333333333331</v>
      </c>
      <c r="H901" s="89">
        <v>0.30649350649350648</v>
      </c>
    </row>
    <row r="920" spans="3:16" ht="23.25">
      <c r="C920" s="120" t="s">
        <v>392</v>
      </c>
      <c r="D920" s="120"/>
      <c r="E920" s="120"/>
      <c r="F920" s="120"/>
      <c r="G920" s="120"/>
      <c r="H920" s="120"/>
      <c r="I920" s="120"/>
      <c r="J920" s="120"/>
      <c r="K920" s="120"/>
      <c r="L920" s="120"/>
      <c r="M920" s="120"/>
      <c r="N920" s="120"/>
      <c r="O920" s="120"/>
      <c r="P920" s="120"/>
    </row>
    <row r="922" spans="3:16" ht="23.25">
      <c r="C922" s="84" t="s">
        <v>393</v>
      </c>
      <c r="D922" s="84" t="s">
        <v>164</v>
      </c>
      <c r="E922" s="84" t="s">
        <v>394</v>
      </c>
    </row>
    <row r="923" spans="3:16" ht="21">
      <c r="C923" s="85" t="s">
        <v>395</v>
      </c>
      <c r="D923" s="86">
        <v>31</v>
      </c>
      <c r="E923" s="89">
        <v>9.9678456591639875E-2</v>
      </c>
    </row>
    <row r="924" spans="3:16" ht="21">
      <c r="C924" s="85" t="s">
        <v>396</v>
      </c>
      <c r="D924" s="86">
        <v>7</v>
      </c>
      <c r="E924" s="89">
        <v>2.2508038585209004E-2</v>
      </c>
    </row>
    <row r="925" spans="3:16" ht="42">
      <c r="C925" s="85" t="s">
        <v>397</v>
      </c>
      <c r="D925" s="86">
        <v>11</v>
      </c>
      <c r="E925" s="89">
        <v>3.5369774919614148E-2</v>
      </c>
    </row>
    <row r="926" spans="3:16" ht="63">
      <c r="C926" s="85" t="s">
        <v>398</v>
      </c>
      <c r="D926" s="86">
        <v>7</v>
      </c>
      <c r="E926" s="89">
        <v>2.2508038585209004E-2</v>
      </c>
    </row>
    <row r="927" spans="3:16" ht="84">
      <c r="C927" s="85" t="s">
        <v>399</v>
      </c>
      <c r="D927" s="86">
        <v>27</v>
      </c>
      <c r="E927" s="89">
        <v>8.6816720257234734E-2</v>
      </c>
    </row>
    <row r="928" spans="3:16" ht="21">
      <c r="C928" s="85" t="s">
        <v>357</v>
      </c>
      <c r="D928" s="86">
        <v>59</v>
      </c>
      <c r="E928" s="89">
        <v>0.18971061093247588</v>
      </c>
    </row>
    <row r="929" spans="3:16" ht="21">
      <c r="C929" s="85" t="s">
        <v>219</v>
      </c>
      <c r="D929" s="86">
        <v>136</v>
      </c>
      <c r="E929" s="89">
        <v>0.43729903536977494</v>
      </c>
    </row>
    <row r="930" spans="3:16" ht="37.5" customHeight="1"/>
    <row r="931" spans="3:16" ht="23.25">
      <c r="C931" s="120" t="s">
        <v>400</v>
      </c>
      <c r="D931" s="120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120"/>
    </row>
    <row r="932" spans="3:16" ht="42.75" customHeight="1"/>
    <row r="933" spans="3:16" ht="18.75" customHeight="1">
      <c r="C933" s="84" t="s">
        <v>148</v>
      </c>
      <c r="D933" s="84" t="s">
        <v>164</v>
      </c>
      <c r="E933" s="84" t="s">
        <v>165</v>
      </c>
      <c r="F933" s="84" t="s">
        <v>161</v>
      </c>
    </row>
    <row r="934" spans="3:16" ht="18.75" customHeight="1">
      <c r="C934" s="85" t="s">
        <v>178</v>
      </c>
      <c r="D934" s="134">
        <v>51</v>
      </c>
      <c r="E934" s="86">
        <v>0</v>
      </c>
      <c r="F934" s="87">
        <f>SUM(D934:E934)</f>
        <v>51</v>
      </c>
    </row>
    <row r="935" spans="3:16" ht="18.75" customHeight="1">
      <c r="C935" s="85" t="s">
        <v>217</v>
      </c>
      <c r="D935" s="134">
        <v>92</v>
      </c>
      <c r="E935" s="86">
        <v>2</v>
      </c>
      <c r="F935" s="87">
        <f>SUM(D935:E935)</f>
        <v>94</v>
      </c>
    </row>
    <row r="936" spans="3:16" ht="21">
      <c r="C936" s="85" t="s">
        <v>180</v>
      </c>
      <c r="D936" s="134">
        <v>75</v>
      </c>
      <c r="E936" s="86">
        <v>5</v>
      </c>
      <c r="F936" s="87">
        <f>SUM(D936:E936)</f>
        <v>80</v>
      </c>
    </row>
    <row r="937" spans="3:16" ht="21">
      <c r="C937" s="85" t="s">
        <v>218</v>
      </c>
      <c r="D937" s="134">
        <v>44</v>
      </c>
      <c r="E937" s="86">
        <v>3</v>
      </c>
      <c r="F937" s="87">
        <f>SUM(D937:E937)</f>
        <v>47</v>
      </c>
    </row>
    <row r="938" spans="3:16" ht="21">
      <c r="C938" s="85" t="s">
        <v>87</v>
      </c>
      <c r="D938" s="134">
        <v>25</v>
      </c>
      <c r="E938" s="86">
        <v>1</v>
      </c>
      <c r="F938" s="87">
        <f>SUM(D938:E938)</f>
        <v>26</v>
      </c>
    </row>
    <row r="939" spans="3:16" ht="21">
      <c r="C939" s="85" t="s">
        <v>161</v>
      </c>
      <c r="D939" s="134">
        <f>SUM(D934:D938)</f>
        <v>287</v>
      </c>
      <c r="E939" s="134">
        <f>SUM(E934:E938)</f>
        <v>11</v>
      </c>
      <c r="F939" s="135">
        <f>SUM(F934:F938)</f>
        <v>298</v>
      </c>
    </row>
    <row r="941" spans="3:16" ht="23.25">
      <c r="C941" s="84" t="s">
        <v>149</v>
      </c>
      <c r="D941" s="84" t="s">
        <v>164</v>
      </c>
      <c r="E941" s="84" t="s">
        <v>165</v>
      </c>
      <c r="F941" s="84" t="s">
        <v>161</v>
      </c>
    </row>
    <row r="942" spans="3:16" ht="21">
      <c r="C942" s="85" t="s">
        <v>178</v>
      </c>
      <c r="D942" s="89">
        <f>D934/$D$939</f>
        <v>0.17770034843205576</v>
      </c>
      <c r="E942" s="89">
        <f>E934/$E$939</f>
        <v>0</v>
      </c>
      <c r="F942" s="90">
        <v>0.17114093959731544</v>
      </c>
      <c r="G942" s="136"/>
    </row>
    <row r="943" spans="3:16" ht="21">
      <c r="C943" s="85" t="s">
        <v>217</v>
      </c>
      <c r="D943" s="89">
        <f>D935/$D$939</f>
        <v>0.32055749128919858</v>
      </c>
      <c r="E943" s="89">
        <f>E935/$E$939</f>
        <v>0.18181818181818182</v>
      </c>
      <c r="F943" s="90">
        <v>0.31543624161073824</v>
      </c>
    </row>
    <row r="944" spans="3:16" ht="21">
      <c r="C944" s="85" t="s">
        <v>180</v>
      </c>
      <c r="D944" s="89">
        <f>D936/$D$939</f>
        <v>0.26132404181184671</v>
      </c>
      <c r="E944" s="89">
        <f>E936/$E$939</f>
        <v>0.45454545454545453</v>
      </c>
      <c r="F944" s="90">
        <v>0.26845637583892618</v>
      </c>
    </row>
    <row r="945" spans="3:16" ht="21">
      <c r="C945" s="85" t="s">
        <v>218</v>
      </c>
      <c r="D945" s="89">
        <f>D937/$D$939</f>
        <v>0.15331010452961671</v>
      </c>
      <c r="E945" s="89">
        <f>E937/$E$939</f>
        <v>0.27272727272727271</v>
      </c>
      <c r="F945" s="90">
        <v>0.15771812080536912</v>
      </c>
    </row>
    <row r="946" spans="3:16" ht="21">
      <c r="C946" s="85" t="s">
        <v>87</v>
      </c>
      <c r="D946" s="89">
        <f>D938/$D$939</f>
        <v>8.7108013937282236E-2</v>
      </c>
      <c r="E946" s="89">
        <f>E938/$E$939</f>
        <v>9.0909090909090912E-2</v>
      </c>
      <c r="F946" s="90">
        <v>8.7248322147651006E-2</v>
      </c>
    </row>
    <row r="947" spans="3:16" ht="40.5" customHeight="1"/>
    <row r="948" spans="3:16" ht="23.25">
      <c r="C948" s="120" t="s">
        <v>401</v>
      </c>
      <c r="D948" s="120"/>
      <c r="E948" s="120"/>
      <c r="F948" s="120"/>
      <c r="G948" s="120"/>
      <c r="H948" s="120"/>
      <c r="I948" s="120"/>
      <c r="J948" s="120"/>
      <c r="K948" s="120"/>
      <c r="L948" s="120"/>
      <c r="M948" s="120"/>
      <c r="N948" s="120"/>
      <c r="O948" s="120"/>
      <c r="P948" s="120"/>
    </row>
    <row r="949" spans="3:16" ht="12.75" customHeight="1"/>
    <row r="950" spans="3:16" ht="23.25">
      <c r="C950" s="84" t="s">
        <v>148</v>
      </c>
      <c r="D950" s="84" t="s">
        <v>165</v>
      </c>
      <c r="E950" s="84" t="s">
        <v>166</v>
      </c>
      <c r="F950" s="84" t="s">
        <v>167</v>
      </c>
      <c r="G950" s="84" t="s">
        <v>161</v>
      </c>
    </row>
    <row r="951" spans="3:16" ht="21">
      <c r="C951" s="85" t="s">
        <v>402</v>
      </c>
      <c r="D951" s="86">
        <v>0</v>
      </c>
      <c r="E951" s="86">
        <v>3</v>
      </c>
      <c r="F951" s="86">
        <v>1</v>
      </c>
      <c r="G951" s="86">
        <f>SUM(D951:F951)</f>
        <v>4</v>
      </c>
    </row>
    <row r="952" spans="3:16" ht="21">
      <c r="C952" s="85" t="s">
        <v>403</v>
      </c>
      <c r="D952" s="86">
        <v>4</v>
      </c>
      <c r="E952" s="86">
        <v>1</v>
      </c>
      <c r="F952" s="86">
        <v>1</v>
      </c>
      <c r="G952" s="86">
        <f>SUM(D952:F952)</f>
        <v>6</v>
      </c>
    </row>
    <row r="953" spans="3:16" ht="21">
      <c r="C953" s="85" t="s">
        <v>404</v>
      </c>
      <c r="D953" s="86">
        <v>5</v>
      </c>
      <c r="E953" s="86">
        <v>3</v>
      </c>
      <c r="F953" s="86">
        <v>1</v>
      </c>
      <c r="G953" s="86">
        <f>SUM(D953:F953)</f>
        <v>9</v>
      </c>
    </row>
    <row r="954" spans="3:16" ht="21">
      <c r="C954" s="85" t="s">
        <v>405</v>
      </c>
      <c r="D954" s="86">
        <v>2</v>
      </c>
      <c r="E954" s="86">
        <v>0</v>
      </c>
      <c r="F954" s="86">
        <v>0</v>
      </c>
      <c r="G954" s="86">
        <f>SUM(D954:F954)</f>
        <v>2</v>
      </c>
    </row>
    <row r="974" spans="3:7" ht="23.25">
      <c r="C974" s="84" t="s">
        <v>149</v>
      </c>
      <c r="D974" s="84" t="s">
        <v>165</v>
      </c>
      <c r="E974" s="84" t="s">
        <v>166</v>
      </c>
      <c r="F974" s="84" t="s">
        <v>167</v>
      </c>
      <c r="G974" s="84" t="s">
        <v>161</v>
      </c>
    </row>
    <row r="975" spans="3:7" ht="21">
      <c r="C975" s="85" t="s">
        <v>402</v>
      </c>
      <c r="D975" s="89">
        <v>0</v>
      </c>
      <c r="E975" s="89">
        <v>0.42857142857142855</v>
      </c>
      <c r="F975" s="89">
        <v>0.33333333333333331</v>
      </c>
      <c r="G975" s="89">
        <v>0.19047619047619047</v>
      </c>
    </row>
    <row r="976" spans="3:7" ht="21">
      <c r="C976" s="85" t="s">
        <v>403</v>
      </c>
      <c r="D976" s="89">
        <v>0.36363636363636365</v>
      </c>
      <c r="E976" s="89">
        <v>0.14285714285714285</v>
      </c>
      <c r="F976" s="89">
        <v>0.33333333333333331</v>
      </c>
      <c r="G976" s="89">
        <v>0.2857142857142857</v>
      </c>
    </row>
    <row r="977" spans="3:16" ht="21">
      <c r="C977" s="85" t="s">
        <v>404</v>
      </c>
      <c r="D977" s="89">
        <v>0.45454545454545453</v>
      </c>
      <c r="E977" s="89">
        <v>0.42857142857142855</v>
      </c>
      <c r="F977" s="89">
        <v>0.33333333333333331</v>
      </c>
      <c r="G977" s="89">
        <v>0.42857142857142855</v>
      </c>
    </row>
    <row r="978" spans="3:16" ht="21">
      <c r="C978" s="85" t="s">
        <v>405</v>
      </c>
      <c r="D978" s="89">
        <v>0.18181818181818182</v>
      </c>
      <c r="E978" s="89">
        <v>0</v>
      </c>
      <c r="F978" s="89">
        <v>0</v>
      </c>
      <c r="G978" s="89">
        <v>9.5238095238095233E-2</v>
      </c>
    </row>
    <row r="979" spans="3:16" ht="98.25" customHeight="1"/>
    <row r="980" spans="3:16" ht="22.5">
      <c r="C980" s="108" t="s">
        <v>406</v>
      </c>
      <c r="D980" s="108"/>
      <c r="E980" s="108"/>
      <c r="F980" s="108"/>
      <c r="G980" s="108"/>
      <c r="H980" s="108"/>
      <c r="I980" s="108"/>
      <c r="J980" s="108"/>
      <c r="K980" s="108"/>
      <c r="L980" s="108"/>
      <c r="M980" s="108"/>
      <c r="N980" s="108"/>
      <c r="O980" s="108"/>
      <c r="P980" s="108"/>
    </row>
    <row r="982" spans="3:16" ht="23.25">
      <c r="C982" s="84" t="s">
        <v>407</v>
      </c>
      <c r="D982" s="84" t="s">
        <v>166</v>
      </c>
      <c r="E982" s="84" t="s">
        <v>167</v>
      </c>
      <c r="F982" s="84" t="s">
        <v>161</v>
      </c>
    </row>
    <row r="983" spans="3:16" ht="21">
      <c r="C983" s="85" t="s">
        <v>120</v>
      </c>
      <c r="D983" s="86">
        <v>2</v>
      </c>
      <c r="E983" s="86">
        <v>1</v>
      </c>
      <c r="F983" s="86">
        <f>SUM(D983:E983)</f>
        <v>3</v>
      </c>
    </row>
    <row r="984" spans="3:16" ht="21">
      <c r="C984" s="85" t="s">
        <v>118</v>
      </c>
      <c r="D984" s="86">
        <v>1</v>
      </c>
      <c r="E984" s="86">
        <v>1</v>
      </c>
      <c r="F984" s="86">
        <f>SUM(D984:E984)</f>
        <v>2</v>
      </c>
    </row>
    <row r="985" spans="3:16" ht="21">
      <c r="C985" s="85" t="s">
        <v>408</v>
      </c>
      <c r="D985" s="86">
        <v>0</v>
      </c>
      <c r="E985" s="86">
        <v>1</v>
      </c>
      <c r="F985" s="86">
        <f>SUM(D985:E985)</f>
        <v>1</v>
      </c>
    </row>
    <row r="986" spans="3:16" ht="21">
      <c r="C986" s="85" t="s">
        <v>409</v>
      </c>
      <c r="D986" s="86">
        <v>0</v>
      </c>
      <c r="E986" s="86">
        <v>0</v>
      </c>
      <c r="F986" s="86">
        <f>SUM(D986:E986)</f>
        <v>0</v>
      </c>
    </row>
    <row r="987" spans="3:16" ht="21">
      <c r="C987" s="85" t="s">
        <v>410</v>
      </c>
      <c r="D987" s="86">
        <v>4</v>
      </c>
      <c r="E987" s="86">
        <v>0</v>
      </c>
      <c r="F987" s="86">
        <f>SUM(D987:E987)</f>
        <v>4</v>
      </c>
    </row>
    <row r="989" spans="3:16" ht="23.25">
      <c r="C989" s="84" t="s">
        <v>411</v>
      </c>
      <c r="D989" s="84" t="s">
        <v>166</v>
      </c>
      <c r="E989" s="84" t="s">
        <v>167</v>
      </c>
      <c r="F989" s="84" t="s">
        <v>161</v>
      </c>
    </row>
    <row r="990" spans="3:16" ht="21">
      <c r="C990" s="85" t="s">
        <v>120</v>
      </c>
      <c r="D990" s="89">
        <v>0.2857142857142857</v>
      </c>
      <c r="E990" s="89">
        <v>0.33333333333333331</v>
      </c>
      <c r="F990" s="89">
        <v>0.3</v>
      </c>
    </row>
    <row r="991" spans="3:16" ht="21">
      <c r="C991" s="85" t="s">
        <v>118</v>
      </c>
      <c r="D991" s="89">
        <v>0.14285714285714285</v>
      </c>
      <c r="E991" s="89">
        <v>0.33333333333333331</v>
      </c>
      <c r="F991" s="89">
        <v>0.2</v>
      </c>
    </row>
    <row r="992" spans="3:16" ht="21">
      <c r="C992" s="85" t="s">
        <v>408</v>
      </c>
      <c r="D992" s="89">
        <v>0</v>
      </c>
      <c r="E992" s="89">
        <v>0.33333333333333331</v>
      </c>
      <c r="F992" s="89">
        <v>0.1</v>
      </c>
    </row>
    <row r="993" spans="3:6" ht="21">
      <c r="C993" s="85" t="s">
        <v>409</v>
      </c>
      <c r="D993" s="89">
        <v>0</v>
      </c>
      <c r="E993" s="89">
        <v>0</v>
      </c>
      <c r="F993" s="89">
        <v>0</v>
      </c>
    </row>
    <row r="994" spans="3:6" ht="21">
      <c r="C994" s="85" t="s">
        <v>410</v>
      </c>
      <c r="D994" s="89">
        <v>0.5714285714285714</v>
      </c>
      <c r="E994" s="89">
        <v>0</v>
      </c>
      <c r="F994" s="89">
        <v>0.4</v>
      </c>
    </row>
    <row r="996" spans="3:6" ht="23.25">
      <c r="C996" s="137" t="s">
        <v>412</v>
      </c>
      <c r="D996" s="84" t="s">
        <v>166</v>
      </c>
      <c r="E996" s="84" t="s">
        <v>167</v>
      </c>
      <c r="F996" s="84" t="s">
        <v>161</v>
      </c>
    </row>
    <row r="997" spans="3:6" ht="21">
      <c r="C997" s="85" t="s">
        <v>120</v>
      </c>
      <c r="D997" s="86">
        <v>2</v>
      </c>
      <c r="E997" s="86">
        <v>2</v>
      </c>
      <c r="F997" s="86">
        <f>SUM(D997:E997)</f>
        <v>4</v>
      </c>
    </row>
    <row r="998" spans="3:6" ht="21">
      <c r="C998" s="85" t="s">
        <v>118</v>
      </c>
      <c r="D998" s="86">
        <v>1</v>
      </c>
      <c r="E998" s="86">
        <v>0</v>
      </c>
      <c r="F998" s="86">
        <f>SUM(D998:E998)</f>
        <v>1</v>
      </c>
    </row>
    <row r="999" spans="3:6" ht="21">
      <c r="C999" s="85" t="s">
        <v>408</v>
      </c>
      <c r="D999" s="86">
        <v>0</v>
      </c>
      <c r="E999" s="86">
        <v>1</v>
      </c>
      <c r="F999" s="86">
        <f>SUM(D999:E999)</f>
        <v>1</v>
      </c>
    </row>
    <row r="1000" spans="3:6" ht="21">
      <c r="C1000" s="85" t="s">
        <v>409</v>
      </c>
      <c r="D1000" s="86">
        <v>0</v>
      </c>
      <c r="E1000" s="86">
        <v>0</v>
      </c>
      <c r="F1000" s="86">
        <f>SUM(D1000:E1000)</f>
        <v>0</v>
      </c>
    </row>
    <row r="1001" spans="3:6" ht="21">
      <c r="C1001" s="85" t="s">
        <v>410</v>
      </c>
      <c r="D1001" s="86">
        <v>4</v>
      </c>
      <c r="E1001" s="86">
        <v>0</v>
      </c>
      <c r="F1001" s="86">
        <f>SUM(D1001:E1001)</f>
        <v>4</v>
      </c>
    </row>
    <row r="1003" spans="3:6" ht="46.5">
      <c r="C1003" s="137" t="s">
        <v>413</v>
      </c>
      <c r="D1003" s="84" t="s">
        <v>166</v>
      </c>
      <c r="E1003" s="84" t="s">
        <v>167</v>
      </c>
      <c r="F1003" s="84" t="s">
        <v>161</v>
      </c>
    </row>
    <row r="1004" spans="3:6" ht="21">
      <c r="C1004" s="85" t="s">
        <v>120</v>
      </c>
      <c r="D1004" s="89">
        <v>0.2857142857142857</v>
      </c>
      <c r="E1004" s="89">
        <v>0.66666666666666663</v>
      </c>
      <c r="F1004" s="89">
        <v>0.4</v>
      </c>
    </row>
    <row r="1005" spans="3:6" ht="21">
      <c r="C1005" s="85" t="s">
        <v>118</v>
      </c>
      <c r="D1005" s="89">
        <v>0.14285714285714285</v>
      </c>
      <c r="E1005" s="89">
        <v>0</v>
      </c>
      <c r="F1005" s="89">
        <v>0.1</v>
      </c>
    </row>
    <row r="1006" spans="3:6" ht="21">
      <c r="C1006" s="85" t="s">
        <v>408</v>
      </c>
      <c r="D1006" s="89">
        <v>0</v>
      </c>
      <c r="E1006" s="89">
        <v>0.33333333333333331</v>
      </c>
      <c r="F1006" s="89">
        <v>0.1</v>
      </c>
    </row>
    <row r="1007" spans="3:6" ht="21">
      <c r="C1007" s="85" t="s">
        <v>409</v>
      </c>
      <c r="D1007" s="89">
        <v>0</v>
      </c>
      <c r="E1007" s="89">
        <v>0</v>
      </c>
      <c r="F1007" s="89">
        <v>0</v>
      </c>
    </row>
    <row r="1008" spans="3:6" ht="21">
      <c r="C1008" s="85" t="s">
        <v>410</v>
      </c>
      <c r="D1008" s="89">
        <v>0.5714285714285714</v>
      </c>
      <c r="E1008" s="89">
        <v>0</v>
      </c>
      <c r="F1008" s="89">
        <v>0.4</v>
      </c>
    </row>
    <row r="1010" spans="3:6" ht="23.25">
      <c r="C1010" s="84" t="s">
        <v>414</v>
      </c>
      <c r="D1010" s="84" t="s">
        <v>166</v>
      </c>
      <c r="E1010" s="84" t="s">
        <v>167</v>
      </c>
      <c r="F1010" s="84" t="s">
        <v>161</v>
      </c>
    </row>
    <row r="1011" spans="3:6" ht="21">
      <c r="C1011" s="85" t="s">
        <v>120</v>
      </c>
      <c r="D1011" s="86">
        <v>2</v>
      </c>
      <c r="E1011" s="86">
        <v>1</v>
      </c>
      <c r="F1011" s="86">
        <f>SUM(D1011:E1011)</f>
        <v>3</v>
      </c>
    </row>
    <row r="1012" spans="3:6" ht="21">
      <c r="C1012" s="85" t="s">
        <v>118</v>
      </c>
      <c r="D1012" s="86">
        <v>2</v>
      </c>
      <c r="E1012" s="86">
        <v>1</v>
      </c>
      <c r="F1012" s="86">
        <f>SUM(D1012:E1012)</f>
        <v>3</v>
      </c>
    </row>
    <row r="1013" spans="3:6" ht="21">
      <c r="C1013" s="85" t="s">
        <v>408</v>
      </c>
      <c r="D1013" s="86">
        <v>0</v>
      </c>
      <c r="E1013" s="86">
        <v>1</v>
      </c>
      <c r="F1013" s="86">
        <f>SUM(D1013:E1013)</f>
        <v>1</v>
      </c>
    </row>
    <row r="1014" spans="3:6" ht="21">
      <c r="C1014" s="85" t="s">
        <v>409</v>
      </c>
      <c r="D1014" s="86">
        <v>0</v>
      </c>
      <c r="E1014" s="86">
        <v>0</v>
      </c>
      <c r="F1014" s="86">
        <f>SUM(D1014:E1014)</f>
        <v>0</v>
      </c>
    </row>
    <row r="1015" spans="3:6" ht="21">
      <c r="C1015" s="85" t="s">
        <v>410</v>
      </c>
      <c r="D1015" s="86">
        <v>3</v>
      </c>
      <c r="E1015" s="86">
        <v>0</v>
      </c>
      <c r="F1015" s="86">
        <f>SUM(D1015:E1015)</f>
        <v>3</v>
      </c>
    </row>
    <row r="1019" spans="3:6" ht="23.25">
      <c r="C1019" s="137" t="s">
        <v>415</v>
      </c>
      <c r="D1019" s="84" t="s">
        <v>166</v>
      </c>
      <c r="E1019" s="84" t="s">
        <v>167</v>
      </c>
      <c r="F1019" s="84" t="s">
        <v>161</v>
      </c>
    </row>
    <row r="1020" spans="3:6" ht="21">
      <c r="C1020" s="85" t="s">
        <v>120</v>
      </c>
      <c r="D1020" s="89">
        <v>0.2857142857142857</v>
      </c>
      <c r="E1020" s="89">
        <v>0.33333333333333331</v>
      </c>
      <c r="F1020" s="89">
        <v>0.3</v>
      </c>
    </row>
    <row r="1021" spans="3:6" ht="21">
      <c r="C1021" s="85" t="s">
        <v>118</v>
      </c>
      <c r="D1021" s="89">
        <v>0.2857142857142857</v>
      </c>
      <c r="E1021" s="89">
        <v>0.33333333333333331</v>
      </c>
      <c r="F1021" s="89">
        <v>0.3</v>
      </c>
    </row>
    <row r="1022" spans="3:6" ht="21">
      <c r="C1022" s="85" t="s">
        <v>408</v>
      </c>
      <c r="D1022" s="89">
        <v>0</v>
      </c>
      <c r="E1022" s="89">
        <v>0.33333333333333331</v>
      </c>
      <c r="F1022" s="89">
        <v>0.1</v>
      </c>
    </row>
    <row r="1023" spans="3:6" ht="21">
      <c r="C1023" s="85" t="s">
        <v>409</v>
      </c>
      <c r="D1023" s="89">
        <v>0</v>
      </c>
      <c r="E1023" s="89">
        <v>0</v>
      </c>
      <c r="F1023" s="89">
        <v>0</v>
      </c>
    </row>
    <row r="1024" spans="3:6" ht="21">
      <c r="C1024" s="85" t="s">
        <v>410</v>
      </c>
      <c r="D1024" s="89">
        <v>0.42857142857142855</v>
      </c>
      <c r="E1024" s="89">
        <v>0</v>
      </c>
      <c r="F1024" s="89">
        <v>0.3</v>
      </c>
    </row>
    <row r="1027" spans="3:6" ht="23.25">
      <c r="C1027" s="84" t="s">
        <v>416</v>
      </c>
      <c r="D1027" s="84" t="s">
        <v>166</v>
      </c>
      <c r="E1027" s="84" t="s">
        <v>167</v>
      </c>
      <c r="F1027" s="84" t="s">
        <v>161</v>
      </c>
    </row>
    <row r="1028" spans="3:6" ht="21">
      <c r="C1028" s="85" t="s">
        <v>120</v>
      </c>
      <c r="D1028" s="86">
        <v>0</v>
      </c>
      <c r="E1028" s="86">
        <v>0</v>
      </c>
      <c r="F1028" s="86">
        <f>SUM(D1028:E1028)</f>
        <v>0</v>
      </c>
    </row>
    <row r="1029" spans="3:6" ht="21">
      <c r="C1029" s="85" t="s">
        <v>118</v>
      </c>
      <c r="D1029" s="86">
        <v>1</v>
      </c>
      <c r="E1029" s="86">
        <v>0</v>
      </c>
      <c r="F1029" s="86">
        <f>SUM(D1029:E1029)</f>
        <v>1</v>
      </c>
    </row>
    <row r="1030" spans="3:6" ht="21">
      <c r="C1030" s="85" t="s">
        <v>408</v>
      </c>
      <c r="D1030" s="86">
        <v>1</v>
      </c>
      <c r="E1030" s="86">
        <v>3</v>
      </c>
      <c r="F1030" s="86">
        <f>SUM(D1030:E1030)</f>
        <v>4</v>
      </c>
    </row>
    <row r="1031" spans="3:6" ht="21">
      <c r="C1031" s="85" t="s">
        <v>409</v>
      </c>
      <c r="D1031" s="86">
        <v>1</v>
      </c>
      <c r="E1031" s="86">
        <v>0</v>
      </c>
      <c r="F1031" s="86">
        <f>SUM(D1031:E1031)</f>
        <v>1</v>
      </c>
    </row>
    <row r="1032" spans="3:6" ht="21">
      <c r="C1032" s="85" t="s">
        <v>410</v>
      </c>
      <c r="D1032" s="86">
        <v>4</v>
      </c>
      <c r="E1032" s="86">
        <v>0</v>
      </c>
      <c r="F1032" s="86">
        <f>SUM(D1032:E1032)</f>
        <v>4</v>
      </c>
    </row>
    <row r="1035" spans="3:6" ht="23.25">
      <c r="C1035" s="137" t="s">
        <v>417</v>
      </c>
      <c r="D1035" s="84" t="s">
        <v>166</v>
      </c>
      <c r="E1035" s="84" t="s">
        <v>167</v>
      </c>
      <c r="F1035" s="84" t="s">
        <v>161</v>
      </c>
    </row>
    <row r="1036" spans="3:6" ht="21">
      <c r="C1036" s="85" t="s">
        <v>120</v>
      </c>
      <c r="D1036" s="89">
        <v>0</v>
      </c>
      <c r="E1036" s="89">
        <v>0</v>
      </c>
      <c r="F1036" s="89">
        <v>0</v>
      </c>
    </row>
    <row r="1037" spans="3:6" ht="21">
      <c r="C1037" s="85" t="s">
        <v>118</v>
      </c>
      <c r="D1037" s="89">
        <v>0.14285714285714285</v>
      </c>
      <c r="E1037" s="89">
        <v>0</v>
      </c>
      <c r="F1037" s="89">
        <v>0.1</v>
      </c>
    </row>
    <row r="1038" spans="3:6" ht="21">
      <c r="C1038" s="85" t="s">
        <v>408</v>
      </c>
      <c r="D1038" s="89">
        <v>0.14285714285714285</v>
      </c>
      <c r="E1038" s="89">
        <v>1</v>
      </c>
      <c r="F1038" s="89">
        <v>0.4</v>
      </c>
    </row>
    <row r="1039" spans="3:6" ht="21">
      <c r="C1039" s="85" t="s">
        <v>409</v>
      </c>
      <c r="D1039" s="89">
        <v>0.14285714285714285</v>
      </c>
      <c r="E1039" s="89">
        <v>0</v>
      </c>
      <c r="F1039" s="89">
        <v>0.1</v>
      </c>
    </row>
    <row r="1040" spans="3:6" ht="21">
      <c r="C1040" s="85" t="s">
        <v>410</v>
      </c>
      <c r="D1040" s="89">
        <v>0.5714285714285714</v>
      </c>
      <c r="E1040" s="89">
        <v>0</v>
      </c>
      <c r="F1040" s="89">
        <v>0.4</v>
      </c>
    </row>
    <row r="1042" spans="3:6" ht="23.25">
      <c r="C1042" s="84" t="s">
        <v>418</v>
      </c>
      <c r="D1042" s="84" t="s">
        <v>166</v>
      </c>
      <c r="E1042" s="84" t="s">
        <v>167</v>
      </c>
      <c r="F1042" s="84" t="s">
        <v>161</v>
      </c>
    </row>
    <row r="1043" spans="3:6" ht="21">
      <c r="C1043" s="85" t="s">
        <v>120</v>
      </c>
      <c r="D1043" s="86">
        <v>2</v>
      </c>
      <c r="E1043" s="86">
        <v>1</v>
      </c>
      <c r="F1043" s="86">
        <f>SUM(D1043:E1043)</f>
        <v>3</v>
      </c>
    </row>
    <row r="1044" spans="3:6" ht="21">
      <c r="C1044" s="85" t="s">
        <v>118</v>
      </c>
      <c r="D1044" s="86">
        <v>2</v>
      </c>
      <c r="E1044" s="86">
        <v>2</v>
      </c>
      <c r="F1044" s="86">
        <f>SUM(D1044:E1044)</f>
        <v>4</v>
      </c>
    </row>
    <row r="1045" spans="3:6" ht="21">
      <c r="C1045" s="85" t="s">
        <v>408</v>
      </c>
      <c r="D1045" s="86">
        <v>0</v>
      </c>
      <c r="E1045" s="86">
        <v>0</v>
      </c>
      <c r="F1045" s="86">
        <f>SUM(D1045:E1045)</f>
        <v>0</v>
      </c>
    </row>
    <row r="1046" spans="3:6" ht="21">
      <c r="C1046" s="85" t="s">
        <v>409</v>
      </c>
      <c r="D1046" s="86">
        <v>0</v>
      </c>
      <c r="E1046" s="86">
        <v>0</v>
      </c>
      <c r="F1046" s="86">
        <f>SUM(D1046:E1046)</f>
        <v>0</v>
      </c>
    </row>
    <row r="1047" spans="3:6" ht="21">
      <c r="C1047" s="85" t="s">
        <v>410</v>
      </c>
      <c r="D1047" s="86">
        <v>3</v>
      </c>
      <c r="E1047" s="86">
        <v>0</v>
      </c>
      <c r="F1047" s="86">
        <f>SUM(D1047:E1047)</f>
        <v>3</v>
      </c>
    </row>
    <row r="1050" spans="3:6" ht="23.25">
      <c r="C1050" s="137" t="s">
        <v>419</v>
      </c>
      <c r="D1050" s="84" t="s">
        <v>166</v>
      </c>
      <c r="E1050" s="84" t="s">
        <v>167</v>
      </c>
      <c r="F1050" s="84" t="s">
        <v>161</v>
      </c>
    </row>
    <row r="1051" spans="3:6" ht="21">
      <c r="C1051" s="85" t="s">
        <v>120</v>
      </c>
      <c r="D1051" s="89">
        <v>0.2857142857142857</v>
      </c>
      <c r="E1051" s="89">
        <v>0.33333333333333331</v>
      </c>
      <c r="F1051" s="89">
        <v>0.3</v>
      </c>
    </row>
    <row r="1052" spans="3:6" ht="21">
      <c r="C1052" s="85" t="s">
        <v>118</v>
      </c>
      <c r="D1052" s="89">
        <v>0.2857142857142857</v>
      </c>
      <c r="E1052" s="89">
        <v>0.66666666666666663</v>
      </c>
      <c r="F1052" s="89">
        <v>0.4</v>
      </c>
    </row>
    <row r="1053" spans="3:6" ht="21">
      <c r="C1053" s="85" t="s">
        <v>408</v>
      </c>
      <c r="D1053" s="89">
        <v>0</v>
      </c>
      <c r="E1053" s="89">
        <v>0</v>
      </c>
      <c r="F1053" s="89">
        <v>0</v>
      </c>
    </row>
    <row r="1054" spans="3:6" ht="21">
      <c r="C1054" s="85" t="s">
        <v>409</v>
      </c>
      <c r="D1054" s="89">
        <v>0</v>
      </c>
      <c r="E1054" s="89">
        <v>0</v>
      </c>
      <c r="F1054" s="89">
        <v>0</v>
      </c>
    </row>
    <row r="1055" spans="3:6" ht="21">
      <c r="C1055" s="85" t="s">
        <v>410</v>
      </c>
      <c r="D1055" s="89">
        <v>0.42857142857142855</v>
      </c>
      <c r="E1055" s="89">
        <v>0</v>
      </c>
      <c r="F1055" s="89">
        <v>0.3</v>
      </c>
    </row>
    <row r="1057" spans="3:16" ht="46.5">
      <c r="C1057" s="137" t="s">
        <v>420</v>
      </c>
      <c r="D1057" s="84" t="s">
        <v>166</v>
      </c>
      <c r="E1057" s="84" t="s">
        <v>167</v>
      </c>
      <c r="F1057" s="84" t="s">
        <v>161</v>
      </c>
    </row>
    <row r="1058" spans="3:16" ht="21">
      <c r="C1058" s="85" t="s">
        <v>120</v>
      </c>
      <c r="D1058" s="86">
        <v>3</v>
      </c>
      <c r="E1058" s="86">
        <v>0</v>
      </c>
      <c r="F1058" s="86">
        <f>SUM(D1058:E1058)</f>
        <v>3</v>
      </c>
    </row>
    <row r="1059" spans="3:16" ht="21">
      <c r="C1059" s="85" t="s">
        <v>118</v>
      </c>
      <c r="D1059" s="86">
        <v>1</v>
      </c>
      <c r="E1059" s="86">
        <v>2</v>
      </c>
      <c r="F1059" s="86">
        <f>SUM(D1059:E1059)</f>
        <v>3</v>
      </c>
    </row>
    <row r="1060" spans="3:16" ht="21">
      <c r="C1060" s="85" t="s">
        <v>408</v>
      </c>
      <c r="D1060" s="86">
        <v>1</v>
      </c>
      <c r="E1060" s="86">
        <v>1</v>
      </c>
      <c r="F1060" s="86">
        <f>SUM(D1060:E1060)</f>
        <v>2</v>
      </c>
    </row>
    <row r="1061" spans="3:16" ht="21">
      <c r="C1061" s="85" t="s">
        <v>409</v>
      </c>
      <c r="D1061" s="86">
        <v>0</v>
      </c>
      <c r="E1061" s="86">
        <v>0</v>
      </c>
      <c r="F1061" s="86">
        <f>SUM(D1061:E1061)</f>
        <v>0</v>
      </c>
    </row>
    <row r="1062" spans="3:16" ht="21">
      <c r="C1062" s="85" t="s">
        <v>410</v>
      </c>
      <c r="D1062" s="86">
        <v>2</v>
      </c>
      <c r="E1062" s="86">
        <v>0</v>
      </c>
      <c r="F1062" s="86">
        <f>SUM(D1062:E1062)</f>
        <v>2</v>
      </c>
    </row>
    <row r="1064" spans="3:16" ht="46.5">
      <c r="C1064" s="137" t="s">
        <v>421</v>
      </c>
      <c r="D1064" s="84" t="s">
        <v>166</v>
      </c>
      <c r="E1064" s="84" t="s">
        <v>167</v>
      </c>
      <c r="F1064" s="84" t="s">
        <v>161</v>
      </c>
    </row>
    <row r="1065" spans="3:16" ht="21">
      <c r="C1065" s="85" t="s">
        <v>120</v>
      </c>
      <c r="D1065" s="89">
        <v>0.42857142857142855</v>
      </c>
      <c r="E1065" s="89">
        <v>0</v>
      </c>
      <c r="F1065" s="89">
        <v>0.3</v>
      </c>
    </row>
    <row r="1066" spans="3:16" ht="21">
      <c r="C1066" s="85" t="s">
        <v>118</v>
      </c>
      <c r="D1066" s="89">
        <v>0.14285714285714285</v>
      </c>
      <c r="E1066" s="89">
        <v>0.66666666666666663</v>
      </c>
      <c r="F1066" s="89">
        <v>0.3</v>
      </c>
    </row>
    <row r="1067" spans="3:16" ht="21">
      <c r="C1067" s="85" t="s">
        <v>408</v>
      </c>
      <c r="D1067" s="89">
        <v>0.14285714285714285</v>
      </c>
      <c r="E1067" s="89">
        <v>0.33333333333333331</v>
      </c>
      <c r="F1067" s="89">
        <v>0.2</v>
      </c>
    </row>
    <row r="1068" spans="3:16" ht="21">
      <c r="C1068" s="85" t="s">
        <v>409</v>
      </c>
      <c r="D1068" s="89">
        <v>0</v>
      </c>
      <c r="E1068" s="89">
        <v>0</v>
      </c>
      <c r="F1068" s="89">
        <v>0</v>
      </c>
    </row>
    <row r="1069" spans="3:16" ht="21">
      <c r="C1069" s="85" t="s">
        <v>410</v>
      </c>
      <c r="D1069" s="89">
        <v>0.2857142857142857</v>
      </c>
      <c r="E1069" s="89">
        <v>0</v>
      </c>
      <c r="F1069" s="89">
        <v>0.2</v>
      </c>
    </row>
    <row r="1071" spans="3:16" s="130" customFormat="1" ht="45.75" customHeight="1">
      <c r="C1071" s="129" t="s">
        <v>422</v>
      </c>
      <c r="D1071" s="129"/>
      <c r="E1071" s="129"/>
      <c r="F1071" s="129"/>
      <c r="G1071" s="129"/>
      <c r="H1071" s="129"/>
      <c r="I1071" s="129"/>
      <c r="J1071" s="129"/>
      <c r="K1071" s="129"/>
      <c r="L1071" s="129"/>
      <c r="M1071" s="129"/>
      <c r="N1071" s="129"/>
      <c r="O1071" s="129"/>
      <c r="P1071" s="129"/>
    </row>
    <row r="1073" spans="3:16" ht="46.5">
      <c r="C1073" s="137" t="s">
        <v>423</v>
      </c>
      <c r="D1073" s="84" t="s">
        <v>164</v>
      </c>
      <c r="E1073" s="84" t="s">
        <v>424</v>
      </c>
    </row>
    <row r="1074" spans="3:16" ht="21">
      <c r="C1074" s="85" t="s">
        <v>120</v>
      </c>
      <c r="D1074" s="86">
        <v>80</v>
      </c>
      <c r="E1074" s="89">
        <v>0.25723472668810288</v>
      </c>
    </row>
    <row r="1075" spans="3:16" ht="21">
      <c r="C1075" s="85" t="s">
        <v>425</v>
      </c>
      <c r="D1075" s="86">
        <v>48</v>
      </c>
      <c r="E1075" s="89">
        <v>0.15434083601286175</v>
      </c>
    </row>
    <row r="1076" spans="3:16" ht="21">
      <c r="C1076" s="85" t="s">
        <v>408</v>
      </c>
      <c r="D1076" s="86">
        <v>7</v>
      </c>
      <c r="E1076" s="89">
        <v>2.2508038585209004E-2</v>
      </c>
    </row>
    <row r="1077" spans="3:16" ht="21">
      <c r="C1077" s="85" t="s">
        <v>426</v>
      </c>
      <c r="D1077" s="86">
        <v>1</v>
      </c>
      <c r="E1077" s="89">
        <v>3.2154340836012861E-3</v>
      </c>
    </row>
    <row r="1078" spans="3:16" ht="21">
      <c r="C1078" s="85" t="s">
        <v>219</v>
      </c>
      <c r="D1078" s="86">
        <v>175</v>
      </c>
      <c r="E1078" s="89">
        <v>0.56270096463022512</v>
      </c>
    </row>
    <row r="1079" spans="3:16" ht="123" customHeight="1"/>
    <row r="1080" spans="3:16" ht="22.5">
      <c r="C1080" s="108" t="s">
        <v>427</v>
      </c>
      <c r="D1080" s="108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8"/>
      <c r="P1080" s="108"/>
    </row>
    <row r="1081" spans="3:16" ht="45.75" customHeight="1"/>
    <row r="1082" spans="3:16" ht="23.25">
      <c r="C1082" s="137" t="s">
        <v>393</v>
      </c>
      <c r="D1082" s="84" t="s">
        <v>165</v>
      </c>
      <c r="E1082" s="84" t="s">
        <v>428</v>
      </c>
    </row>
    <row r="1083" spans="3:16" ht="21">
      <c r="C1083" s="85" t="s">
        <v>178</v>
      </c>
      <c r="D1083" s="86">
        <v>4</v>
      </c>
      <c r="E1083" s="89">
        <v>7.2727272727272724E-2</v>
      </c>
    </row>
    <row r="1084" spans="3:16" ht="21">
      <c r="C1084" s="85" t="s">
        <v>217</v>
      </c>
      <c r="D1084" s="86">
        <v>5</v>
      </c>
      <c r="E1084" s="89">
        <v>9.0909090909090912E-2</v>
      </c>
    </row>
    <row r="1085" spans="3:16" ht="21">
      <c r="C1085" s="85" t="s">
        <v>180</v>
      </c>
      <c r="D1085" s="86">
        <v>2</v>
      </c>
      <c r="E1085" s="89">
        <v>3.6363636363636362E-2</v>
      </c>
    </row>
    <row r="1086" spans="3:16" ht="21">
      <c r="C1086" s="85" t="s">
        <v>218</v>
      </c>
      <c r="D1086" s="86">
        <v>0</v>
      </c>
      <c r="E1086" s="89">
        <v>0</v>
      </c>
    </row>
    <row r="1087" spans="3:16" ht="21">
      <c r="C1087" s="85" t="s">
        <v>219</v>
      </c>
      <c r="D1087" s="86">
        <v>44</v>
      </c>
      <c r="E1087" s="89">
        <v>0.8</v>
      </c>
    </row>
  </sheetData>
  <mergeCells count="82">
    <mergeCell ref="C931:P931"/>
    <mergeCell ref="C948:P948"/>
    <mergeCell ref="C980:P980"/>
    <mergeCell ref="C1071:P1071"/>
    <mergeCell ref="C1080:P1080"/>
    <mergeCell ref="C819:P819"/>
    <mergeCell ref="C835:P835"/>
    <mergeCell ref="C837:P837"/>
    <mergeCell ref="C885:P885"/>
    <mergeCell ref="C887:P887"/>
    <mergeCell ref="C920:P920"/>
    <mergeCell ref="C749:P749"/>
    <mergeCell ref="C751:P751"/>
    <mergeCell ref="C775:P775"/>
    <mergeCell ref="C802:P802"/>
    <mergeCell ref="C804:P804"/>
    <mergeCell ref="C817:P817"/>
    <mergeCell ref="C639:P639"/>
    <mergeCell ref="C661:P661"/>
    <mergeCell ref="C685:P685"/>
    <mergeCell ref="C701:P701"/>
    <mergeCell ref="C703:P703"/>
    <mergeCell ref="C733:P733"/>
    <mergeCell ref="C557:P557"/>
    <mergeCell ref="C579:P579"/>
    <mergeCell ref="C581:P581"/>
    <mergeCell ref="C598:P598"/>
    <mergeCell ref="C616:P616"/>
    <mergeCell ref="C638:P638"/>
    <mergeCell ref="C460:P460"/>
    <mergeCell ref="C476:P476"/>
    <mergeCell ref="C495:P495"/>
    <mergeCell ref="C507:P507"/>
    <mergeCell ref="C523:P523"/>
    <mergeCell ref="C535:P535"/>
    <mergeCell ref="C380:P380"/>
    <mergeCell ref="C390:P390"/>
    <mergeCell ref="C419:P419"/>
    <mergeCell ref="C421:P421"/>
    <mergeCell ref="C431:P431"/>
    <mergeCell ref="C433:P433"/>
    <mergeCell ref="C294:P294"/>
    <mergeCell ref="C296:P296"/>
    <mergeCell ref="C312:P312"/>
    <mergeCell ref="C326:P326"/>
    <mergeCell ref="C344:P344"/>
    <mergeCell ref="C356:P356"/>
    <mergeCell ref="C141:I141"/>
    <mergeCell ref="C142:I142"/>
    <mergeCell ref="C143:I143"/>
    <mergeCell ref="C144:I144"/>
    <mergeCell ref="C154:P154"/>
    <mergeCell ref="C156:P156"/>
    <mergeCell ref="C118:I118"/>
    <mergeCell ref="C136:I136"/>
    <mergeCell ref="C137:I137"/>
    <mergeCell ref="C138:I138"/>
    <mergeCell ref="C139:I139"/>
    <mergeCell ref="C140:I140"/>
    <mergeCell ref="C112:I112"/>
    <mergeCell ref="C113:I113"/>
    <mergeCell ref="C114:I114"/>
    <mergeCell ref="C115:I115"/>
    <mergeCell ref="C116:I116"/>
    <mergeCell ref="C117:I117"/>
    <mergeCell ref="C106:I106"/>
    <mergeCell ref="C107:I107"/>
    <mergeCell ref="C108:I108"/>
    <mergeCell ref="C109:I109"/>
    <mergeCell ref="C110:I110"/>
    <mergeCell ref="C111:I111"/>
    <mergeCell ref="C82:P82"/>
    <mergeCell ref="C100:P100"/>
    <mergeCell ref="C102:I102"/>
    <mergeCell ref="C103:I103"/>
    <mergeCell ref="C104:I104"/>
    <mergeCell ref="C105:I105"/>
    <mergeCell ref="C41:P41"/>
    <mergeCell ref="C43:P43"/>
    <mergeCell ref="C53:P53"/>
    <mergeCell ref="C65:P65"/>
    <mergeCell ref="C80:P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83"/>
  <sheetViews>
    <sheetView workbookViewId="0">
      <selection activeCell="A12" sqref="A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</row>
    <row r="12" spans="2:16" ht="30">
      <c r="C12" s="5" t="s">
        <v>129</v>
      </c>
    </row>
    <row r="14" spans="2:16" ht="47.25">
      <c r="B14" s="16" t="s">
        <v>9</v>
      </c>
      <c r="C14" s="17" t="s">
        <v>10</v>
      </c>
      <c r="D14" s="17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7" t="s">
        <v>18</v>
      </c>
      <c r="L14" s="17" t="s">
        <v>19</v>
      </c>
      <c r="M14" s="17" t="s">
        <v>20</v>
      </c>
      <c r="N14" s="17" t="s">
        <v>21</v>
      </c>
    </row>
    <row r="15" spans="2:16" ht="30">
      <c r="B15" s="18">
        <v>1</v>
      </c>
      <c r="C15" s="19" t="s">
        <v>22</v>
      </c>
      <c r="D15" s="19">
        <v>816006276</v>
      </c>
      <c r="E15" s="19" t="s">
        <v>23</v>
      </c>
      <c r="F15" s="19" t="s">
        <v>24</v>
      </c>
      <c r="G15" s="19" t="s">
        <v>25</v>
      </c>
      <c r="H15" s="19" t="s">
        <v>26</v>
      </c>
      <c r="I15" s="19" t="s">
        <v>27</v>
      </c>
      <c r="J15" s="19">
        <v>3684439</v>
      </c>
      <c r="K15" s="19"/>
      <c r="L15" s="19" t="s">
        <v>28</v>
      </c>
      <c r="M15" s="20" t="s">
        <v>29</v>
      </c>
      <c r="N15" s="21" t="s">
        <v>30</v>
      </c>
    </row>
    <row r="16" spans="2:16">
      <c r="B16" s="18">
        <v>2</v>
      </c>
      <c r="C16" s="19" t="s">
        <v>31</v>
      </c>
      <c r="D16" s="19">
        <v>891408943</v>
      </c>
      <c r="E16" s="19" t="s">
        <v>32</v>
      </c>
      <c r="F16" s="19" t="s">
        <v>24</v>
      </c>
      <c r="G16" s="19" t="s">
        <v>25</v>
      </c>
      <c r="H16" s="19" t="s">
        <v>33</v>
      </c>
      <c r="I16" s="19" t="s">
        <v>34</v>
      </c>
      <c r="J16" s="19">
        <v>3357235</v>
      </c>
      <c r="K16" s="19"/>
      <c r="L16" s="19" t="s">
        <v>35</v>
      </c>
      <c r="M16" s="22" t="s">
        <v>36</v>
      </c>
      <c r="N16" s="21" t="s">
        <v>37</v>
      </c>
    </row>
    <row r="17" spans="2:15" ht="30">
      <c r="B17" s="18">
        <v>3</v>
      </c>
      <c r="C17" s="19" t="s">
        <v>38</v>
      </c>
      <c r="D17" s="19" t="s">
        <v>39</v>
      </c>
      <c r="E17" s="19" t="s">
        <v>40</v>
      </c>
      <c r="F17" s="19" t="s">
        <v>24</v>
      </c>
      <c r="G17" s="19" t="s">
        <v>41</v>
      </c>
      <c r="H17" s="19" t="s">
        <v>42</v>
      </c>
      <c r="I17" s="19" t="s">
        <v>43</v>
      </c>
      <c r="J17" s="19">
        <v>3379373</v>
      </c>
      <c r="K17" s="19"/>
      <c r="L17" s="19" t="s">
        <v>44</v>
      </c>
      <c r="M17" s="20" t="s">
        <v>29</v>
      </c>
      <c r="N17" s="21" t="s">
        <v>37</v>
      </c>
    </row>
    <row r="18" spans="2:15">
      <c r="B18" s="18">
        <v>4</v>
      </c>
      <c r="C18" s="19" t="s">
        <v>45</v>
      </c>
      <c r="D18" s="19" t="s">
        <v>46</v>
      </c>
      <c r="E18" s="19" t="s">
        <v>47</v>
      </c>
      <c r="F18" s="19" t="s">
        <v>24</v>
      </c>
      <c r="G18" s="19" t="s">
        <v>41</v>
      </c>
      <c r="H18" s="19" t="s">
        <v>42</v>
      </c>
      <c r="I18" s="19" t="s">
        <v>48</v>
      </c>
      <c r="J18" s="19">
        <v>3151818</v>
      </c>
      <c r="K18" s="19"/>
      <c r="L18" s="19" t="s">
        <v>49</v>
      </c>
      <c r="M18" s="20" t="s">
        <v>50</v>
      </c>
      <c r="N18" s="21" t="s">
        <v>37</v>
      </c>
    </row>
    <row r="19" spans="2:15" ht="30">
      <c r="B19" s="18">
        <v>5</v>
      </c>
      <c r="C19" s="19" t="s">
        <v>51</v>
      </c>
      <c r="D19" s="19"/>
      <c r="E19" s="19" t="s">
        <v>52</v>
      </c>
      <c r="F19" s="19" t="s">
        <v>24</v>
      </c>
      <c r="G19" s="19" t="s">
        <v>25</v>
      </c>
      <c r="H19" s="19" t="s">
        <v>53</v>
      </c>
      <c r="I19" s="19" t="s">
        <v>54</v>
      </c>
      <c r="J19" s="19">
        <v>3322244</v>
      </c>
      <c r="K19" s="19">
        <v>3222931</v>
      </c>
      <c r="L19" s="19" t="s">
        <v>55</v>
      </c>
      <c r="M19" s="20" t="s">
        <v>29</v>
      </c>
      <c r="N19" s="21" t="s">
        <v>37</v>
      </c>
    </row>
    <row r="20" spans="2:15">
      <c r="B20" s="18">
        <v>6</v>
      </c>
      <c r="C20" s="19" t="s">
        <v>56</v>
      </c>
      <c r="D20" s="19"/>
      <c r="E20" s="19" t="s">
        <v>57</v>
      </c>
      <c r="F20" s="19" t="s">
        <v>24</v>
      </c>
      <c r="G20" s="19" t="s">
        <v>41</v>
      </c>
      <c r="H20" s="19" t="s">
        <v>42</v>
      </c>
      <c r="I20" s="19" t="s">
        <v>58</v>
      </c>
      <c r="J20" s="19">
        <v>3125829076</v>
      </c>
      <c r="K20" s="19">
        <v>3212221</v>
      </c>
      <c r="L20" s="19" t="s">
        <v>59</v>
      </c>
      <c r="M20" s="20" t="s">
        <v>29</v>
      </c>
      <c r="N20" s="21" t="s">
        <v>37</v>
      </c>
    </row>
    <row r="21" spans="2:15">
      <c r="B21" s="18">
        <v>7</v>
      </c>
      <c r="C21" s="19" t="s">
        <v>60</v>
      </c>
      <c r="D21" s="19"/>
      <c r="E21" s="19" t="s">
        <v>61</v>
      </c>
      <c r="F21" s="19" t="s">
        <v>24</v>
      </c>
      <c r="G21" s="19" t="s">
        <v>25</v>
      </c>
      <c r="H21" s="19" t="s">
        <v>26</v>
      </c>
      <c r="I21" s="19" t="s">
        <v>62</v>
      </c>
      <c r="J21" s="19">
        <v>3162700653</v>
      </c>
      <c r="K21" s="19"/>
      <c r="L21" s="19" t="s">
        <v>63</v>
      </c>
      <c r="M21" s="20" t="s">
        <v>50</v>
      </c>
      <c r="N21" s="21" t="s">
        <v>37</v>
      </c>
    </row>
    <row r="22" spans="2:15" ht="60">
      <c r="B22" s="18">
        <v>8</v>
      </c>
      <c r="C22" s="19" t="s">
        <v>64</v>
      </c>
      <c r="D22" s="19"/>
      <c r="E22" s="19" t="s">
        <v>65</v>
      </c>
      <c r="F22" s="19" t="s">
        <v>24</v>
      </c>
      <c r="G22" s="19" t="s">
        <v>41</v>
      </c>
      <c r="H22" s="19" t="s">
        <v>42</v>
      </c>
      <c r="I22" s="19" t="s">
        <v>66</v>
      </c>
      <c r="J22" s="19">
        <v>3007818202</v>
      </c>
      <c r="K22" s="19"/>
      <c r="L22" s="19" t="s">
        <v>67</v>
      </c>
      <c r="M22" s="20" t="s">
        <v>29</v>
      </c>
      <c r="N22" s="21" t="s">
        <v>68</v>
      </c>
    </row>
    <row r="23" spans="2:15" ht="15.75">
      <c r="B23" s="23"/>
    </row>
    <row r="24" spans="2:15" ht="81" customHeight="1">
      <c r="B24" s="16" t="s">
        <v>9</v>
      </c>
      <c r="C24" s="24" t="s">
        <v>69</v>
      </c>
      <c r="D24" s="25" t="s">
        <v>70</v>
      </c>
      <c r="E24" s="26"/>
      <c r="F24" s="27"/>
      <c r="G24" s="28"/>
      <c r="H24" s="28"/>
      <c r="I24" s="29"/>
      <c r="J24" s="28"/>
      <c r="K24" s="28"/>
      <c r="L24" s="28"/>
      <c r="M24" s="28"/>
      <c r="N24" s="30"/>
      <c r="O24" s="31"/>
    </row>
    <row r="25" spans="2:15" ht="15.75">
      <c r="B25" s="18">
        <v>1</v>
      </c>
      <c r="C25" s="32" t="s">
        <v>71</v>
      </c>
      <c r="D25" s="33">
        <v>4</v>
      </c>
      <c r="E25" s="34"/>
      <c r="F25" s="35"/>
      <c r="G25" s="28"/>
      <c r="H25" s="28"/>
      <c r="I25" s="29"/>
      <c r="J25" s="28"/>
      <c r="K25" s="28"/>
      <c r="L25" s="28"/>
      <c r="M25" s="28"/>
      <c r="N25" s="30"/>
      <c r="O25" s="31"/>
    </row>
    <row r="26" spans="2:15" ht="15.75">
      <c r="B26" s="18">
        <v>2</v>
      </c>
      <c r="C26" s="32" t="s">
        <v>71</v>
      </c>
      <c r="D26" s="36">
        <v>4</v>
      </c>
      <c r="E26" s="34"/>
      <c r="F26" s="35"/>
      <c r="G26" s="28"/>
      <c r="H26" s="28"/>
      <c r="I26" s="29"/>
      <c r="J26" s="28"/>
      <c r="K26" s="28"/>
      <c r="L26" s="28"/>
      <c r="M26" s="28"/>
      <c r="N26" s="30"/>
      <c r="O26" s="31"/>
    </row>
    <row r="27" spans="2:15" ht="15.75">
      <c r="B27" s="18">
        <v>3</v>
      </c>
      <c r="C27" s="32" t="s">
        <v>72</v>
      </c>
      <c r="D27" s="36">
        <v>5</v>
      </c>
      <c r="E27" s="34"/>
      <c r="F27" s="35"/>
      <c r="G27" s="28"/>
      <c r="H27" s="28"/>
      <c r="I27" s="29"/>
      <c r="J27" s="28"/>
      <c r="K27" s="28"/>
      <c r="L27" s="28"/>
      <c r="M27" s="28"/>
      <c r="N27" s="30"/>
      <c r="O27" s="31"/>
    </row>
    <row r="28" spans="2:15" ht="15.75">
      <c r="B28" s="18">
        <v>4</v>
      </c>
      <c r="C28" s="32" t="s">
        <v>72</v>
      </c>
      <c r="D28" s="36">
        <v>4</v>
      </c>
      <c r="E28" s="34"/>
      <c r="F28" s="35"/>
      <c r="G28" s="28"/>
      <c r="H28" s="28"/>
      <c r="I28" s="29"/>
      <c r="J28" s="28"/>
      <c r="K28" s="28"/>
      <c r="L28" s="28"/>
      <c r="M28" s="28"/>
      <c r="N28" s="30"/>
      <c r="O28" s="31"/>
    </row>
    <row r="29" spans="2:15" ht="15.75">
      <c r="B29" s="18">
        <v>5</v>
      </c>
      <c r="C29" s="32" t="s">
        <v>71</v>
      </c>
      <c r="D29" s="36">
        <v>4</v>
      </c>
      <c r="E29" s="34"/>
      <c r="F29" s="35"/>
      <c r="G29" s="28"/>
      <c r="H29" s="28"/>
      <c r="I29" s="29"/>
      <c r="J29" s="28"/>
      <c r="K29" s="28"/>
      <c r="L29" s="28"/>
      <c r="M29" s="28"/>
      <c r="N29" s="30"/>
      <c r="O29" s="31"/>
    </row>
    <row r="30" spans="2:15" ht="15.75">
      <c r="B30" s="18">
        <v>6</v>
      </c>
      <c r="C30" s="32" t="s">
        <v>71</v>
      </c>
      <c r="D30" s="36">
        <v>4</v>
      </c>
      <c r="E30" s="34"/>
      <c r="F30" s="35"/>
      <c r="G30" s="28"/>
      <c r="H30" s="28"/>
      <c r="I30" s="29"/>
      <c r="J30" s="28"/>
      <c r="K30" s="28"/>
      <c r="L30" s="28"/>
      <c r="M30" s="28"/>
      <c r="N30" s="30"/>
      <c r="O30" s="31"/>
    </row>
    <row r="31" spans="2:15" ht="15.75">
      <c r="B31" s="18">
        <v>7</v>
      </c>
      <c r="C31" s="32" t="s">
        <v>71</v>
      </c>
      <c r="D31" s="36">
        <v>3</v>
      </c>
      <c r="E31" s="34"/>
      <c r="F31" s="35"/>
      <c r="G31" s="28"/>
      <c r="H31" s="28"/>
      <c r="I31" s="29"/>
      <c r="J31" s="28"/>
      <c r="K31" s="28"/>
      <c r="L31" s="28"/>
      <c r="M31" s="28"/>
      <c r="N31" s="30"/>
      <c r="O31" s="31"/>
    </row>
    <row r="32" spans="2:15" ht="15.75">
      <c r="B32" s="18">
        <v>8</v>
      </c>
      <c r="C32" s="32" t="s">
        <v>72</v>
      </c>
      <c r="D32" s="36">
        <v>5</v>
      </c>
      <c r="E32" s="34"/>
      <c r="F32" s="35"/>
      <c r="G32" s="28"/>
      <c r="H32" s="28"/>
      <c r="I32" s="29"/>
      <c r="J32" s="28"/>
      <c r="K32" s="28"/>
      <c r="L32" s="28"/>
      <c r="M32" s="28"/>
      <c r="N32" s="30"/>
      <c r="O32" s="31"/>
    </row>
    <row r="33" spans="2:14" ht="15.75">
      <c r="B33" s="23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2:14" ht="49.5" customHeight="1">
      <c r="B34" s="38" t="s">
        <v>73</v>
      </c>
      <c r="C34" s="38"/>
      <c r="D34" s="38"/>
      <c r="E34" s="38"/>
      <c r="F34" s="38"/>
    </row>
    <row r="35" spans="2:14" ht="94.5">
      <c r="B35" s="16" t="s">
        <v>9</v>
      </c>
      <c r="C35" s="16" t="s">
        <v>74</v>
      </c>
      <c r="D35" s="16" t="s">
        <v>75</v>
      </c>
      <c r="E35" s="16" t="s">
        <v>76</v>
      </c>
      <c r="F35" s="16" t="s">
        <v>75</v>
      </c>
    </row>
    <row r="36" spans="2:14" s="41" customFormat="1">
      <c r="B36" s="39">
        <v>1</v>
      </c>
      <c r="C36" s="19" t="s">
        <v>77</v>
      </c>
      <c r="D36" s="19" t="s">
        <v>78</v>
      </c>
      <c r="E36" s="19" t="s">
        <v>77</v>
      </c>
      <c r="F36" s="19" t="s">
        <v>78</v>
      </c>
      <c r="G36" s="40"/>
    </row>
    <row r="37" spans="2:14" s="41" customFormat="1" ht="45">
      <c r="B37" s="39">
        <v>2</v>
      </c>
      <c r="C37" s="19" t="s">
        <v>79</v>
      </c>
      <c r="D37" s="19" t="s">
        <v>80</v>
      </c>
      <c r="E37" s="19" t="s">
        <v>77</v>
      </c>
      <c r="F37" s="19" t="s">
        <v>81</v>
      </c>
      <c r="G37" s="40"/>
    </row>
    <row r="38" spans="2:14" s="41" customFormat="1" ht="45">
      <c r="B38" s="39">
        <v>3</v>
      </c>
      <c r="C38" s="19" t="s">
        <v>77</v>
      </c>
      <c r="D38" s="19" t="s">
        <v>82</v>
      </c>
      <c r="E38" s="19" t="s">
        <v>79</v>
      </c>
      <c r="F38" s="19" t="s">
        <v>83</v>
      </c>
      <c r="G38" s="40"/>
    </row>
    <row r="39" spans="2:14" s="41" customFormat="1" ht="75">
      <c r="B39" s="39">
        <v>4</v>
      </c>
      <c r="C39" s="19" t="s">
        <v>79</v>
      </c>
      <c r="D39" s="19" t="s">
        <v>84</v>
      </c>
      <c r="E39" s="19" t="s">
        <v>77</v>
      </c>
      <c r="F39" s="19" t="s">
        <v>85</v>
      </c>
      <c r="G39" s="40"/>
    </row>
    <row r="40" spans="2:14" s="41" customFormat="1" ht="45">
      <c r="B40" s="39">
        <v>5</v>
      </c>
      <c r="C40" s="19" t="s">
        <v>79</v>
      </c>
      <c r="D40" s="19" t="s">
        <v>86</v>
      </c>
      <c r="E40" s="19" t="s">
        <v>79</v>
      </c>
      <c r="F40" s="19" t="s">
        <v>78</v>
      </c>
      <c r="G40" s="40"/>
    </row>
    <row r="41" spans="2:14" s="41" customFormat="1">
      <c r="B41" s="39">
        <v>6</v>
      </c>
      <c r="C41" s="19" t="s">
        <v>79</v>
      </c>
      <c r="D41" s="19" t="s">
        <v>78</v>
      </c>
      <c r="E41" s="19" t="s">
        <v>77</v>
      </c>
      <c r="F41" s="19" t="s">
        <v>78</v>
      </c>
      <c r="G41" s="40"/>
    </row>
    <row r="42" spans="2:14" s="41" customFormat="1">
      <c r="B42" s="39">
        <v>7</v>
      </c>
      <c r="C42" s="19" t="s">
        <v>87</v>
      </c>
      <c r="D42" s="19" t="s">
        <v>78</v>
      </c>
      <c r="E42" s="19" t="s">
        <v>79</v>
      </c>
      <c r="F42" s="19" t="s">
        <v>78</v>
      </c>
      <c r="G42" s="40"/>
    </row>
    <row r="43" spans="2:14" s="41" customFormat="1" ht="135">
      <c r="B43" s="39">
        <v>8</v>
      </c>
      <c r="C43" s="19" t="s">
        <v>77</v>
      </c>
      <c r="D43" s="19" t="s">
        <v>88</v>
      </c>
      <c r="E43" s="19" t="s">
        <v>77</v>
      </c>
      <c r="F43" s="19" t="s">
        <v>89</v>
      </c>
      <c r="G43" s="40"/>
    </row>
    <row r="45" spans="2:14" ht="94.5">
      <c r="B45" s="16" t="s">
        <v>9</v>
      </c>
      <c r="C45" s="16" t="s">
        <v>90</v>
      </c>
      <c r="D45" s="16" t="s">
        <v>91</v>
      </c>
      <c r="E45" s="16" t="s">
        <v>92</v>
      </c>
      <c r="F45" s="16" t="s">
        <v>93</v>
      </c>
    </row>
    <row r="46" spans="2:14" s="41" customFormat="1">
      <c r="B46" s="39">
        <v>1</v>
      </c>
      <c r="C46" s="42" t="s">
        <v>94</v>
      </c>
      <c r="D46" s="42" t="s">
        <v>79</v>
      </c>
      <c r="E46" s="42" t="s">
        <v>77</v>
      </c>
      <c r="F46" s="19"/>
      <c r="G46" s="40"/>
    </row>
    <row r="47" spans="2:14" s="41" customFormat="1" ht="60">
      <c r="B47" s="39">
        <v>2</v>
      </c>
      <c r="C47" s="42" t="s">
        <v>94</v>
      </c>
      <c r="D47" s="42" t="s">
        <v>79</v>
      </c>
      <c r="E47" s="42" t="s">
        <v>79</v>
      </c>
      <c r="F47" s="19" t="s">
        <v>95</v>
      </c>
      <c r="G47" s="40"/>
    </row>
    <row r="48" spans="2:14" s="41" customFormat="1">
      <c r="B48" s="39">
        <v>3</v>
      </c>
      <c r="C48" s="42" t="s">
        <v>94</v>
      </c>
      <c r="D48" s="42" t="s">
        <v>79</v>
      </c>
      <c r="E48" s="42" t="s">
        <v>79</v>
      </c>
      <c r="F48" s="19"/>
      <c r="G48" s="40"/>
    </row>
    <row r="49" spans="1:18" s="41" customFormat="1" ht="90">
      <c r="B49" s="39">
        <v>4</v>
      </c>
      <c r="C49" s="42" t="s">
        <v>94</v>
      </c>
      <c r="D49" s="42" t="s">
        <v>77</v>
      </c>
      <c r="E49" s="42" t="s">
        <v>79</v>
      </c>
      <c r="F49" s="19" t="s">
        <v>96</v>
      </c>
      <c r="G49" s="40"/>
    </row>
    <row r="50" spans="1:18" s="41" customFormat="1">
      <c r="B50" s="39">
        <v>5</v>
      </c>
      <c r="C50" s="42" t="s">
        <v>97</v>
      </c>
      <c r="D50" s="42" t="s">
        <v>87</v>
      </c>
      <c r="E50" s="42" t="s">
        <v>79</v>
      </c>
      <c r="F50" s="19" t="s">
        <v>78</v>
      </c>
      <c r="G50" s="40"/>
    </row>
    <row r="51" spans="1:18" s="41" customFormat="1">
      <c r="B51" s="39">
        <v>6</v>
      </c>
      <c r="C51" s="42" t="s">
        <v>94</v>
      </c>
      <c r="D51" s="42" t="s">
        <v>79</v>
      </c>
      <c r="E51" s="42" t="s">
        <v>79</v>
      </c>
      <c r="F51" s="19" t="s">
        <v>78</v>
      </c>
      <c r="G51" s="40"/>
    </row>
    <row r="52" spans="1:18" s="41" customFormat="1">
      <c r="B52" s="39">
        <v>7</v>
      </c>
      <c r="C52" s="42" t="s">
        <v>87</v>
      </c>
      <c r="D52" s="42" t="s">
        <v>87</v>
      </c>
      <c r="E52" s="42" t="s">
        <v>87</v>
      </c>
      <c r="F52" s="19" t="s">
        <v>78</v>
      </c>
      <c r="G52" s="40"/>
    </row>
    <row r="53" spans="1:18" s="41" customFormat="1">
      <c r="B53" s="39">
        <v>8</v>
      </c>
      <c r="C53" s="42" t="s">
        <v>94</v>
      </c>
      <c r="D53" s="42" t="s">
        <v>77</v>
      </c>
      <c r="E53" s="42" t="s">
        <v>77</v>
      </c>
      <c r="F53" s="19" t="s">
        <v>78</v>
      </c>
      <c r="G53" s="40"/>
    </row>
    <row r="55" spans="1:18" ht="56.25" customHeight="1">
      <c r="C55" s="38" t="s">
        <v>98</v>
      </c>
      <c r="D55" s="38"/>
      <c r="E55" s="38"/>
      <c r="F55" s="38"/>
      <c r="G55" s="38"/>
      <c r="H55" s="38"/>
      <c r="I55" s="38"/>
      <c r="J55" s="38"/>
      <c r="K55" s="43"/>
      <c r="L55" s="43"/>
      <c r="M55" s="43"/>
      <c r="O55" s="43"/>
      <c r="Q55" s="43"/>
      <c r="R55" s="43"/>
    </row>
    <row r="56" spans="1:18" ht="63">
      <c r="A56" s="44"/>
      <c r="B56" s="16" t="s">
        <v>9</v>
      </c>
      <c r="C56" s="45" t="s">
        <v>99</v>
      </c>
      <c r="D56" s="17" t="s">
        <v>100</v>
      </c>
      <c r="E56" s="17" t="s">
        <v>101</v>
      </c>
      <c r="F56" s="17" t="s">
        <v>102</v>
      </c>
      <c r="G56" s="17" t="s">
        <v>103</v>
      </c>
      <c r="H56" s="17" t="s">
        <v>104</v>
      </c>
      <c r="I56" s="17" t="s">
        <v>105</v>
      </c>
      <c r="J56" s="17" t="s">
        <v>106</v>
      </c>
    </row>
    <row r="57" spans="1:18" s="41" customFormat="1">
      <c r="B57" s="39">
        <v>1</v>
      </c>
      <c r="C57" s="46">
        <v>4</v>
      </c>
      <c r="D57" s="46">
        <v>4</v>
      </c>
      <c r="E57" s="46">
        <v>4</v>
      </c>
      <c r="F57" s="46">
        <v>4</v>
      </c>
      <c r="G57" s="46">
        <v>4</v>
      </c>
      <c r="H57" s="46">
        <v>4</v>
      </c>
      <c r="I57" s="46">
        <v>4</v>
      </c>
      <c r="J57" s="46">
        <v>4</v>
      </c>
    </row>
    <row r="58" spans="1:18" s="41" customFormat="1">
      <c r="B58" s="39">
        <v>2</v>
      </c>
      <c r="C58" s="46">
        <v>5</v>
      </c>
      <c r="D58" s="46">
        <v>5</v>
      </c>
      <c r="E58" s="46">
        <v>5</v>
      </c>
      <c r="F58" s="46">
        <v>4</v>
      </c>
      <c r="G58" s="46">
        <v>2</v>
      </c>
      <c r="H58" s="46">
        <v>5</v>
      </c>
      <c r="I58" s="46">
        <v>4</v>
      </c>
      <c r="J58" s="46">
        <v>5</v>
      </c>
    </row>
    <row r="59" spans="1:18" s="41" customFormat="1">
      <c r="B59" s="39">
        <v>3</v>
      </c>
      <c r="C59" s="46">
        <v>3</v>
      </c>
      <c r="D59" s="46">
        <v>4</v>
      </c>
      <c r="E59" s="46">
        <v>4</v>
      </c>
      <c r="F59" s="46">
        <v>4</v>
      </c>
      <c r="G59" s="46">
        <v>2</v>
      </c>
      <c r="H59" s="46">
        <v>3</v>
      </c>
      <c r="I59" s="46">
        <v>2</v>
      </c>
      <c r="J59" s="46">
        <v>1</v>
      </c>
    </row>
    <row r="60" spans="1:18" s="41" customFormat="1">
      <c r="B60" s="39">
        <v>4</v>
      </c>
      <c r="C60" s="46">
        <v>3</v>
      </c>
      <c r="D60" s="46" t="s">
        <v>78</v>
      </c>
      <c r="E60" s="46">
        <v>3</v>
      </c>
      <c r="F60" s="46">
        <v>4</v>
      </c>
      <c r="G60" s="46">
        <v>3</v>
      </c>
      <c r="H60" s="46">
        <v>5</v>
      </c>
      <c r="I60" s="46">
        <v>5</v>
      </c>
      <c r="J60" s="46">
        <v>5</v>
      </c>
    </row>
    <row r="61" spans="1:18" s="41" customFormat="1">
      <c r="B61" s="39">
        <v>5</v>
      </c>
      <c r="C61" s="46">
        <v>4</v>
      </c>
      <c r="D61" s="46">
        <v>3</v>
      </c>
      <c r="E61" s="46">
        <v>3</v>
      </c>
      <c r="F61" s="46">
        <v>2</v>
      </c>
      <c r="G61" s="46">
        <v>3</v>
      </c>
      <c r="H61" s="46">
        <v>4</v>
      </c>
      <c r="I61" s="46">
        <v>2</v>
      </c>
      <c r="J61" s="46">
        <v>2</v>
      </c>
    </row>
    <row r="62" spans="1:18" s="41" customFormat="1">
      <c r="B62" s="39">
        <v>6</v>
      </c>
      <c r="C62" s="46">
        <v>4</v>
      </c>
      <c r="D62" s="46">
        <v>4</v>
      </c>
      <c r="E62" s="46">
        <v>5</v>
      </c>
      <c r="F62" s="46">
        <v>5</v>
      </c>
      <c r="G62" s="46">
        <v>5</v>
      </c>
      <c r="H62" s="46">
        <v>5</v>
      </c>
      <c r="I62" s="46">
        <v>5</v>
      </c>
      <c r="J62" s="46">
        <v>5</v>
      </c>
    </row>
    <row r="63" spans="1:18" s="41" customFormat="1">
      <c r="B63" s="39">
        <v>7</v>
      </c>
      <c r="C63" s="46">
        <v>4</v>
      </c>
      <c r="D63" s="46">
        <v>1</v>
      </c>
      <c r="E63" s="46">
        <v>2</v>
      </c>
      <c r="F63" s="46">
        <v>3</v>
      </c>
      <c r="G63" s="46">
        <v>4</v>
      </c>
      <c r="H63" s="46">
        <v>5</v>
      </c>
      <c r="I63" s="46">
        <v>5</v>
      </c>
      <c r="J63" s="46">
        <v>3</v>
      </c>
    </row>
    <row r="64" spans="1:18" s="41" customFormat="1">
      <c r="B64" s="39">
        <v>8</v>
      </c>
      <c r="C64" s="46">
        <v>5</v>
      </c>
      <c r="D64" s="46">
        <v>4</v>
      </c>
      <c r="E64" s="46">
        <v>5</v>
      </c>
      <c r="F64" s="46">
        <v>5</v>
      </c>
      <c r="G64" s="46">
        <v>5</v>
      </c>
      <c r="H64" s="46">
        <v>5</v>
      </c>
      <c r="I64" s="46">
        <v>5</v>
      </c>
      <c r="J64" s="46">
        <v>5</v>
      </c>
    </row>
    <row r="68" spans="2:10" ht="42.75" customHeight="1">
      <c r="C68" s="47" t="s">
        <v>107</v>
      </c>
      <c r="D68" s="48"/>
      <c r="E68" s="47"/>
      <c r="F68" s="49"/>
      <c r="G68" s="48"/>
      <c r="H68" s="47" t="s">
        <v>108</v>
      </c>
      <c r="I68" s="49"/>
      <c r="J68" s="48"/>
    </row>
    <row r="69" spans="2:10" ht="63">
      <c r="B69" s="16" t="s">
        <v>9</v>
      </c>
      <c r="C69" s="50" t="s">
        <v>109</v>
      </c>
      <c r="D69" s="50" t="s">
        <v>110</v>
      </c>
      <c r="E69" s="50" t="s">
        <v>111</v>
      </c>
      <c r="F69" s="50" t="s">
        <v>112</v>
      </c>
      <c r="G69" s="50" t="s">
        <v>75</v>
      </c>
      <c r="H69" s="50" t="s">
        <v>113</v>
      </c>
      <c r="I69" s="50" t="s">
        <v>114</v>
      </c>
      <c r="J69" s="50" t="s">
        <v>115</v>
      </c>
    </row>
    <row r="70" spans="2:10" s="41" customFormat="1" ht="45">
      <c r="B70" s="39">
        <v>1</v>
      </c>
      <c r="C70" s="19" t="s">
        <v>99</v>
      </c>
      <c r="D70" s="19" t="s">
        <v>103</v>
      </c>
      <c r="E70" s="19" t="s">
        <v>116</v>
      </c>
      <c r="F70" s="19" t="s">
        <v>117</v>
      </c>
      <c r="G70" s="19"/>
      <c r="H70" s="19" t="s">
        <v>118</v>
      </c>
      <c r="I70" s="19" t="s">
        <v>118</v>
      </c>
      <c r="J70" s="19" t="s">
        <v>118</v>
      </c>
    </row>
    <row r="71" spans="2:10" s="41" customFormat="1" ht="45">
      <c r="B71" s="39">
        <v>2</v>
      </c>
      <c r="C71" s="19" t="s">
        <v>99</v>
      </c>
      <c r="D71" s="19" t="s">
        <v>103</v>
      </c>
      <c r="E71" s="19" t="s">
        <v>78</v>
      </c>
      <c r="F71" s="19" t="s">
        <v>117</v>
      </c>
      <c r="G71" s="19" t="s">
        <v>119</v>
      </c>
      <c r="H71" s="19" t="s">
        <v>120</v>
      </c>
      <c r="I71" s="19" t="s">
        <v>120</v>
      </c>
      <c r="J71" s="19" t="s">
        <v>120</v>
      </c>
    </row>
    <row r="72" spans="2:10" s="41" customFormat="1" ht="30">
      <c r="B72" s="39">
        <v>3</v>
      </c>
      <c r="C72" s="19" t="s">
        <v>105</v>
      </c>
      <c r="D72" s="19" t="s">
        <v>103</v>
      </c>
      <c r="E72" s="19" t="s">
        <v>78</v>
      </c>
      <c r="F72" s="19" t="s">
        <v>117</v>
      </c>
      <c r="G72" s="19" t="s">
        <v>121</v>
      </c>
      <c r="H72" s="19" t="s">
        <v>118</v>
      </c>
      <c r="I72" s="19" t="s">
        <v>118</v>
      </c>
      <c r="J72" s="19" t="s">
        <v>118</v>
      </c>
    </row>
    <row r="73" spans="2:10" s="41" customFormat="1" ht="120">
      <c r="B73" s="39">
        <v>4</v>
      </c>
      <c r="C73" s="19" t="s">
        <v>99</v>
      </c>
      <c r="D73" s="19" t="s">
        <v>106</v>
      </c>
      <c r="E73" s="19" t="s">
        <v>78</v>
      </c>
      <c r="F73" s="19" t="s">
        <v>117</v>
      </c>
      <c r="G73" s="19" t="s">
        <v>122</v>
      </c>
      <c r="H73" s="19" t="s">
        <v>120</v>
      </c>
      <c r="I73" s="19" t="s">
        <v>120</v>
      </c>
      <c r="J73" s="19" t="s">
        <v>118</v>
      </c>
    </row>
    <row r="74" spans="2:10" s="41" customFormat="1" ht="30">
      <c r="B74" s="39">
        <v>5</v>
      </c>
      <c r="C74" s="19" t="s">
        <v>102</v>
      </c>
      <c r="D74" s="19" t="s">
        <v>101</v>
      </c>
      <c r="E74" s="19" t="s">
        <v>78</v>
      </c>
      <c r="F74" s="19" t="s">
        <v>87</v>
      </c>
      <c r="G74" s="19"/>
      <c r="H74" s="19" t="s">
        <v>118</v>
      </c>
      <c r="I74" s="19" t="s">
        <v>118</v>
      </c>
      <c r="J74" s="19" t="s">
        <v>118</v>
      </c>
    </row>
    <row r="75" spans="2:10" s="41" customFormat="1">
      <c r="B75" s="39">
        <v>6</v>
      </c>
      <c r="C75" s="19" t="s">
        <v>101</v>
      </c>
      <c r="D75" s="19" t="s">
        <v>106</v>
      </c>
      <c r="E75" s="19" t="s">
        <v>78</v>
      </c>
      <c r="F75" s="19" t="s">
        <v>117</v>
      </c>
      <c r="G75" s="19"/>
      <c r="H75" s="19" t="s">
        <v>118</v>
      </c>
      <c r="I75" s="19" t="s">
        <v>118</v>
      </c>
      <c r="J75" s="19" t="s">
        <v>118</v>
      </c>
    </row>
    <row r="76" spans="2:10" s="41" customFormat="1" ht="45">
      <c r="B76" s="39">
        <v>7</v>
      </c>
      <c r="C76" s="19" t="s">
        <v>99</v>
      </c>
      <c r="D76" s="19" t="s">
        <v>103</v>
      </c>
      <c r="E76" s="19" t="s">
        <v>78</v>
      </c>
      <c r="F76" s="19" t="s">
        <v>87</v>
      </c>
      <c r="G76" s="19"/>
      <c r="H76" s="19" t="s">
        <v>118</v>
      </c>
      <c r="I76" s="19" t="s">
        <v>118</v>
      </c>
      <c r="J76" s="19" t="s">
        <v>118</v>
      </c>
    </row>
    <row r="77" spans="2:10" s="41" customFormat="1" ht="90">
      <c r="B77" s="39">
        <v>8</v>
      </c>
      <c r="C77" s="19" t="s">
        <v>99</v>
      </c>
      <c r="D77" s="19" t="s">
        <v>106</v>
      </c>
      <c r="E77" s="19" t="s">
        <v>123</v>
      </c>
      <c r="F77" s="19" t="s">
        <v>77</v>
      </c>
      <c r="G77" s="19" t="s">
        <v>124</v>
      </c>
      <c r="H77" s="19" t="s">
        <v>120</v>
      </c>
      <c r="I77" s="19" t="s">
        <v>120</v>
      </c>
      <c r="J77" s="19" t="s">
        <v>120</v>
      </c>
    </row>
    <row r="78" spans="2:10">
      <c r="B78" s="27"/>
      <c r="C78" s="51"/>
      <c r="D78" s="51"/>
      <c r="E78" s="51"/>
      <c r="F78" s="51"/>
      <c r="G78" s="51"/>
      <c r="H78" s="51"/>
      <c r="I78" s="51"/>
      <c r="J78" s="51"/>
    </row>
    <row r="79" spans="2:10">
      <c r="C79" s="41"/>
    </row>
    <row r="80" spans="2:10">
      <c r="C80" s="41" t="s">
        <v>125</v>
      </c>
    </row>
    <row r="81" spans="3:3" ht="15.75" customHeight="1">
      <c r="C81" s="5" t="s">
        <v>126</v>
      </c>
    </row>
    <row r="82" spans="3:3">
      <c r="C82" s="52" t="s">
        <v>127</v>
      </c>
    </row>
    <row r="83" spans="3:3">
      <c r="C83" s="5" t="s">
        <v>128</v>
      </c>
    </row>
  </sheetData>
  <mergeCells count="6">
    <mergeCell ref="C11:G11"/>
    <mergeCell ref="B34:F34"/>
    <mergeCell ref="C55:J55"/>
    <mergeCell ref="C68:D68"/>
    <mergeCell ref="E68:G68"/>
    <mergeCell ref="H68:J68"/>
  </mergeCells>
  <hyperlinks>
    <hyperlink ref="C82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A12" sqref="A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53" t="s">
        <v>130</v>
      </c>
    </row>
    <row r="15" spans="2:7">
      <c r="B15" s="54"/>
      <c r="C15" s="55" t="s">
        <v>131</v>
      </c>
      <c r="D15" s="55"/>
      <c r="E15" s="55"/>
      <c r="F15" s="56"/>
      <c r="G15" s="56"/>
    </row>
    <row r="16" spans="2:7">
      <c r="B16" s="57" t="s">
        <v>132</v>
      </c>
      <c r="C16" s="55" t="s">
        <v>133</v>
      </c>
      <c r="D16" s="55"/>
      <c r="E16" s="58" t="s">
        <v>134</v>
      </c>
      <c r="F16" s="58" t="s">
        <v>135</v>
      </c>
      <c r="G16" s="58" t="s">
        <v>136</v>
      </c>
    </row>
    <row r="17" spans="2:7">
      <c r="B17" s="59">
        <v>2016</v>
      </c>
      <c r="C17" s="60" t="s">
        <v>137</v>
      </c>
      <c r="D17" s="61"/>
      <c r="E17" s="62" t="s">
        <v>138</v>
      </c>
      <c r="F17" s="63">
        <v>1334839</v>
      </c>
      <c r="G17" s="64">
        <v>0.66700000000000004</v>
      </c>
    </row>
    <row r="18" spans="2:7">
      <c r="B18" s="59"/>
      <c r="C18" s="65"/>
      <c r="D18" s="66"/>
      <c r="E18" s="67"/>
      <c r="F18" s="63"/>
      <c r="G18" s="64"/>
    </row>
    <row r="19" spans="2:7">
      <c r="B19" s="59" t="s">
        <v>139</v>
      </c>
      <c r="C19" s="65"/>
      <c r="D19" s="66"/>
      <c r="E19" s="67"/>
      <c r="F19" s="63">
        <v>1183693</v>
      </c>
      <c r="G19" s="64">
        <v>0.88500000000000001</v>
      </c>
    </row>
    <row r="20" spans="2:7">
      <c r="B20" s="59"/>
      <c r="C20" s="65"/>
      <c r="D20" s="66"/>
      <c r="E20" s="67"/>
      <c r="F20" s="63"/>
      <c r="G20" s="64"/>
    </row>
    <row r="21" spans="2:7">
      <c r="B21" s="59" t="s">
        <v>140</v>
      </c>
      <c r="C21" s="65"/>
      <c r="D21" s="66"/>
      <c r="E21" s="67"/>
      <c r="F21" s="63">
        <v>1473580</v>
      </c>
      <c r="G21" s="64">
        <v>0.872</v>
      </c>
    </row>
    <row r="22" spans="2:7">
      <c r="B22" s="59"/>
      <c r="C22" s="65"/>
      <c r="D22" s="66"/>
      <c r="E22" s="67"/>
      <c r="F22" s="63"/>
      <c r="G22" s="64"/>
    </row>
    <row r="23" spans="2:7">
      <c r="B23" s="59" t="s">
        <v>141</v>
      </c>
      <c r="C23" s="65"/>
      <c r="D23" s="66"/>
      <c r="E23" s="67"/>
      <c r="F23" s="63">
        <v>1554150</v>
      </c>
      <c r="G23" s="64">
        <v>0.78800000000000003</v>
      </c>
    </row>
    <row r="24" spans="2:7">
      <c r="B24" s="59"/>
      <c r="C24" s="68"/>
      <c r="D24" s="69"/>
      <c r="E24" s="70"/>
      <c r="F24" s="63"/>
      <c r="G24" s="64"/>
    </row>
    <row r="25" spans="2:7">
      <c r="B25" s="54"/>
      <c r="C25" s="54"/>
      <c r="D25" s="54"/>
      <c r="E25" s="54"/>
      <c r="F25" s="54"/>
      <c r="G25" s="54"/>
    </row>
    <row r="26" spans="2:7">
      <c r="B26" s="54" t="s">
        <v>142</v>
      </c>
      <c r="C26" s="71"/>
      <c r="D26" s="71"/>
      <c r="E26" s="54"/>
      <c r="F26" s="54"/>
      <c r="G26" s="54"/>
    </row>
    <row r="27" spans="2:7">
      <c r="B27" s="54" t="s">
        <v>143</v>
      </c>
      <c r="C27" s="54"/>
      <c r="D27" s="54"/>
      <c r="E27" s="54"/>
      <c r="F27" s="54"/>
      <c r="G27" s="54"/>
    </row>
    <row r="28" spans="2:7">
      <c r="B28" s="54" t="s">
        <v>144</v>
      </c>
      <c r="C28" s="54"/>
      <c r="D28" s="54"/>
      <c r="E28" s="54"/>
      <c r="F28" s="54"/>
      <c r="G28" s="54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C15:E15"/>
    <mergeCell ref="C16:D16"/>
    <mergeCell ref="B17:B18"/>
    <mergeCell ref="C17:D24"/>
    <mergeCell ref="E17:E24"/>
    <mergeCell ref="F17:F18"/>
    <mergeCell ref="B23:B24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A12" sqref="A12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53" t="s">
        <v>145</v>
      </c>
    </row>
    <row r="13" spans="2:5">
      <c r="B13" s="72" t="s">
        <v>146</v>
      </c>
      <c r="C13" s="72" t="s">
        <v>147</v>
      </c>
      <c r="D13" s="72" t="s">
        <v>148</v>
      </c>
      <c r="E13" s="72" t="s">
        <v>149</v>
      </c>
    </row>
    <row r="14" spans="2:5" ht="15" customHeight="1">
      <c r="B14" s="73" t="s">
        <v>138</v>
      </c>
      <c r="C14" s="74" t="s">
        <v>150</v>
      </c>
      <c r="D14" s="74">
        <v>21</v>
      </c>
      <c r="E14" s="75">
        <v>0.23595505617977527</v>
      </c>
    </row>
    <row r="15" spans="2:5">
      <c r="B15" s="73"/>
      <c r="C15" s="74" t="s">
        <v>151</v>
      </c>
      <c r="D15" s="74">
        <v>18</v>
      </c>
      <c r="E15" s="75">
        <v>0.20224719101123595</v>
      </c>
    </row>
    <row r="16" spans="2:5">
      <c r="B16" s="73"/>
      <c r="C16" s="74" t="s">
        <v>152</v>
      </c>
      <c r="D16" s="74">
        <v>12</v>
      </c>
      <c r="E16" s="75">
        <v>0.1348314606741573</v>
      </c>
    </row>
    <row r="17" spans="2:5">
      <c r="B17" s="73"/>
      <c r="C17" s="74" t="s">
        <v>153</v>
      </c>
      <c r="D17" s="74">
        <v>10</v>
      </c>
      <c r="E17" s="75">
        <v>0.11235955056179775</v>
      </c>
    </row>
    <row r="18" spans="2:5">
      <c r="B18" s="73"/>
      <c r="C18" s="74" t="s">
        <v>154</v>
      </c>
      <c r="D18" s="74">
        <v>10</v>
      </c>
      <c r="E18" s="75">
        <v>0.11235955056179775</v>
      </c>
    </row>
    <row r="19" spans="2:5">
      <c r="B19" s="73"/>
      <c r="C19" s="74" t="s">
        <v>155</v>
      </c>
      <c r="D19" s="74">
        <v>5</v>
      </c>
      <c r="E19" s="75">
        <v>5.6179775280898875E-2</v>
      </c>
    </row>
    <row r="20" spans="2:5">
      <c r="B20" s="73"/>
      <c r="C20" s="74" t="s">
        <v>156</v>
      </c>
      <c r="D20" s="74">
        <v>6</v>
      </c>
      <c r="E20" s="75">
        <v>6.741573033707865E-2</v>
      </c>
    </row>
    <row r="21" spans="2:5">
      <c r="B21" s="73"/>
      <c r="C21" s="74" t="s">
        <v>157</v>
      </c>
      <c r="D21" s="74">
        <v>3</v>
      </c>
      <c r="E21" s="75">
        <v>3.3707865168539325E-2</v>
      </c>
    </row>
    <row r="22" spans="2:5">
      <c r="B22" s="73"/>
      <c r="C22" s="74" t="s">
        <v>158</v>
      </c>
      <c r="D22" s="74">
        <v>2</v>
      </c>
      <c r="E22" s="75">
        <v>2.247191011235955E-2</v>
      </c>
    </row>
    <row r="23" spans="2:5">
      <c r="B23" s="73"/>
      <c r="C23" s="74" t="s">
        <v>159</v>
      </c>
      <c r="D23" s="74">
        <v>1</v>
      </c>
      <c r="E23" s="75">
        <v>1.1235955056179775E-2</v>
      </c>
    </row>
    <row r="24" spans="2:5">
      <c r="B24" s="73"/>
      <c r="C24" s="74" t="s">
        <v>160</v>
      </c>
      <c r="D24" s="74">
        <v>1</v>
      </c>
      <c r="E24" s="75">
        <v>1.1235955056179775E-2</v>
      </c>
    </row>
    <row r="25" spans="2:5">
      <c r="B25" s="76" t="s">
        <v>161</v>
      </c>
      <c r="C25" s="76"/>
      <c r="D25" s="77">
        <f>SUM(D14:D24)</f>
        <v>89</v>
      </c>
      <c r="E25" s="75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2019-04-26T00:15:15Z</dcterms:modified>
</cp:coreProperties>
</file>