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Licenciatura en Filosofía\"/>
    </mc:Choice>
  </mc:AlternateContent>
  <xr:revisionPtr revIDLastSave="0" documentId="13_ncr:1_{90061643-4F7C-467F-9348-68A82867B970}" xr6:coauthVersionLast="45" xr6:coauthVersionMax="45" xr10:uidLastSave="{00000000-0000-0000-0000-000000000000}"/>
  <bookViews>
    <workbookView xWindow="-20610" yWindow="-120" windowWidth="20730" windowHeight="11160" xr2:uid="{00000000-000D-0000-FFFF-FFFF00000000}"/>
  </bookViews>
  <sheets>
    <sheet name="Presentación" sheetId="2" r:id="rId1"/>
    <sheet name="Informe hasta el 2019" sheetId="15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8" i="7" l="1"/>
  <c r="E274" i="7" s="1"/>
  <c r="D170" i="7"/>
  <c r="E170" i="7"/>
  <c r="F170" i="7"/>
  <c r="G170" i="7"/>
  <c r="E277" i="7" l="1"/>
  <c r="H168" i="7"/>
  <c r="H169" i="7"/>
  <c r="H167" i="7"/>
  <c r="H155" i="7"/>
  <c r="H154" i="7"/>
  <c r="E275" i="7" l="1"/>
  <c r="H256" i="7"/>
  <c r="H257" i="7"/>
  <c r="H258" i="7"/>
  <c r="H259" i="7"/>
  <c r="H255" i="7"/>
  <c r="E260" i="7"/>
  <c r="E267" i="7" s="1"/>
  <c r="F260" i="7"/>
  <c r="F265" i="7" s="1"/>
  <c r="G260" i="7"/>
  <c r="D260" i="7"/>
  <c r="D266" i="7" s="1"/>
  <c r="E240" i="7"/>
  <c r="E243" i="7" s="1"/>
  <c r="F240" i="7"/>
  <c r="F243" i="7" s="1"/>
  <c r="G240" i="7"/>
  <c r="D240" i="7"/>
  <c r="D244" i="7" s="1"/>
  <c r="H238" i="7"/>
  <c r="H239" i="7"/>
  <c r="H237" i="7"/>
  <c r="G218" i="7"/>
  <c r="G217" i="7"/>
  <c r="G219" i="7"/>
  <c r="G216" i="7"/>
  <c r="E220" i="7"/>
  <c r="E224" i="7" s="1"/>
  <c r="F220" i="7"/>
  <c r="D220" i="7"/>
  <c r="D227" i="7" s="1"/>
  <c r="E205" i="7"/>
  <c r="E209" i="7" s="1"/>
  <c r="F205" i="7"/>
  <c r="D205" i="7"/>
  <c r="D209" i="7" s="1"/>
  <c r="E188" i="7"/>
  <c r="E193" i="7" s="1"/>
  <c r="F188" i="7"/>
  <c r="F195" i="7" s="1"/>
  <c r="G188" i="7"/>
  <c r="G194" i="7" s="1"/>
  <c r="D188" i="7"/>
  <c r="D195" i="7" s="1"/>
  <c r="E175" i="7"/>
  <c r="H170" i="7"/>
  <c r="H175" i="7" s="1"/>
  <c r="D176" i="7"/>
  <c r="F267" i="7" l="1"/>
  <c r="F264" i="7"/>
  <c r="G195" i="7"/>
  <c r="E276" i="7"/>
  <c r="H260" i="7"/>
  <c r="H266" i="7" s="1"/>
  <c r="F266" i="7"/>
  <c r="E266" i="7"/>
  <c r="F263" i="7"/>
  <c r="F245" i="7"/>
  <c r="D225" i="7"/>
  <c r="D224" i="7"/>
  <c r="D226" i="7"/>
  <c r="D208" i="7"/>
  <c r="D194" i="7"/>
  <c r="F193" i="7"/>
  <c r="G193" i="7"/>
  <c r="G191" i="7"/>
  <c r="G192" i="7"/>
  <c r="F194" i="7"/>
  <c r="F191" i="7"/>
  <c r="G196" i="7"/>
  <c r="E192" i="7"/>
  <c r="D265" i="7"/>
  <c r="D191" i="7"/>
  <c r="E195" i="7"/>
  <c r="E226" i="7"/>
  <c r="H240" i="7"/>
  <c r="H243" i="7" s="1"/>
  <c r="D243" i="7"/>
  <c r="E245" i="7"/>
  <c r="F244" i="7"/>
  <c r="D263" i="7"/>
  <c r="D264" i="7"/>
  <c r="E265" i="7"/>
  <c r="D196" i="7"/>
  <c r="D193" i="7"/>
  <c r="E194" i="7"/>
  <c r="F196" i="7"/>
  <c r="F192" i="7"/>
  <c r="E208" i="7"/>
  <c r="D245" i="7"/>
  <c r="E244" i="7"/>
  <c r="D267" i="7"/>
  <c r="E263" i="7"/>
  <c r="E264" i="7"/>
  <c r="E196" i="7"/>
  <c r="D192" i="7"/>
  <c r="E191" i="7"/>
  <c r="E227" i="7"/>
  <c r="G220" i="7"/>
  <c r="G224" i="7" s="1"/>
  <c r="E225" i="7"/>
  <c r="E174" i="7"/>
  <c r="D174" i="7"/>
  <c r="E176" i="7"/>
  <c r="H174" i="7"/>
  <c r="D175" i="7"/>
  <c r="H176" i="7"/>
  <c r="E156" i="7"/>
  <c r="E160" i="7" s="1"/>
  <c r="F156" i="7"/>
  <c r="F160" i="7" s="1"/>
  <c r="G156" i="7"/>
  <c r="H156" i="7"/>
  <c r="H160" i="7" s="1"/>
  <c r="D156" i="7"/>
  <c r="D160" i="7" s="1"/>
  <c r="D138" i="7"/>
  <c r="D143" i="7" s="1"/>
  <c r="E92" i="7"/>
  <c r="E95" i="7" s="1"/>
  <c r="F92" i="7"/>
  <c r="F97" i="7" s="1"/>
  <c r="G92" i="7"/>
  <c r="G96" i="7" s="1"/>
  <c r="H92" i="7"/>
  <c r="H95" i="7" s="1"/>
  <c r="D92" i="7"/>
  <c r="D95" i="7" s="1"/>
  <c r="D74" i="7"/>
  <c r="E72" i="7" s="1"/>
  <c r="H59" i="7"/>
  <c r="H60" i="7"/>
  <c r="H58" i="7"/>
  <c r="H48" i="7"/>
  <c r="H47" i="7"/>
  <c r="E61" i="7"/>
  <c r="E65" i="7" s="1"/>
  <c r="F61" i="7"/>
  <c r="F66" i="7" s="1"/>
  <c r="G61" i="7"/>
  <c r="D61" i="7"/>
  <c r="D66" i="7" s="1"/>
  <c r="E49" i="7"/>
  <c r="E53" i="7" s="1"/>
  <c r="F49" i="7"/>
  <c r="F53" i="7" s="1"/>
  <c r="G49" i="7"/>
  <c r="D49" i="7"/>
  <c r="D53" i="7" s="1"/>
  <c r="H267" i="7" l="1"/>
  <c r="H263" i="7"/>
  <c r="H265" i="7"/>
  <c r="H264" i="7"/>
  <c r="G226" i="7"/>
  <c r="G225" i="7"/>
  <c r="D142" i="7"/>
  <c r="H244" i="7"/>
  <c r="H49" i="7"/>
  <c r="H52" i="7" s="1"/>
  <c r="D141" i="7"/>
  <c r="H245" i="7"/>
  <c r="G227" i="7"/>
  <c r="D96" i="7"/>
  <c r="E70" i="7"/>
  <c r="E159" i="7"/>
  <c r="H98" i="7"/>
  <c r="F96" i="7"/>
  <c r="G95" i="7"/>
  <c r="D97" i="7"/>
  <c r="F95" i="7"/>
  <c r="H97" i="7"/>
  <c r="G98" i="7"/>
  <c r="D145" i="7"/>
  <c r="D98" i="7"/>
  <c r="H96" i="7"/>
  <c r="G97" i="7"/>
  <c r="F98" i="7"/>
  <c r="D144" i="7"/>
  <c r="D159" i="7"/>
  <c r="F159" i="7"/>
  <c r="H159" i="7"/>
  <c r="E96" i="7"/>
  <c r="E97" i="7"/>
  <c r="E98" i="7"/>
  <c r="E64" i="7"/>
  <c r="E52" i="7"/>
  <c r="E66" i="7"/>
  <c r="E71" i="7"/>
  <c r="E73" i="7"/>
  <c r="F52" i="7"/>
  <c r="D64" i="7"/>
  <c r="D65" i="7"/>
  <c r="F65" i="7"/>
  <c r="F64" i="7"/>
  <c r="D52" i="7"/>
  <c r="H61" i="7"/>
  <c r="H65" i="7" s="1"/>
  <c r="H64" i="7" l="1"/>
  <c r="H66" i="7"/>
  <c r="H53" i="7"/>
</calcChain>
</file>

<file path=xl/sharedStrings.xml><?xml version="1.0" encoding="utf-8"?>
<sst xmlns="http://schemas.openxmlformats.org/spreadsheetml/2006/main" count="1321" uniqueCount="389">
  <si>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</si>
  <si>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</si>
  <si>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</si>
  <si>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</si>
  <si>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</si>
  <si>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</si>
  <si>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</si>
  <si>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</si>
  <si>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</si>
  <si>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</si>
  <si>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</si>
  <si>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</si>
  <si>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</si>
  <si>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</si>
  <si>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</si>
  <si>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</si>
  <si>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</si>
  <si>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</si>
  <si>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</si>
  <si>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</si>
  <si>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</si>
  <si>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</si>
  <si>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</si>
  <si>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</si>
  <si>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</si>
  <si>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</si>
  <si>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</si>
  <si>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</si>
  <si>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</si>
  <si>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</si>
  <si>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</si>
  <si>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</si>
  <si>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</si>
  <si>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</si>
  <si>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</si>
  <si>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</si>
  <si>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</si>
  <si>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</si>
  <si>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</si>
  <si>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</si>
  <si>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</si>
  <si>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</si>
  <si>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</si>
  <si>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</si>
  <si>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</si>
  <si>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</si>
  <si>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</si>
  <si>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</si>
  <si>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</si>
  <si>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</si>
  <si>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</si>
  <si>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</si>
  <si>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</si>
  <si>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</si>
  <si>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</si>
  <si>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</si>
  <si>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</si>
  <si>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</si>
  <si>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</si>
  <si>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</si>
  <si>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</si>
  <si>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</si>
  <si>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</si>
  <si>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</si>
  <si>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</si>
  <si>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</si>
  <si>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</si>
  <si>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</si>
  <si>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</si>
  <si>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</si>
  <si>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</si>
  <si>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</si>
  <si>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</si>
  <si>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</si>
  <si>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</si>
  <si>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</si>
  <si>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</si>
  <si>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</si>
  <si>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</si>
  <si>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</si>
  <si>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</si>
  <si>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</si>
  <si>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</si>
  <si>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</si>
  <si>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</si>
  <si>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</si>
  <si>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</si>
  <si>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</si>
  <si>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</si>
  <si>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</si>
  <si>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</si>
  <si>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</si>
  <si>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</si>
  <si>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</si>
  <si>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</si>
  <si>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</si>
  <si>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</si>
  <si>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</si>
  <si>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</si>
  <si>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</si>
  <si>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</si>
  <si>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</si>
  <si>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</si>
  <si>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</si>
  <si>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</si>
  <si>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</si>
  <si>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</si>
  <si>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</si>
  <si>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</si>
  <si>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</si>
  <si>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</si>
  <si>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</si>
  <si>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</si>
  <si>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</si>
  <si>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</si>
  <si>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</si>
  <si>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</si>
  <si>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</si>
  <si>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</si>
  <si>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</si>
  <si>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</si>
  <si>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</si>
  <si>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</si>
  <si>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</si>
  <si>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</si>
  <si>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</si>
  <si>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</si>
  <si>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</si>
  <si>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</si>
  <si>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</si>
  <si>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</si>
  <si>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</si>
  <si>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</si>
  <si>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</si>
  <si>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</si>
  <si>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</si>
  <si>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</si>
  <si>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</si>
  <si>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</si>
  <si>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</si>
  <si>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</si>
  <si>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</si>
  <si>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</si>
  <si>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</si>
  <si>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</si>
  <si>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</si>
  <si>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</si>
  <si>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</si>
  <si>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</si>
  <si>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</si>
  <si>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</si>
  <si>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</si>
  <si>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</si>
  <si>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</si>
  <si>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</si>
  <si>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</si>
  <si>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</si>
  <si>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</si>
  <si>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</si>
  <si>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</si>
  <si>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</si>
  <si>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</si>
  <si>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</si>
  <si>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</si>
  <si>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</si>
  <si>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</si>
  <si>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</si>
  <si>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</si>
  <si>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</si>
  <si>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</si>
  <si>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</si>
  <si>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</si>
  <si>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</si>
  <si>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</si>
  <si>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</si>
  <si>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</si>
  <si>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</si>
  <si>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</si>
  <si>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</si>
  <si>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</si>
  <si>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</si>
  <si>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</si>
  <si>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</si>
  <si>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</si>
  <si>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</si>
  <si>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</si>
  <si>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</si>
  <si>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</si>
  <si>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</si>
  <si>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</si>
  <si>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</si>
  <si>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</si>
  <si>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</si>
  <si>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</si>
  <si>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</si>
  <si>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</si>
  <si>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</si>
  <si>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</si>
  <si>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</si>
  <si>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</si>
  <si>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</si>
  <si>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</si>
  <si>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</si>
  <si>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</si>
  <si>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</si>
  <si>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</si>
  <si>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</si>
  <si>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</si>
  <si>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</si>
  <si>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</si>
  <si>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</si>
  <si>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</si>
  <si>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</si>
  <si>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</si>
  <si>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</si>
  <si>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</si>
  <si>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</si>
  <si>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</si>
  <si>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</si>
  <si>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</si>
  <si>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</si>
  <si>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</si>
  <si>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</si>
  <si>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</si>
  <si>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</si>
  <si>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</si>
  <si>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</si>
  <si>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</si>
  <si>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</si>
  <si>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</si>
  <si>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</si>
  <si>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</si>
  <si>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</si>
  <si>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</si>
  <si>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</si>
  <si>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</si>
  <si>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</si>
  <si>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</si>
  <si>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</si>
  <si>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</si>
  <si>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</si>
  <si>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</si>
  <si>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</si>
  <si>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</si>
  <si>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</si>
  <si>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</si>
  <si>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</si>
  <si>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</si>
  <si>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</si>
  <si>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</si>
  <si>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</si>
  <si>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</si>
  <si>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</si>
  <si>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</si>
  <si>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</si>
  <si>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</si>
  <si>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</si>
  <si>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</si>
  <si>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</si>
  <si>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</si>
  <si>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</si>
  <si>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</si>
  <si>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</si>
  <si>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</si>
  <si>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</si>
  <si>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</si>
  <si>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</si>
  <si>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</si>
  <si>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</si>
  <si>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</si>
  <si>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</si>
  <si>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</si>
  <si>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</si>
  <si>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</si>
  <si>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</si>
  <si>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</si>
  <si>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</si>
  <si>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</si>
  <si>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</si>
  <si>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</si>
  <si>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</si>
  <si>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</si>
  <si>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</si>
  <si>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</si>
  <si>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</si>
  <si>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</si>
  <si>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</si>
  <si>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</si>
  <si>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</si>
  <si>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</si>
  <si>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</si>
  <si>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</si>
  <si>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</si>
  <si>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</si>
  <si>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</si>
  <si>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</si>
  <si>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</si>
  <si>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</si>
  <si>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</si>
  <si>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</si>
  <si>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</si>
  <si>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</si>
  <si>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</si>
  <si>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</si>
  <si>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</si>
  <si>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</si>
  <si>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</si>
  <si>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</si>
  <si>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</si>
  <si>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</si>
  <si>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</si>
  <si>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</si>
  <si>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</si>
  <si>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Universidad Tecnológica de Pereira</t>
  </si>
  <si>
    <t>Pereira</t>
  </si>
  <si>
    <t xml:space="preserve">Educación </t>
  </si>
  <si>
    <t>Pública</t>
  </si>
  <si>
    <t>PEREIRA</t>
  </si>
  <si>
    <t>RISARALDA</t>
  </si>
  <si>
    <t>Privada</t>
  </si>
  <si>
    <t xml:space="preserve">Alto grado </t>
  </si>
  <si>
    <t>3</t>
  </si>
  <si>
    <t>INSTITUCIÓN EDUCATIVA IE COMBIA</t>
  </si>
  <si>
    <t>JAVIER MAURICIO GALEANO ZAPATA</t>
  </si>
  <si>
    <t>Institución Educativa Hugo ángel Jaramillo</t>
  </si>
  <si>
    <t>Unión temporal ALMA MATER -UTP</t>
  </si>
  <si>
    <t>Institución Educativa Ciudad Boquía</t>
  </si>
  <si>
    <t>Luz Elcira Espinosa Bedoya</t>
  </si>
  <si>
    <t>INSTITUCIÓN EDUCATIVA EMPRESARIAL</t>
  </si>
  <si>
    <t>HUMBERTO QUIROGA QUIROGA</t>
  </si>
  <si>
    <t>CORREGIMIENTO COMBIA</t>
  </si>
  <si>
    <t xml:space="preserve">Unión temporal en la UTP Colegio en el Barrio Málaga, Parque Industrial  </t>
  </si>
  <si>
    <t>Carrera 6A # 63-50 Sector E Ciudadela del Café  Parque Industrial</t>
  </si>
  <si>
    <t>LA BADEA</t>
  </si>
  <si>
    <t>3005743602</t>
  </si>
  <si>
    <t>jm_maryjane@hotmail.com</t>
  </si>
  <si>
    <t>3128850 317 668 89 900</t>
  </si>
  <si>
    <t>iehaj@educandoenred.edu.co</t>
  </si>
  <si>
    <t>3297333</t>
  </si>
  <si>
    <t>ciudadboquia@hotmail.com</t>
  </si>
  <si>
    <t>3300434</t>
  </si>
  <si>
    <t>i.e.empresarial@dosquebradas.gov.co</t>
  </si>
  <si>
    <t>Dosquebradas</t>
  </si>
  <si>
    <t>Ver numeral 2.</t>
  </si>
  <si>
    <t>Por ser una institución de educación pública 
considero que si corresponde al perfil ofrecido</t>
  </si>
  <si>
    <t>Porque los docentes que tenemos tienen 
buen desempeño en su área de formación</t>
  </si>
  <si>
    <t>Muchos de los profesionales no se ocupan 
directamente en las áreas de formación, y cumplen otras actividades que les ofrece el mercado laboral.</t>
  </si>
  <si>
    <t>NA</t>
  </si>
  <si>
    <t>Mayor énfasis en didáctica</t>
  </si>
  <si>
    <t>Replantear todo el proceso de formación 
docente, y alinearlo con el centro de su actividad, la práctica docente.</t>
  </si>
  <si>
    <t>Implementar nuevas asignaturas o 
contenidos  acordes a la expectativa regional y adelantos científicos.</t>
  </si>
  <si>
    <t>Interacción con el entorno</t>
  </si>
  <si>
    <t>Considero que la inteligencia emocional es un tema que debe ser trabajado como una materia 
fundamental en el desarrollo de un profesional</t>
  </si>
  <si>
    <t>Formación y fundamentación filosófica y epistemológica. desarrollar competencias que le 
posibiliten la reflexión sobre su profesión y práctica profesional. Mejorar sustancialmente la cualificación en investigación para la producción de conocimiento en su profesión. Capaz de trabajar eficiente y eficazmente en equipo. Alta Formación ética y sensibilidad social.</t>
  </si>
  <si>
    <t>Total encuestas: 135</t>
  </si>
  <si>
    <t>Total graduados: 108</t>
  </si>
  <si>
    <t>Licenciatura en Filosofía</t>
  </si>
  <si>
    <t>Total graduados: 221</t>
  </si>
  <si>
    <t>Total encuestas 2020: 17</t>
  </si>
  <si>
    <t>NaN</t>
  </si>
  <si>
    <t>Universidad del Quindío</t>
  </si>
  <si>
    <t>Mildred Eugenia Gutiérrez Moreno</t>
  </si>
  <si>
    <t xml:space="preserve"> Liceo Taller San Miguel</t>
  </si>
  <si>
    <t>Luis Guillermo Quijano Restrepo</t>
  </si>
  <si>
    <t>Carrera 15 Calle 12 Norte. Armenia, Quindío, Colombia</t>
  </si>
  <si>
    <t xml:space="preserve"> Calle 11 #22-35 Alamos</t>
  </si>
  <si>
    <t>cra27#10-02</t>
  </si>
  <si>
    <t>(036) 7359300 Ext. 1070</t>
  </si>
  <si>
    <t>artesvisuales@uniquindio.edu.co</t>
  </si>
  <si>
    <t xml:space="preserve"> 3151818</t>
  </si>
  <si>
    <t xml:space="preserve"> ttisnes@hotmail.com</t>
  </si>
  <si>
    <t>3137188</t>
  </si>
  <si>
    <t>luisquijano@utp.edu.co</t>
  </si>
  <si>
    <t>Armenia</t>
  </si>
  <si>
    <t xml:space="preserve"> Pereira</t>
  </si>
  <si>
    <t>Quindío</t>
  </si>
  <si>
    <t xml:space="preserve"> Risaralda</t>
  </si>
  <si>
    <t xml:space="preserve">El programa de Artes Visuales de la 
Universidad del Quindío, desarrolla competencias para la formación artística y humanística, con un alto sentido estético y de creación para las artes </t>
  </si>
  <si>
    <t xml:space="preserve"> por el desempeno de los egresados que 
conozco y por los que laboran en esta empresa</t>
  </si>
  <si>
    <t>Porque la mayoría de egresados trabaja en su 
campo o área de formación</t>
  </si>
  <si>
    <t>No tengo sugerencias</t>
  </si>
  <si>
    <t xml:space="preserve"> como recomendación:cuidar de la calidad 
de los docentes para garantizar que la excelencia no se pierda</t>
  </si>
  <si>
    <t>Mejorar los procesos de selección de 
estudiantes</t>
  </si>
  <si>
    <t>Valores éticos y competencias políticas - ciudadanas</t>
  </si>
  <si>
    <t>competencias ciudadanas y estéticas</t>
  </si>
  <si>
    <t xml:space="preserve"> Adicionales no,fortalecer la de adaptarse a los cambios y el trabajo con independencia 
( no depender de la supervision )</t>
  </si>
  <si>
    <t>Competencia investigadora de tal forma que con base en resultados, propongan alternativas 
de solución a ñas problemáticas cotidianas.</t>
  </si>
  <si>
    <t>Total encuestas 2019: 35</t>
  </si>
  <si>
    <t>Nivel de seguimiento: 23,5%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</si>
</sst>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0.125</c:v>
              </c:pt>
              <c:pt idx="3">
                <c:v>6.25E-2</c:v>
              </c:pt>
              <c:pt idx="4">
                <c:v>6.25E-2</c:v>
              </c:pt>
              <c:pt idx="5">
                <c:v>6.25E-2</c:v>
              </c:pt>
              <c:pt idx="6">
                <c:v>0.125</c:v>
              </c:pt>
              <c:pt idx="7">
                <c:v>0.3125</c:v>
              </c:pt>
              <c:pt idx="8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57CB-41EB-9FED-A10FF45C9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55128"/>
        <c:axId val="443580888"/>
      </c:barChart>
      <c:catAx>
        <c:axId val="443555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80888"/>
        <c:crosses val="autoZero"/>
        <c:auto val="1"/>
        <c:lblAlgn val="ctr"/>
        <c:lblOffset val="100"/>
        <c:noMultiLvlLbl val="0"/>
      </c:catAx>
      <c:valAx>
        <c:axId val="443580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555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8.3333333333333329E-2</c:v>
              </c:pt>
              <c:pt idx="1">
                <c:v>0.77083333333333337</c:v>
              </c:pt>
              <c:pt idx="2">
                <c:v>4.1666666666666664E-2</c:v>
              </c:pt>
              <c:pt idx="3">
                <c:v>0</c:v>
              </c:pt>
              <c:pt idx="4">
                <c:v>0</c:v>
              </c:pt>
              <c:pt idx="5">
                <c:v>8.3333333333333329E-2</c:v>
              </c:pt>
              <c:pt idx="6">
                <c:v>0</c:v>
              </c:pt>
              <c:pt idx="7">
                <c:v>2.0833333333333332E-2</c:v>
              </c:pt>
              <c:pt idx="8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0-1BEA-48E4-BC09-2CF240B8D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00032"/>
        <c:axId val="237399656"/>
      </c:barChart>
      <c:catAx>
        <c:axId val="237300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399656"/>
        <c:crosses val="autoZero"/>
        <c:auto val="1"/>
        <c:lblAlgn val="ctr"/>
        <c:lblOffset val="100"/>
        <c:noMultiLvlLbl val="0"/>
      </c:catAx>
      <c:valAx>
        <c:axId val="237399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30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0.26666666666666666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A4-4FA7-A675-E52D20CFBB17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0.53333333333333333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A4-4FA7-A675-E52D20CFBB17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0.26666666666666666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0A4-4FA7-A675-E52D20CFBB17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0A4-4FA7-A675-E52D20CFBB17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6.6666666666666666E-2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0A4-4FA7-A675-E52D20CFB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66976"/>
        <c:axId val="443971456"/>
      </c:barChart>
      <c:catAx>
        <c:axId val="443966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971456"/>
        <c:crosses val="autoZero"/>
        <c:auto val="1"/>
        <c:lblAlgn val="ctr"/>
        <c:lblOffset val="100"/>
        <c:noMultiLvlLbl val="0"/>
      </c:catAx>
      <c:valAx>
        <c:axId val="443971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96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0.44444444444444442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820-4DB6-A996-9F83EBADD1F9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0.88888888888888884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820-4DB6-A996-9F83EBADD1F9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0.77777777777777779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820-4DB6-A996-9F83EBADD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42888"/>
        <c:axId val="444043272"/>
      </c:barChart>
      <c:catAx>
        <c:axId val="444042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4043272"/>
        <c:crosses val="autoZero"/>
        <c:auto val="1"/>
        <c:lblAlgn val="ctr"/>
        <c:lblOffset val="100"/>
        <c:noMultiLvlLbl val="0"/>
      </c:catAx>
      <c:valAx>
        <c:axId val="444043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042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0.05</c:v>
              </c:pt>
              <c:pt idx="1">
                <c:v>6.25E-2</c:v>
              </c:pt>
              <c:pt idx="2">
                <c:v>6.6666666666666666E-2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0C-462B-A8BA-E2593143C62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0.02</c:v>
              </c:pt>
              <c:pt idx="1">
                <c:v>6.25E-2</c:v>
              </c:pt>
              <c:pt idx="2">
                <c:v>0.13333333333333333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0C-462B-A8BA-E2593143C62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0.05</c:v>
              </c:pt>
              <c:pt idx="1">
                <c:v>0</c:v>
              </c:pt>
              <c:pt idx="2">
                <c:v>6.6666666666666666E-2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A0C-462B-A8BA-E2593143C62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0.02</c:v>
              </c:pt>
              <c:pt idx="1">
                <c:v>6.25E-2</c:v>
              </c:pt>
              <c:pt idx="2">
                <c:v>6.6666666666666666E-2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A0C-462B-A8BA-E2593143C62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0.02</c:v>
              </c:pt>
              <c:pt idx="1">
                <c:v>0</c:v>
              </c:pt>
              <c:pt idx="2">
                <c:v>6.6666666666666666E-2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A0C-462B-A8BA-E2593143C62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0.03</c:v>
              </c:pt>
              <c:pt idx="1">
                <c:v>0</c:v>
              </c:pt>
              <c:pt idx="2">
                <c:v>6.6666666666666666E-2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A0C-462B-A8BA-E2593143C62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0.05</c:v>
              </c:pt>
              <c:pt idx="1">
                <c:v>6.25E-2</c:v>
              </c:pt>
              <c:pt idx="2">
                <c:v>6.6666666666666666E-2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A0C-462B-A8BA-E2593143C62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</c:v>
              </c:pt>
              <c:pt idx="1">
                <c:v>0.5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A0C-462B-A8BA-E2593143C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86944"/>
        <c:axId val="444487336"/>
      </c:barChart>
      <c:catAx>
        <c:axId val="444486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487336"/>
        <c:crosses val="autoZero"/>
        <c:auto val="1"/>
        <c:lblAlgn val="ctr"/>
        <c:lblOffset val="100"/>
        <c:noMultiLvlLbl val="0"/>
      </c:catAx>
      <c:valAx>
        <c:axId val="4444873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486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0.5714285714285714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E5CA-4867-A936-D5D76FBAA00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0.75</c:v>
              </c:pt>
              <c:pt idx="1">
                <c:v>0.42857142857142855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E5CA-4867-A936-D5D76FBAA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88120"/>
        <c:axId val="444488512"/>
      </c:barChart>
      <c:catAx>
        <c:axId val="444488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488512"/>
        <c:crosses val="autoZero"/>
        <c:auto val="1"/>
        <c:lblAlgn val="ctr"/>
        <c:lblOffset val="100"/>
        <c:noMultiLvlLbl val="0"/>
      </c:catAx>
      <c:valAx>
        <c:axId val="4444885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4488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0.1875</c:v>
              </c:pt>
              <c:pt idx="1">
                <c:v>0.7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AE-4161-9234-64ECACEF8D17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E-4161-9234-64ECACEF8D17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E-4161-9234-64ECACEF8D17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E-4161-9234-64ECACEF8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0.2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7AE-4161-9234-64ECACEF8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36227840"/>
        <c:axId val="236227448"/>
      </c:barChart>
      <c:catAx>
        <c:axId val="23622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227448"/>
        <c:crosses val="autoZero"/>
        <c:auto val="1"/>
        <c:lblAlgn val="ctr"/>
        <c:lblOffset val="100"/>
        <c:noMultiLvlLbl val="0"/>
      </c:catAx>
      <c:valAx>
        <c:axId val="2362274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6227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0.26666666666666666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75C8-4F94-8B4D-5D63BCF16FFA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0.2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75C8-4F94-8B4D-5D63BCF16FFA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0.13333333333333333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5C8-4F94-8B4D-5D63BCF16FFA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C8-4F94-8B4D-5D63BCF16FFA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C8-4F94-8B4D-5D63BCF16FFA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8-4F94-8B4D-5D63BCF16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5C8-4F94-8B4D-5D63BCF16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226664"/>
        <c:axId val="236226272"/>
      </c:barChart>
      <c:catAx>
        <c:axId val="236226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6226272"/>
        <c:crosses val="autoZero"/>
        <c:auto val="1"/>
        <c:lblAlgn val="ctr"/>
        <c:lblOffset val="100"/>
        <c:noMultiLvlLbl val="0"/>
      </c:catAx>
      <c:valAx>
        <c:axId val="2362262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62266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0.73333333333333328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23A-437C-958D-70621572B9EC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3A-437C-958D-70621572B9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4489688"/>
        <c:axId val="444490080"/>
      </c:barChart>
      <c:catAx>
        <c:axId val="444489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4490080"/>
        <c:crosses val="autoZero"/>
        <c:auto val="1"/>
        <c:lblAlgn val="ctr"/>
        <c:lblOffset val="100"/>
        <c:noMultiLvlLbl val="0"/>
      </c:catAx>
      <c:valAx>
        <c:axId val="4444900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44896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2D9F-47B0-8104-4B586DF00E7C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0.26666666666666666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2D9F-47B0-8104-4B586DF00E7C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0.26666666666666666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D9F-47B0-8104-4B586DF00E7C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2D9F-47B0-8104-4B586DF00E7C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D9F-47B0-8104-4B586DF00E7C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2D9F-47B0-8104-4B586DF00E7C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D9F-47B0-8104-4B586DF00E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4821376"/>
        <c:axId val="444821768"/>
      </c:barChart>
      <c:catAx>
        <c:axId val="444821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821768"/>
        <c:crosses val="autoZero"/>
        <c:auto val="1"/>
        <c:lblAlgn val="ctr"/>
        <c:lblOffset val="100"/>
        <c:noMultiLvlLbl val="0"/>
      </c:catAx>
      <c:valAx>
        <c:axId val="444821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8213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0.47</c:v>
              </c:pt>
              <c:pt idx="1">
                <c:v>0.1875</c:v>
              </c:pt>
              <c:pt idx="2">
                <c:v>0.26666666666666666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A48A-4F3B-B988-6BB9BD4671B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0.34</c:v>
              </c:pt>
              <c:pt idx="1">
                <c:v>0.1875</c:v>
              </c:pt>
              <c:pt idx="2">
                <c:v>0.53333333333333333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A48A-4F3B-B988-6BB9BD467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22552"/>
        <c:axId val="444822944"/>
      </c:barChart>
      <c:catAx>
        <c:axId val="444822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822944"/>
        <c:crosses val="autoZero"/>
        <c:auto val="1"/>
        <c:lblAlgn val="ctr"/>
        <c:lblOffset val="100"/>
        <c:noMultiLvlLbl val="0"/>
      </c:catAx>
      <c:valAx>
        <c:axId val="4448229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48225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DBB6-477C-A516-C98AA94371A3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B6-477C-A516-C98AA94371A3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B6-477C-A516-C98AA9437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0.4148148148148148</c:v>
              </c:pt>
              <c:pt idx="1">
                <c:v>0.34814814814814815</c:v>
              </c:pt>
            </c:numLit>
          </c:val>
          <c:extLst>
            <c:ext xmlns:c16="http://schemas.microsoft.com/office/drawing/2014/chart" uri="{C3380CC4-5D6E-409C-BE32-E72D297353CC}">
              <c16:uniqueId val="{00000003-DBB6-477C-A516-C98AA9437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8F12-45D4-B468-BDC9167AAAEE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8F12-45D4-B468-BDC9167AAAEE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F12-45D4-B468-BDC9167AAAEE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F12-45D4-B468-BDC9167AA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0.6074074074074074</c:v>
              </c:pt>
              <c:pt idx="1">
                <c:v>0.3925925925925926</c:v>
              </c:pt>
            </c:numLit>
          </c:val>
          <c:extLst>
            <c:ext xmlns:c16="http://schemas.microsoft.com/office/drawing/2014/chart" uri="{C3380CC4-5D6E-409C-BE32-E72D297353CC}">
              <c16:uniqueId val="{00000004-8F12-45D4-B468-BDC9167A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CABA-4E84-977B-5AEB6E495D7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BA-4E84-977B-5AEB6E495D72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BA-4E84-977B-5AEB6E495D72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BA-4E84-977B-5AEB6E495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0.62962962962962965</c:v>
              </c:pt>
              <c:pt idx="1">
                <c:v>0.31111111111111112</c:v>
              </c:pt>
              <c:pt idx="2">
                <c:v>5.9259259259259262E-2</c:v>
              </c:pt>
            </c:numLit>
          </c:val>
          <c:extLst>
            <c:ext xmlns:c16="http://schemas.microsoft.com/office/drawing/2014/chart" uri="{C3380CC4-5D6E-409C-BE32-E72D297353CC}">
              <c16:uniqueId val="{00000004-CABA-4E84-977B-5AEB6E49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48-4707-8E1D-25B0C67EB00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B48-4707-8E1D-25B0C67EB00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B48-4707-8E1D-25B0C67EB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0.81521739130434778</c:v>
              </c:pt>
              <c:pt idx="1">
                <c:v>0.13043478260869565</c:v>
              </c:pt>
              <c:pt idx="2">
                <c:v>5.434782608695652E-2</c:v>
              </c:pt>
            </c:numLit>
          </c:val>
          <c:extLst>
            <c:ext xmlns:c16="http://schemas.microsoft.com/office/drawing/2014/chart" uri="{C3380CC4-5D6E-409C-BE32-E72D297353CC}">
              <c16:uniqueId val="{00000003-7B48-4707-8E1D-25B0C67EB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0.35869565217391303</c:v>
              </c:pt>
              <c:pt idx="1">
                <c:v>0.4891304347826087</c:v>
              </c:pt>
              <c:pt idx="2">
                <c:v>9.7826086956521743E-2</c:v>
              </c:pt>
              <c:pt idx="3">
                <c:v>4.3478260869565216E-2</c:v>
              </c:pt>
              <c:pt idx="4">
                <c:v>1.0869565217391304E-2</c:v>
              </c:pt>
            </c:numLit>
          </c:val>
          <c:extLst>
            <c:ext xmlns:c16="http://schemas.microsoft.com/office/drawing/2014/chart" uri="{C3380CC4-5D6E-409C-BE32-E72D297353CC}">
              <c16:uniqueId val="{00000000-CD71-48B9-BAB4-E3B97BA75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78424"/>
        <c:axId val="445078816"/>
      </c:barChart>
      <c:catAx>
        <c:axId val="445078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5078816"/>
        <c:crosses val="autoZero"/>
        <c:auto val="1"/>
        <c:lblAlgn val="ctr"/>
        <c:lblOffset val="100"/>
        <c:noMultiLvlLbl val="0"/>
      </c:catAx>
      <c:valAx>
        <c:axId val="445078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078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0.21428571428571427</c:v>
              </c:pt>
              <c:pt idx="1">
                <c:v>0.30399999999999999</c:v>
              </c:pt>
              <c:pt idx="2">
                <c:v>0.42399999999999999</c:v>
              </c:pt>
              <c:pt idx="3">
                <c:v>0.25196850393700787</c:v>
              </c:pt>
            </c:numLit>
          </c:val>
          <c:extLst>
            <c:ext xmlns:c16="http://schemas.microsoft.com/office/drawing/2014/chart" uri="{C3380CC4-5D6E-409C-BE32-E72D297353CC}">
              <c16:uniqueId val="{00000000-F886-40B6-B32F-0431F8D8A884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0.54761904761904767</c:v>
              </c:pt>
              <c:pt idx="1">
                <c:v>0.48799999999999999</c:v>
              </c:pt>
              <c:pt idx="2">
                <c:v>0.44</c:v>
              </c:pt>
              <c:pt idx="3">
                <c:v>0.51968503937007871</c:v>
              </c:pt>
            </c:numLit>
          </c:val>
          <c:extLst>
            <c:ext xmlns:c16="http://schemas.microsoft.com/office/drawing/2014/chart" uri="{C3380CC4-5D6E-409C-BE32-E72D297353CC}">
              <c16:uniqueId val="{00000001-F886-40B6-B32F-0431F8D8A884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0.23809523809523808</c:v>
              </c:pt>
              <c:pt idx="1">
                <c:v>0.20799999999999999</c:v>
              </c:pt>
              <c:pt idx="2">
                <c:v>0.13600000000000001</c:v>
              </c:pt>
              <c:pt idx="3">
                <c:v>0.2283464566929134</c:v>
              </c:pt>
            </c:numLit>
          </c:val>
          <c:extLst>
            <c:ext xmlns:c16="http://schemas.microsoft.com/office/drawing/2014/chart" uri="{C3380CC4-5D6E-409C-BE32-E72D297353CC}">
              <c16:uniqueId val="{00000002-F886-40B6-B32F-0431F8D8A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079600"/>
        <c:axId val="445079992"/>
      </c:barChart>
      <c:catAx>
        <c:axId val="445079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079992"/>
        <c:crosses val="autoZero"/>
        <c:auto val="1"/>
        <c:lblAlgn val="ctr"/>
        <c:lblOffset val="100"/>
        <c:noMultiLvlLbl val="0"/>
      </c:catAx>
      <c:valAx>
        <c:axId val="4450799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5079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0.19047619047619047</c:v>
              </c:pt>
              <c:pt idx="1">
                <c:v>0.2</c:v>
              </c:pt>
              <c:pt idx="2">
                <c:v>0.21666666666666667</c:v>
              </c:pt>
              <c:pt idx="3">
                <c:v>0.16393442622950818</c:v>
              </c:pt>
            </c:numLit>
          </c:val>
          <c:extLst>
            <c:ext xmlns:c16="http://schemas.microsoft.com/office/drawing/2014/chart" uri="{C3380CC4-5D6E-409C-BE32-E72D297353CC}">
              <c16:uniqueId val="{00000000-B7B0-4969-A097-284882FA9DB1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0.36507936507936506</c:v>
              </c:pt>
              <c:pt idx="1">
                <c:v>0.35</c:v>
              </c:pt>
              <c:pt idx="2">
                <c:v>0.36666666666666664</c:v>
              </c:pt>
              <c:pt idx="3">
                <c:v>0.34426229508196721</c:v>
              </c:pt>
            </c:numLit>
          </c:val>
          <c:extLst>
            <c:ext xmlns:c16="http://schemas.microsoft.com/office/drawing/2014/chart" uri="{C3380CC4-5D6E-409C-BE32-E72D297353CC}">
              <c16:uniqueId val="{00000001-B7B0-4969-A097-284882FA9DB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0.44444444444444442</c:v>
              </c:pt>
              <c:pt idx="1">
                <c:v>0.45</c:v>
              </c:pt>
              <c:pt idx="2">
                <c:v>0.41666666666666669</c:v>
              </c:pt>
              <c:pt idx="3">
                <c:v>0.49180327868852458</c:v>
              </c:pt>
            </c:numLit>
          </c:val>
          <c:extLst>
            <c:ext xmlns:c16="http://schemas.microsoft.com/office/drawing/2014/chart" uri="{C3380CC4-5D6E-409C-BE32-E72D297353CC}">
              <c16:uniqueId val="{00000002-B7B0-4969-A097-284882FA9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080776"/>
        <c:axId val="445081168"/>
      </c:barChart>
      <c:catAx>
        <c:axId val="445080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081168"/>
        <c:crosses val="autoZero"/>
        <c:auto val="1"/>
        <c:lblAlgn val="ctr"/>
        <c:lblOffset val="100"/>
        <c:noMultiLvlLbl val="0"/>
      </c:catAx>
      <c:valAx>
        <c:axId val="4450811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50807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0.25862068965517243</c:v>
              </c:pt>
              <c:pt idx="1">
                <c:v>4.3103448275862072E-2</c:v>
              </c:pt>
              <c:pt idx="2">
                <c:v>8.6206896551724137E-3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94-4204-ADD9-D7FF5E319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81952"/>
        <c:axId val="445495672"/>
      </c:barChart>
      <c:catAx>
        <c:axId val="445081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495672"/>
        <c:crosses val="autoZero"/>
        <c:auto val="1"/>
        <c:lblAlgn val="ctr"/>
        <c:lblOffset val="100"/>
        <c:noMultiLvlLbl val="0"/>
      </c:catAx>
      <c:valAx>
        <c:axId val="445495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081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0.20689655172413793</c:v>
              </c:pt>
              <c:pt idx="1">
                <c:v>0.16379310344827586</c:v>
              </c:pt>
              <c:pt idx="2">
                <c:v>5.1724137931034482E-2</c:v>
              </c:pt>
              <c:pt idx="3">
                <c:v>2.5862068965517241E-2</c:v>
              </c:pt>
              <c:pt idx="4">
                <c:v>2.5862068965517241E-2</c:v>
              </c:pt>
            </c:numLit>
          </c:val>
          <c:extLst>
            <c:ext xmlns:c16="http://schemas.microsoft.com/office/drawing/2014/chart" uri="{C3380CC4-5D6E-409C-BE32-E72D297353CC}">
              <c16:uniqueId val="{00000000-5755-4292-AD74-899B8A1025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5496456"/>
        <c:axId val="445496848"/>
      </c:barChart>
      <c:catAx>
        <c:axId val="44549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496848"/>
        <c:crosses val="autoZero"/>
        <c:auto val="1"/>
        <c:lblAlgn val="ctr"/>
        <c:lblOffset val="100"/>
        <c:noMultiLvlLbl val="0"/>
      </c:catAx>
      <c:valAx>
        <c:axId val="445496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496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0.31896551724137934</c:v>
              </c:pt>
              <c:pt idx="1">
                <c:v>0.13793103448275862</c:v>
              </c:pt>
              <c:pt idx="2">
                <c:v>8.6206896551724137E-3</c:v>
              </c:pt>
              <c:pt idx="3">
                <c:v>8.6206896551724137E-3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FA-4CE9-BD37-41122C70C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97632"/>
        <c:axId val="445498024"/>
      </c:barChart>
      <c:catAx>
        <c:axId val="445497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498024"/>
        <c:crosses val="autoZero"/>
        <c:auto val="1"/>
        <c:lblAlgn val="ctr"/>
        <c:lblOffset val="100"/>
        <c:noMultiLvlLbl val="0"/>
      </c:catAx>
      <c:valAx>
        <c:axId val="4454980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497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0.28448275862068967</c:v>
              </c:pt>
              <c:pt idx="1">
                <c:v>0.10344827586206896</c:v>
              </c:pt>
              <c:pt idx="2">
                <c:v>5.1724137931034482E-2</c:v>
              </c:pt>
              <c:pt idx="3">
                <c:v>2.5862068965517241E-2</c:v>
              </c:pt>
              <c:pt idx="4">
                <c:v>8.6206896551724137E-3</c:v>
              </c:pt>
            </c:numLit>
          </c:val>
          <c:extLst>
            <c:ext xmlns:c16="http://schemas.microsoft.com/office/drawing/2014/chart" uri="{C3380CC4-5D6E-409C-BE32-E72D297353CC}">
              <c16:uniqueId val="{00000000-20C5-4EBC-BCEF-D6145324B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98808"/>
        <c:axId val="445499200"/>
      </c:barChart>
      <c:catAx>
        <c:axId val="445498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499200"/>
        <c:crosses val="autoZero"/>
        <c:auto val="1"/>
        <c:lblAlgn val="ctr"/>
        <c:lblOffset val="100"/>
        <c:noMultiLvlLbl val="0"/>
      </c:catAx>
      <c:valAx>
        <c:axId val="445499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498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0.18965517241379309</c:v>
              </c:pt>
              <c:pt idx="1">
                <c:v>0.10344827586206896</c:v>
              </c:pt>
              <c:pt idx="2">
                <c:v>0.11206896551724138</c:v>
              </c:pt>
              <c:pt idx="3">
                <c:v>4.3103448275862072E-2</c:v>
              </c:pt>
              <c:pt idx="4">
                <c:v>2.5862068965517241E-2</c:v>
              </c:pt>
            </c:numLit>
          </c:val>
          <c:extLst>
            <c:ext xmlns:c16="http://schemas.microsoft.com/office/drawing/2014/chart" uri="{C3380CC4-5D6E-409C-BE32-E72D297353CC}">
              <c16:uniqueId val="{00000000-FB1E-42F7-A8E1-0B8FBBD5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586176"/>
        <c:axId val="445586568"/>
      </c:barChart>
      <c:catAx>
        <c:axId val="445586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586568"/>
        <c:crosses val="autoZero"/>
        <c:auto val="1"/>
        <c:lblAlgn val="ctr"/>
        <c:lblOffset val="100"/>
        <c:noMultiLvlLbl val="0"/>
      </c:catAx>
      <c:valAx>
        <c:axId val="445586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586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0.30172413793103448</c:v>
              </c:pt>
              <c:pt idx="1">
                <c:v>0.12931034482758622</c:v>
              </c:pt>
              <c:pt idx="2">
                <c:v>3.4482758620689655E-2</c:v>
              </c:pt>
              <c:pt idx="3">
                <c:v>8.6206896551724137E-3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D68-49C0-BEF8-67F2214D2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587352"/>
        <c:axId val="445587744"/>
      </c:barChart>
      <c:catAx>
        <c:axId val="445587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587744"/>
        <c:crosses val="autoZero"/>
        <c:auto val="1"/>
        <c:lblAlgn val="ctr"/>
        <c:lblOffset val="100"/>
        <c:noMultiLvlLbl val="0"/>
      </c:catAx>
      <c:valAx>
        <c:axId val="445587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587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88-4553-BF80-DA99AAF88113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8-4553-BF80-DA99AAF881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0.72222222222222221</c:v>
              </c:pt>
              <c:pt idx="1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2-6D88-4553-BF80-DA99AAF8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FA95-4DB4-AC6D-D333B234D928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5-4DB4-AC6D-D333B234D928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5-4DB4-AC6D-D333B234D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0.48</c:v>
              </c:pt>
              <c:pt idx="1">
                <c:v>0.03</c:v>
              </c:pt>
            </c:numLit>
          </c:val>
          <c:extLst>
            <c:ext xmlns:c16="http://schemas.microsoft.com/office/drawing/2014/chart" uri="{C3380CC4-5D6E-409C-BE32-E72D297353CC}">
              <c16:uniqueId val="{00000003-FA95-4DB4-AC6D-D333B234D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2D-4E5F-BA45-3CEFD3E0FEDF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2D-4E5F-BA45-3CEFD3E0FEDF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2D-4E5F-BA45-3CEFD3E0FEDF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2D-4E5F-BA45-3CEFD3E0FEDF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2D-4E5F-BA45-3CEFD3E0FE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2D-4E5F-BA45-3CEFD3E0F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0.2857142857142857</c:v>
              </c:pt>
              <c:pt idx="1">
                <c:v>0.14285714285714285</c:v>
              </c:pt>
              <c:pt idx="2">
                <c:v>8.5714285714285715E-2</c:v>
              </c:pt>
              <c:pt idx="3">
                <c:v>5.7142857142857141E-2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62D-4E5F-BA45-3CEFD3E0FE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0.53333333333333333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434-44A9-95D0-00000A11A3EA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6.6666666666666666E-2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34-44A9-95D0-00000A11A3EA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0.1875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434-44A9-95D0-00000A11A3EA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434-44A9-95D0-00000A11A3EA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34-44A9-95D0-00000A11A3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434-44A9-95D0-00000A11A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74256"/>
        <c:axId val="446074648"/>
      </c:barChart>
      <c:catAx>
        <c:axId val="446074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6074648"/>
        <c:crosses val="autoZero"/>
        <c:auto val="1"/>
        <c:lblAlgn val="ctr"/>
        <c:lblOffset val="100"/>
        <c:noMultiLvlLbl val="0"/>
      </c:catAx>
      <c:valAx>
        <c:axId val="446074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07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0.01</c:v>
              </c:pt>
              <c:pt idx="1">
                <c:v>7.6923076923076927E-2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843-4C82-AB88-ECECDE4D3522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0.01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843-4C82-AB88-ECECDE4D3522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</c:v>
              </c:pt>
              <c:pt idx="1">
                <c:v>0.23076923076923078</c:v>
              </c:pt>
              <c:pt idx="2">
                <c:v>0.2857142857142857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F843-4C82-AB88-ECECDE4D3522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0.51</c:v>
              </c:pt>
              <c:pt idx="1">
                <c:v>0.38461538461538464</c:v>
              </c:pt>
              <c:pt idx="2">
                <c:v>0.2857142857142857</c:v>
              </c:pt>
              <c:pt idx="3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3-F843-4C82-AB88-ECECDE4D3522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</c:v>
              </c:pt>
              <c:pt idx="1">
                <c:v>0.30769230769230771</c:v>
              </c:pt>
              <c:pt idx="2">
                <c:v>0.35714285714285715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843-4C82-AB88-ECECDE4D3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075432"/>
        <c:axId val="446075824"/>
      </c:barChart>
      <c:catAx>
        <c:axId val="446075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75824"/>
        <c:crosses val="autoZero"/>
        <c:auto val="1"/>
        <c:lblAlgn val="ctr"/>
        <c:lblOffset val="100"/>
        <c:noMultiLvlLbl val="0"/>
      </c:catAx>
      <c:valAx>
        <c:axId val="4460758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075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DB-45A7-B08A-7F5BB1A3DC59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B-45A7-B08A-7F5BB1A3DC59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B-45A7-B08A-7F5BB1A3DC59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DB-45A7-B08A-7F5BB1A3DC59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DB-45A7-B08A-7F5BB1A3D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1.5267175572519083E-2</c:v>
              </c:pt>
              <c:pt idx="1">
                <c:v>1.5267175572519083E-2</c:v>
              </c:pt>
              <c:pt idx="2">
                <c:v>0.15267175572519084</c:v>
              </c:pt>
              <c:pt idx="3">
                <c:v>0.48091603053435117</c:v>
              </c:pt>
              <c:pt idx="4">
                <c:v>0.33587786259541985</c:v>
              </c:pt>
            </c:numLit>
          </c:val>
          <c:extLst>
            <c:ext xmlns:c16="http://schemas.microsoft.com/office/drawing/2014/chart" uri="{C3380CC4-5D6E-409C-BE32-E72D297353CC}">
              <c16:uniqueId val="{00000005-04DB-45A7-B08A-7F5BB1A3D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0.01</c:v>
              </c:pt>
              <c:pt idx="1">
                <c:v>0.01</c:v>
              </c:pt>
              <c:pt idx="2">
                <c:v>0.05</c:v>
              </c:pt>
              <c:pt idx="3">
                <c:v>0.03</c:v>
              </c:pt>
              <c:pt idx="4">
                <c:v>0.13</c:v>
              </c:pt>
              <c:pt idx="5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0-BA91-44C9-9156-3F7E813F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77000"/>
        <c:axId val="446077392"/>
      </c:barChart>
      <c:catAx>
        <c:axId val="446077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077392"/>
        <c:crosses val="autoZero"/>
        <c:auto val="1"/>
        <c:lblAlgn val="ctr"/>
        <c:lblOffset val="100"/>
        <c:noMultiLvlLbl val="0"/>
      </c:catAx>
      <c:valAx>
        <c:axId val="4460773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6077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0.15217391304347827</c:v>
              </c:pt>
              <c:pt idx="1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4C5E-4B41-98C5-0C9C3B6F741A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0.28260869565217389</c:v>
              </c:pt>
              <c:pt idx="1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1-4C5E-4B41-98C5-0C9C3B6F741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0.36956521739130432</c:v>
              </c:pt>
              <c:pt idx="1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2-4C5E-4B41-98C5-0C9C3B6F741A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7.6086956521739135E-2</c:v>
              </c:pt>
              <c:pt idx="1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3-4C5E-4B41-98C5-0C9C3B6F741A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5E-4B41-98C5-0C9C3B6F741A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5E-4B41-98C5-0C9C3B6F7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0.11956521739130435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C5E-4B41-98C5-0C9C3B6F7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406040"/>
        <c:axId val="446406432"/>
      </c:barChart>
      <c:catAx>
        <c:axId val="446406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406432"/>
        <c:crosses val="autoZero"/>
        <c:auto val="1"/>
        <c:lblAlgn val="ctr"/>
        <c:lblOffset val="100"/>
        <c:noMultiLvlLbl val="0"/>
      </c:catAx>
      <c:valAx>
        <c:axId val="4464064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406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39-4814-9337-012CC850D5A5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39-4814-9337-012CC850D5A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39-4814-9337-012CC850D5A5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9-4814-9337-012CC850D5A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9-4814-9337-012CC850D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0.16326530612244897</c:v>
              </c:pt>
              <c:pt idx="1">
                <c:v>0.27551020408163263</c:v>
              </c:pt>
              <c:pt idx="2">
                <c:v>0.35714285714285715</c:v>
              </c:pt>
              <c:pt idx="3">
                <c:v>9.1836734693877556E-2</c:v>
              </c:pt>
              <c:pt idx="4">
                <c:v>0.11224489795918367</c:v>
              </c:pt>
            </c:numLit>
          </c:val>
          <c:extLst>
            <c:ext xmlns:c16="http://schemas.microsoft.com/office/drawing/2014/chart" uri="{C3380CC4-5D6E-409C-BE32-E72D297353CC}">
              <c16:uniqueId val="{00000005-2239-4814-9337-012CC850D5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0D-4DAD-BCF8-8EC7719C842F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0D-4DAD-BCF8-8EC7719C842F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0.5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2-6C0D-4DAD-BCF8-8EC7719C842F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0D-4DAD-BCF8-8EC7719C842F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0D-4DAD-BCF8-8EC7719C842F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0D-4DAD-BCF8-8EC7719C8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6-6C0D-4DAD-BCF8-8EC7719C8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407608"/>
        <c:axId val="446408000"/>
      </c:barChart>
      <c:catAx>
        <c:axId val="446407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6408000"/>
        <c:crosses val="autoZero"/>
        <c:auto val="1"/>
        <c:lblAlgn val="ctr"/>
        <c:lblOffset val="100"/>
        <c:noMultiLvlLbl val="0"/>
      </c:catAx>
      <c:valAx>
        <c:axId val="446408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40760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5F-4886-81E3-59F3AADB81C0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5F-4886-81E3-59F3AADB81C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5F-4886-81E3-59F3AADB81C0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5F-4886-81E3-59F3AADB81C0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5F-4886-81E3-59F3AADB81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0.22727272727272727</c:v>
              </c:pt>
              <c:pt idx="1">
                <c:v>0.18181818181818182</c:v>
              </c:pt>
              <c:pt idx="2">
                <c:v>0.5</c:v>
              </c:pt>
              <c:pt idx="3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5-E65F-4886-81E3-59F3AADB81C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8D-4E55-A102-A921282ECEB0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D-4E55-A102-A921282ECEB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D-4E55-A102-A921282ECEB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D-4E55-A102-A921282ECEB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D-4E55-A102-A921282ECE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0.1875</c:v>
              </c:pt>
              <c:pt idx="1">
                <c:v>0.375</c:v>
              </c:pt>
              <c:pt idx="2">
                <c:v>6.25E-2</c:v>
              </c:pt>
              <c:pt idx="3">
                <c:v>6.25E-2</c:v>
              </c:pt>
              <c:pt idx="4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5-C08D-4E55-A102-A921282ECE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40-44B8-8DD7-787979ECEEAE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40-44B8-8DD7-787979ECEEA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40-44B8-8DD7-787979ECEEA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40-44B8-8DD7-787979ECEEA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40-44B8-8DD7-787979ECEE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0.4375</c:v>
              </c:pt>
              <c:pt idx="2">
                <c:v>6.25E-2</c:v>
              </c:pt>
              <c:pt idx="3">
                <c:v>0.1875</c:v>
              </c:pt>
              <c:pt idx="4">
                <c:v>0.1875</c:v>
              </c:pt>
            </c:numLit>
          </c:val>
          <c:extLst>
            <c:ext xmlns:c16="http://schemas.microsoft.com/office/drawing/2014/chart" uri="{C3380CC4-5D6E-409C-BE32-E72D297353CC}">
              <c16:uniqueId val="{00000005-7240-44B8-8DD7-787979ECEEA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7B-48F9-BB26-FB808FC276E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B-48F9-BB26-FB808FC276E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B-48F9-BB26-FB808FC276E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B-48F9-BB26-FB808FC276E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B-48F9-BB26-FB808FC276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0.5625</c:v>
              </c:pt>
              <c:pt idx="2">
                <c:v>0.1875</c:v>
              </c:pt>
              <c:pt idx="3">
                <c:v>0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3B7B-48F9-BB26-FB808FC276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1-4D98-9418-01A678121B4D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1-4D98-9418-01A678121B4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1-4D98-9418-01A678121B4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1-4D98-9418-01A678121B4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01-4D98-9418-01A678121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0.1875</c:v>
              </c:pt>
              <c:pt idx="2">
                <c:v>0.4375</c:v>
              </c:pt>
              <c:pt idx="3">
                <c:v>6.25E-2</c:v>
              </c:pt>
              <c:pt idx="4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5-4F01-4D98-9418-01A678121B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D0-4A2D-8D22-FEC52785555D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D0-4A2D-8D22-FEC52785555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D0-4A2D-8D22-FEC52785555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D0-4A2D-8D22-FEC52785555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D0-4A2D-8D22-FEC527855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0.25</c:v>
              </c:pt>
              <c:pt idx="1">
                <c:v>0.25</c:v>
              </c:pt>
              <c:pt idx="2">
                <c:v>0.25</c:v>
              </c:pt>
              <c:pt idx="3">
                <c:v>0.125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FED0-4A2D-8D22-FEC5278555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B0-422A-9E7C-924836FFDD4A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B0-422A-9E7C-924836FFDD4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B0-422A-9E7C-924836FFDD4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B0-422A-9E7C-924836FFDD4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0-422A-9E7C-924836FFD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0.625</c:v>
              </c:pt>
              <c:pt idx="2">
                <c:v>0.125</c:v>
              </c:pt>
              <c:pt idx="3">
                <c:v>0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FFB0-422A-9E7C-924836FFDD4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90-4D1A-AC46-04A538306C50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0-4D1A-AC46-04A538306C50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0-4D1A-AC46-04A538306C50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0-4D1A-AC46-04A538306C5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0-4D1A-AC46-04A538306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0.125</c:v>
              </c:pt>
              <c:pt idx="1">
                <c:v>0.125</c:v>
              </c:pt>
              <c:pt idx="2">
                <c:v>6.25E-2</c:v>
              </c:pt>
              <c:pt idx="3">
                <c:v>6.25E-2</c:v>
              </c:pt>
            </c:numLit>
          </c:val>
          <c:extLst>
            <c:ext xmlns:c16="http://schemas.microsoft.com/office/drawing/2014/chart" uri="{C3380CC4-5D6E-409C-BE32-E72D297353CC}">
              <c16:uniqueId val="{00000005-5290-4D1A-AC46-04A538306C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2A-41DA-A0F0-1ED5FEE93B7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2A-41DA-A0F0-1ED5FEE93B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0.30769230769230771</c:v>
              </c:pt>
              <c:pt idx="1">
                <c:v>0.61538461538461542</c:v>
              </c:pt>
              <c:pt idx="2">
                <c:v>0.53846153846153844</c:v>
              </c:pt>
            </c:numLit>
          </c:val>
          <c:extLst>
            <c:ext xmlns:c16="http://schemas.microsoft.com/office/drawing/2014/chart" uri="{C3380CC4-5D6E-409C-BE32-E72D297353CC}">
              <c16:uniqueId val="{00000004-B92A-41DA-A0F0-1ED5FEE93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711656"/>
        <c:axId val="446712048"/>
      </c:barChart>
      <c:catAx>
        <c:axId val="44671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712048"/>
        <c:crosses val="autoZero"/>
        <c:auto val="1"/>
        <c:lblAlgn val="ctr"/>
        <c:lblOffset val="100"/>
        <c:noMultiLvlLbl val="0"/>
      </c:catAx>
      <c:valAx>
        <c:axId val="4467120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671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0.62307692307692308</c:v>
              </c:pt>
              <c:pt idx="1">
                <c:v>0.25384615384615383</c:v>
              </c:pt>
              <c:pt idx="2">
                <c:v>6.1538461538461542E-2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C4-44CC-933E-F3E8520D6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712832"/>
        <c:axId val="446713224"/>
      </c:barChart>
      <c:catAx>
        <c:axId val="44671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713224"/>
        <c:crosses val="autoZero"/>
        <c:auto val="1"/>
        <c:lblAlgn val="ctr"/>
        <c:lblOffset val="100"/>
        <c:noMultiLvlLbl val="0"/>
      </c:catAx>
      <c:valAx>
        <c:axId val="4467132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671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98-4DCD-BA4E-FDCF9AFEF282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98-4DCD-BA4E-FDCF9AFEF282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98-4DCD-BA4E-FDCF9AFEF28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8-4DCD-BA4E-FDCF9AFEF282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98-4DCD-BA4E-FDCF9AFEF2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8-4DCD-BA4E-FDCF9AFEF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3.7593984962406013E-2</c:v>
              </c:pt>
              <c:pt idx="1">
                <c:v>3.7593984962406013E-2</c:v>
              </c:pt>
              <c:pt idx="2">
                <c:v>3.007518796992481E-2</c:v>
              </c:pt>
              <c:pt idx="3">
                <c:v>0.21052631578947367</c:v>
              </c:pt>
            </c:numLit>
          </c:val>
          <c:extLst>
            <c:ext xmlns:c16="http://schemas.microsoft.com/office/drawing/2014/chart" uri="{C3380CC4-5D6E-409C-BE32-E72D297353CC}">
              <c16:uniqueId val="{00000006-E998-4DCD-BA4E-FDCF9AFEF2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22-476A-8032-607F9D45F66D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2-476A-8032-607F9D45F66D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2-476A-8032-607F9D45F66D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2-476A-8032-607F9D45F66D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22-476A-8032-607F9D45F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22-476A-8032-607F9D45F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3.7037037037037035E-2</c:v>
              </c:pt>
              <c:pt idx="1">
                <c:v>0.22962962962962963</c:v>
              </c:pt>
              <c:pt idx="2">
                <c:v>0.11851851851851852</c:v>
              </c:pt>
              <c:pt idx="3">
                <c:v>7.4074074074074077E-3</c:v>
              </c:pt>
              <c:pt idx="4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6-A022-476A-8032-607F9D45F6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E1-4AC0-B056-EF77DE4DBF27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E1-4AC0-B056-EF77DE4DBF27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E1-4AC0-B056-EF77DE4DBF2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E1-4AC0-B056-EF77DE4DBF27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E1-4AC0-B056-EF77DE4DBF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E1-4AC0-B056-EF77DE4DB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0.11428571428571428</c:v>
              </c:pt>
              <c:pt idx="1">
                <c:v>2.8571428571428571E-2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AE1-4AC0-B056-EF77DE4DBF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37-43E1-AF0F-6D6E366464A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37-43E1-AF0F-6D6E366464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37-43E1-AF0F-6D6E366464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37-43E1-AF0F-6D6E366464A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37-43E1-AF0F-6D6E366464A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37-43E1-AF0F-6D6E366464A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37-43E1-AF0F-6D6E366464A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C37-43E1-AF0F-6D6E366464A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C37-43E1-AF0F-6D6E366464A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C37-43E1-AF0F-6D6E366464A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C37-43E1-AF0F-6D6E366464A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C37-43E1-AF0F-6D6E366464A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C37-43E1-AF0F-6D6E366464A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C37-43E1-AF0F-6D6E366464A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C37-43E1-AF0F-6D6E366464A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C37-43E1-AF0F-6D6E366464A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C37-43E1-AF0F-6D6E366464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22-BC37-43E1-AF0F-6D6E36646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7212968"/>
        <c:axId val="447213360"/>
      </c:barChart>
      <c:catAx>
        <c:axId val="447212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213360"/>
        <c:crosses val="autoZero"/>
        <c:auto val="1"/>
        <c:lblAlgn val="ctr"/>
        <c:lblOffset val="100"/>
        <c:noMultiLvlLbl val="0"/>
      </c:catAx>
      <c:valAx>
        <c:axId val="44721336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721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5E-4300-8BB5-E2322474D807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E-4300-8BB5-E2322474D807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E-4300-8BB5-E2322474D80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E-4300-8BB5-E2322474D807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5E-4300-8BB5-E2322474D8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E-4300-8BB5-E2322474D8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5.7142857142857141E-2</c:v>
              </c:pt>
              <c:pt idx="1">
                <c:v>2.8571428571428571E-2</c:v>
              </c:pt>
            </c:numLit>
          </c:val>
          <c:extLst>
            <c:ext xmlns:c16="http://schemas.microsoft.com/office/drawing/2014/chart" uri="{C3380CC4-5D6E-409C-BE32-E72D297353CC}">
              <c16:uniqueId val="{00000006-F35E-4300-8BB5-E2322474D80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33-4027-A79D-5FD43AE520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33-4027-A79D-5FD43AE520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33-4027-A79D-5FD43AE520C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33-4027-A79D-5FD43AE520C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33-4027-A79D-5FD43AE520C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33-4027-A79D-5FD43AE520C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33-4027-A79D-5FD43AE520C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33-4027-A79D-5FD43AE520C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33-4027-A79D-5FD43AE520C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33-4027-A79D-5FD43AE520C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33-4027-A79D-5FD43AE520C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833-4027-A79D-5FD43AE520C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33-4027-A79D-5FD43AE520C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33-4027-A79D-5FD43AE520C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833-4027-A79D-5FD43AE520C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833-4027-A79D-5FD43AE520C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833-4027-A79D-5FD43AE520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3833-4027-A79D-5FD43AE52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7214536"/>
        <c:axId val="447214928"/>
      </c:barChart>
      <c:catAx>
        <c:axId val="447214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214928"/>
        <c:crosses val="autoZero"/>
        <c:auto val="1"/>
        <c:lblAlgn val="ctr"/>
        <c:lblOffset val="100"/>
        <c:noMultiLvlLbl val="0"/>
      </c:catAx>
      <c:valAx>
        <c:axId val="4472149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721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4.1379310344827589</c:v>
              </c:pt>
              <c:pt idx="1">
                <c:v>3.4482758620689653</c:v>
              </c:pt>
              <c:pt idx="2">
                <c:v>3.9655172413793105</c:v>
              </c:pt>
              <c:pt idx="3">
                <c:v>3.9310344827586206</c:v>
              </c:pt>
              <c:pt idx="4">
                <c:v>4.5172413793103452</c:v>
              </c:pt>
              <c:pt idx="5">
                <c:v>4.5517241379310347</c:v>
              </c:pt>
              <c:pt idx="6">
                <c:v>4.4827586206896548</c:v>
              </c:pt>
              <c:pt idx="7">
                <c:v>3.9310344827586206</c:v>
              </c:pt>
            </c:numLit>
          </c:val>
          <c:extLst>
            <c:ext xmlns:c16="http://schemas.microsoft.com/office/drawing/2014/chart" uri="{C3380CC4-5D6E-409C-BE32-E72D297353CC}">
              <c16:uniqueId val="{00000000-C265-411A-8280-D9C2B72CF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7695136"/>
        <c:axId val="447695528"/>
      </c:barChart>
      <c:catAx>
        <c:axId val="44769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695528"/>
        <c:crosses val="autoZero"/>
        <c:auto val="1"/>
        <c:lblAlgn val="ctr"/>
        <c:lblOffset val="100"/>
        <c:noMultiLvlLbl val="0"/>
      </c:catAx>
      <c:valAx>
        <c:axId val="4476955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6951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4.46</c:v>
              </c:pt>
              <c:pt idx="1">
                <c:v>4.43</c:v>
              </c:pt>
              <c:pt idx="2">
                <c:v>4.38</c:v>
              </c:pt>
              <c:pt idx="3">
                <c:v>4.0599999999999996</c:v>
              </c:pt>
              <c:pt idx="4">
                <c:v>4.59</c:v>
              </c:pt>
              <c:pt idx="5">
                <c:v>4.09</c:v>
              </c:pt>
              <c:pt idx="6">
                <c:v>4.38</c:v>
              </c:pt>
              <c:pt idx="7">
                <c:v>4.17</c:v>
              </c:pt>
              <c:pt idx="8">
                <c:v>4.37</c:v>
              </c:pt>
              <c:pt idx="9">
                <c:v>4.09</c:v>
              </c:pt>
              <c:pt idx="10">
                <c:v>3.85</c:v>
              </c:pt>
              <c:pt idx="11">
                <c:v>4.46</c:v>
              </c:pt>
              <c:pt idx="12">
                <c:v>4.55</c:v>
              </c:pt>
              <c:pt idx="13">
                <c:v>4.62</c:v>
              </c:pt>
              <c:pt idx="14">
                <c:v>4.51</c:v>
              </c:pt>
              <c:pt idx="15">
                <c:v>4.54</c:v>
              </c:pt>
            </c:numLit>
          </c:val>
          <c:extLst>
            <c:ext xmlns:c16="http://schemas.microsoft.com/office/drawing/2014/chart" uri="{C3380CC4-5D6E-409C-BE32-E72D297353CC}">
              <c16:uniqueId val="{00000000-21D2-44C6-B7FF-F97F95737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7696312"/>
        <c:axId val="447696704"/>
      </c:barChart>
      <c:catAx>
        <c:axId val="447696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696704"/>
        <c:crosses val="autoZero"/>
        <c:auto val="1"/>
        <c:lblAlgn val="ctr"/>
        <c:lblOffset val="100"/>
        <c:noMultiLvlLbl val="0"/>
      </c:catAx>
      <c:valAx>
        <c:axId val="4476967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696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0.23275862068965517</c:v>
              </c:pt>
              <c:pt idx="1">
                <c:v>6.0344827586206899E-2</c:v>
              </c:pt>
              <c:pt idx="2">
                <c:v>8.6206896551724137E-3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AF-456D-8703-C955CC1F95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7697488"/>
        <c:axId val="447697880"/>
      </c:barChart>
      <c:catAx>
        <c:axId val="447697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697880"/>
        <c:crosses val="autoZero"/>
        <c:auto val="1"/>
        <c:lblAlgn val="ctr"/>
        <c:lblOffset val="100"/>
        <c:noMultiLvlLbl val="0"/>
      </c:catAx>
      <c:valAx>
        <c:axId val="4476978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69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0.21551724137931033</c:v>
              </c:pt>
              <c:pt idx="1">
                <c:v>0.15517241379310345</c:v>
              </c:pt>
              <c:pt idx="2">
                <c:v>6.8965517241379309E-2</c:v>
              </c:pt>
              <c:pt idx="3">
                <c:v>1.7241379310344827E-2</c:v>
              </c:pt>
              <c:pt idx="4">
                <c:v>1.7241379310344827E-2</c:v>
              </c:pt>
            </c:numLit>
          </c:val>
          <c:extLst>
            <c:ext xmlns:c16="http://schemas.microsoft.com/office/drawing/2014/chart" uri="{C3380CC4-5D6E-409C-BE32-E72D297353CC}">
              <c16:uniqueId val="{00000000-7797-43E1-A06B-19A29BB8A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37048"/>
        <c:axId val="447837440"/>
      </c:barChart>
      <c:catAx>
        <c:axId val="447837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837440"/>
        <c:crosses val="autoZero"/>
        <c:auto val="1"/>
        <c:lblAlgn val="ctr"/>
        <c:lblOffset val="100"/>
        <c:noMultiLvlLbl val="0"/>
      </c:catAx>
      <c:valAx>
        <c:axId val="447837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837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0.21</c:v>
              </c:pt>
              <c:pt idx="1">
                <c:v>0.22</c:v>
              </c:pt>
              <c:pt idx="2">
                <c:v>0</c:v>
              </c:pt>
              <c:pt idx="3">
                <c:v>0.01</c:v>
              </c:pt>
            </c:numLit>
          </c:val>
          <c:extLst>
            <c:ext xmlns:c16="http://schemas.microsoft.com/office/drawing/2014/chart" uri="{C3380CC4-5D6E-409C-BE32-E72D297353CC}">
              <c16:uniqueId val="{00000000-F989-4F0F-ABE8-6F7253B58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7838224"/>
        <c:axId val="447838616"/>
        <c:axId val="0"/>
      </c:bar3DChart>
      <c:catAx>
        <c:axId val="44783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838616"/>
        <c:crosses val="autoZero"/>
        <c:auto val="1"/>
        <c:lblAlgn val="ctr"/>
        <c:lblOffset val="100"/>
        <c:noMultiLvlLbl val="0"/>
      </c:catAx>
      <c:valAx>
        <c:axId val="4478386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83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2020'!$C$52:$C$53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2020'!$H$52:$H$53</c:f>
              <c:numCache>
                <c:formatCode>0.00%</c:formatCode>
                <c:ptCount val="2"/>
                <c:pt idx="0">
                  <c:v>0.70588235294117652</c:v>
                </c:pt>
                <c:pt idx="1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2020'!$C$64:$C$66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2020'!$H$64:$H$66</c:f>
              <c:numCache>
                <c:formatCode>0.00%</c:formatCode>
                <c:ptCount val="3"/>
                <c:pt idx="0">
                  <c:v>0.88235294117647056</c:v>
                </c:pt>
                <c:pt idx="1">
                  <c:v>5.8823529411764705E-2</c:v>
                </c:pt>
                <c:pt idx="2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2020'!$C$70:$C$72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'Egresados 2020'!$E$70:$E$72</c:f>
              <c:numCache>
                <c:formatCode>0.0%</c:formatCode>
                <c:ptCount val="3"/>
                <c:pt idx="0">
                  <c:v>0.94117647058823528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2020'!$I$103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2020'!$I$104:$I$110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2020'!$J$103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2020'!$J$104:$J$110</c:f>
              <c:numCache>
                <c:formatCode>0.0</c:formatCode>
                <c:ptCount val="7"/>
                <c:pt idx="0">
                  <c:v>4.4000000000000004</c:v>
                </c:pt>
                <c:pt idx="1">
                  <c:v>4.4000000000000004</c:v>
                </c:pt>
                <c:pt idx="2">
                  <c:v>4.2</c:v>
                </c:pt>
                <c:pt idx="3">
                  <c:v>4.5</c:v>
                </c:pt>
                <c:pt idx="4">
                  <c:v>4.2</c:v>
                </c:pt>
                <c:pt idx="5">
                  <c:v>4.4000000000000004</c:v>
                </c:pt>
                <c:pt idx="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2020'!$D$104:$D$110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2020'!$E$104:$E$110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2020'!$F$104:$F$110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2020'!$G$104:$G$110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2020'!$H$104:$H$110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2020'!$C$141:$C$145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2020'!$D$141:$D$145</c:f>
              <c:numCache>
                <c:formatCode>0.00%</c:formatCode>
                <c:ptCount val="5"/>
                <c:pt idx="0">
                  <c:v>0</c:v>
                </c:pt>
                <c:pt idx="1">
                  <c:v>5.8823529411764705E-2</c:v>
                </c:pt>
                <c:pt idx="2">
                  <c:v>0.11764705882352941</c:v>
                </c:pt>
                <c:pt idx="3">
                  <c:v>0.35294117647058826</c:v>
                </c:pt>
                <c:pt idx="4">
                  <c:v>0.47058823529411764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2020'!$C$159:$C$160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2020'!$H$159:$H$160</c:f>
              <c:numCache>
                <c:formatCode>0.00%</c:formatCode>
                <c:ptCount val="2"/>
                <c:pt idx="0">
                  <c:v>0.88235294117647056</c:v>
                </c:pt>
                <c:pt idx="1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2020'!$C$174:$C$176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2020'!$H$174:$H$176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2020'!$D$191:$D$196</c:f>
              <c:numCache>
                <c:formatCode>0.00%</c:formatCode>
                <c:ptCount val="6"/>
                <c:pt idx="0">
                  <c:v>0.13333333333333333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2020'!$E$191:$E$196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2020'!$F$191:$F$196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2020'!$G$191:$G$196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2020'!$C$208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2020'!$D$208:$F$208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2020'!$C$209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2020'!$D$209:$F$209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2020'!$C$224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2020'!$D$224:$F$224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2020'!$C$225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2020'!$D$225:$F$225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2020'!$C$226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2020'!$D$226:$F$226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2020'!$C$227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2020'!$D$227:$F$227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2020'!$C$243:$C$245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2020'!$H$243:$H$245</c:f>
              <c:numCache>
                <c:formatCode>0.00%</c:formatCode>
                <c:ptCount val="3"/>
                <c:pt idx="0">
                  <c:v>0.70588235294117652</c:v>
                </c:pt>
                <c:pt idx="1">
                  <c:v>0.17647058823529413</c:v>
                </c:pt>
                <c:pt idx="2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2020'!$C$263:$C$267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2020'!$H$263:$H$267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0.23529411764705882</c:v>
                </c:pt>
                <c:pt idx="3">
                  <c:v>0.41176470588235292</c:v>
                </c:pt>
                <c:pt idx="4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2020'!$C$274:$C$277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2020'!$E$274:$E$277</c:f>
              <c:numCache>
                <c:formatCode>0.00%</c:formatCode>
                <c:ptCount val="4"/>
                <c:pt idx="0">
                  <c:v>0.73333333333333328</c:v>
                </c:pt>
                <c:pt idx="1">
                  <c:v>0.26666666666666666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2020'!$C$95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2020'!$D$95:$H$95</c:f>
              <c:numCache>
                <c:formatCode>0.00%</c:formatCode>
                <c:ptCount val="5"/>
                <c:pt idx="0">
                  <c:v>0.25</c:v>
                </c:pt>
                <c:pt idx="1">
                  <c:v>0.4</c:v>
                </c:pt>
                <c:pt idx="2">
                  <c:v>0.36363636363636365</c:v>
                </c:pt>
                <c:pt idx="3">
                  <c:v>0.1875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2020'!$D$96:$H$96</c:f>
              <c:numCache>
                <c:formatCode>0.00%</c:formatCode>
                <c:ptCount val="5"/>
                <c:pt idx="0">
                  <c:v>0.5</c:v>
                </c:pt>
                <c:pt idx="1">
                  <c:v>0.4</c:v>
                </c:pt>
                <c:pt idx="2">
                  <c:v>0.18181818181818182</c:v>
                </c:pt>
                <c:pt idx="3">
                  <c:v>0.25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2020'!$D$97:$H$97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0.18181818181818182</c:v>
                </c:pt>
                <c:pt idx="3">
                  <c:v>0.3125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2020'!$D$98:$H$98</c:f>
              <c:numCache>
                <c:formatCode>0.00%</c:formatCode>
                <c:ptCount val="5"/>
                <c:pt idx="0">
                  <c:v>0.25</c:v>
                </c:pt>
                <c:pt idx="1">
                  <c:v>0.2</c:v>
                </c:pt>
                <c:pt idx="2">
                  <c:v>0.27272727272727271</c:v>
                </c:pt>
                <c:pt idx="3">
                  <c:v>0.25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21" Type="http://schemas.openxmlformats.org/officeDocument/2006/relationships/image" Target="../media/image6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Filosofía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A84AA6-9DE6-4965-AFD1-7D275AFD9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8020E8C-A494-4A86-9FAD-9F8CEB520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72DA49D5-3496-44C7-93E6-EE92825C6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561F129-5DBE-4213-9EA0-16542EB6E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E8B7D62-84E8-492D-BFD6-A1A6C0A21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B7A317D-A0C5-45AA-8C13-A6392C3B6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5C7C767C-594F-4E1F-8341-46DF1A7C5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5A8A9AC4-0832-4A1B-996C-AC45751ED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B0410834-6D74-424C-AE35-4CBCAD74A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ED2DA93A-3A82-4D08-8ABB-2F7C892C3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57C2F4D8-F2D4-4EE0-A269-0514D3EC9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72B28398-5EAE-4A03-91C0-E281F2149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DBF6E019-15D5-4B5A-9591-94C9C8E83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851BF061-25F7-489D-8B49-EE5B652B6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E4A95D3F-C1A6-4E21-B0B9-9B157D8C2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7003583C-63D4-4EC6-82BF-767BF2D60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6FA48816-80BC-4CF4-B6CE-7FBC59E17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F531CCD0-CF17-4047-B0D7-B40482636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0713246A-8925-43E3-9CC7-4FEDAB20B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963B0E2E-E111-47D9-9FAC-D19F0F46F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4CCBC4B9-A7DA-474C-BD49-BB53BD694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4210E7F9-0CA8-4260-B265-E24C0A14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7C60847A-967F-4B1F-81F5-B1C8B29C5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A9ECAF0B-329F-45EE-AF4E-4CC861FAC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B82958DD-E54D-4B93-9FAB-DC8868625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05FCBB9D-2E5B-45AC-94A0-43E162C56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188EBC8E-026B-48F1-BD66-2944E4587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E8A5A076-9F0D-44ED-9B5F-5BF6E40A8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BD87F42B-3F11-4399-8E09-A8D7571D9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E9BCE69D-77F7-46C4-ADE9-B70730330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E0BA176E-6F16-43F7-AACA-B821938EA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9C98D891-A411-434B-88FD-5EEAC7154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7031CF29-4A61-4EA6-AD5B-FCFBAF2F4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78BE0607-9BE8-4CEA-8736-2F938445E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FC260EF1-18F7-4DE8-8B74-8FA9A1F85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2074D28C-FF23-4F72-A348-08901733B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98A756FA-6B47-4972-9AF9-4F31985E3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BBF382C6-160B-4E84-838C-A1B837125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E4119914-B814-49B1-BC60-F5897B5E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85B6F2D2-9DD9-41DD-B855-F042C0A44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12729D74-334E-40B6-9CE2-5085781C5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AD7A803F-E3D8-4DC8-A81F-BEFD1D2D1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DCAFB663-6971-428A-896D-F61C03FF2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444AD9C8-7170-4774-AE3E-C1805F955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34C296E9-9788-4A90-A173-B555BD188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7D061C16-C593-4C77-B7F4-317C7774A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4F9848C5-9546-4DA2-A080-33498D9B9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D73C9D7-70F6-47E2-BA78-DC8829595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913DE36F-D09F-4ACC-BAAC-1CBFC8BC2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21BC13EA-DF86-4B4B-8BFD-F6324DCE2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6920D701-E347-4707-AB9D-3E6AB001A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FBF3B04B-5C22-4503-B74E-172F77AB5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D1445EBF-89E8-408D-B3AA-0B5591C31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D9AD7CB3-1679-4D95-8265-46264D5F3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E8FFA6EE-A73B-4DDF-97C8-F114BC5FF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E8F6FFFA-6D50-474A-92A5-203A6BE0A7F3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Filosofía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F281416C-8540-4BAA-83A3-01626AE1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13</xdr:row>
      <xdr:rowOff>28575</xdr:rowOff>
    </xdr:from>
    <xdr:to>
      <xdr:col>13</xdr:col>
      <xdr:colOff>275137</xdr:colOff>
      <xdr:row>30</xdr:row>
      <xdr:rowOff>151980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F9AF8554-098B-4BD2-9973-2EE393C99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33575" y="2505075"/>
          <a:ext cx="8704762" cy="33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44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248</xdr:row>
      <xdr:rowOff>0</xdr:rowOff>
    </xdr:from>
    <xdr:to>
      <xdr:col>14</xdr:col>
      <xdr:colOff>9524</xdr:colOff>
      <xdr:row>248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143</xdr:row>
      <xdr:rowOff>0</xdr:rowOff>
    </xdr:from>
    <xdr:to>
      <xdr:col>14</xdr:col>
      <xdr:colOff>1197429</xdr:colOff>
      <xdr:row>143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Filosofía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44</xdr:row>
      <xdr:rowOff>226483</xdr:rowOff>
    </xdr:from>
    <xdr:to>
      <xdr:col>15</xdr:col>
      <xdr:colOff>74084</xdr:colOff>
      <xdr:row>53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55</xdr:row>
      <xdr:rowOff>241878</xdr:rowOff>
    </xdr:from>
    <xdr:to>
      <xdr:col>14</xdr:col>
      <xdr:colOff>1171865</xdr:colOff>
      <xdr:row>66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68</xdr:row>
      <xdr:rowOff>178858</xdr:rowOff>
    </xdr:from>
    <xdr:to>
      <xdr:col>13</xdr:col>
      <xdr:colOff>10584</xdr:colOff>
      <xdr:row>76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111</xdr:row>
      <xdr:rowOff>67734</xdr:rowOff>
    </xdr:from>
    <xdr:to>
      <xdr:col>9</xdr:col>
      <xdr:colOff>42334</xdr:colOff>
      <xdr:row>125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131</xdr:row>
      <xdr:rowOff>215900</xdr:rowOff>
    </xdr:from>
    <xdr:to>
      <xdr:col>13</xdr:col>
      <xdr:colOff>31750</xdr:colOff>
      <xdr:row>143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151</xdr:row>
      <xdr:rowOff>289986</xdr:rowOff>
    </xdr:from>
    <xdr:to>
      <xdr:col>14</xdr:col>
      <xdr:colOff>317500</xdr:colOff>
      <xdr:row>160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164</xdr:row>
      <xdr:rowOff>508000</xdr:rowOff>
    </xdr:from>
    <xdr:to>
      <xdr:col>15</xdr:col>
      <xdr:colOff>84665</xdr:colOff>
      <xdr:row>176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180</xdr:row>
      <xdr:rowOff>748530</xdr:rowOff>
    </xdr:from>
    <xdr:to>
      <xdr:col>14</xdr:col>
      <xdr:colOff>1139150</xdr:colOff>
      <xdr:row>189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200</xdr:row>
      <xdr:rowOff>448733</xdr:rowOff>
    </xdr:from>
    <xdr:to>
      <xdr:col>13</xdr:col>
      <xdr:colOff>666750</xdr:colOff>
      <xdr:row>209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214</xdr:row>
      <xdr:rowOff>46567</xdr:rowOff>
    </xdr:from>
    <xdr:to>
      <xdr:col>15</xdr:col>
      <xdr:colOff>10584</xdr:colOff>
      <xdr:row>226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235</xdr:row>
      <xdr:rowOff>110066</xdr:rowOff>
    </xdr:from>
    <xdr:to>
      <xdr:col>14</xdr:col>
      <xdr:colOff>1058333</xdr:colOff>
      <xdr:row>244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253</xdr:row>
      <xdr:rowOff>116417</xdr:rowOff>
    </xdr:from>
    <xdr:to>
      <xdr:col>15</xdr:col>
      <xdr:colOff>232832</xdr:colOff>
      <xdr:row>266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271</xdr:row>
      <xdr:rowOff>131233</xdr:rowOff>
    </xdr:from>
    <xdr:to>
      <xdr:col>12</xdr:col>
      <xdr:colOff>719666</xdr:colOff>
      <xdr:row>280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82</xdr:row>
      <xdr:rowOff>110066</xdr:rowOff>
    </xdr:from>
    <xdr:to>
      <xdr:col>14</xdr:col>
      <xdr:colOff>836083</xdr:colOff>
      <xdr:row>99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</xdr:col>
      <xdr:colOff>112569</xdr:colOff>
      <xdr:row>15</xdr:row>
      <xdr:rowOff>86591</xdr:rowOff>
    </xdr:from>
    <xdr:to>
      <xdr:col>7</xdr:col>
      <xdr:colOff>199159</xdr:colOff>
      <xdr:row>30</xdr:row>
      <xdr:rowOff>63650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5A006C-F51B-4FB6-9E0B-92F1E22C1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11728" y="2944091"/>
          <a:ext cx="7152408" cy="2834559"/>
        </a:xfrm>
        <a:prstGeom prst="rect">
          <a:avLst/>
        </a:prstGeom>
      </xdr:spPr>
    </xdr:pic>
    <xdr:clientData/>
  </xdr:twoCellAnchor>
  <xdr:twoCellAnchor editAs="oneCell">
    <xdr:from>
      <xdr:col>7</xdr:col>
      <xdr:colOff>865909</xdr:colOff>
      <xdr:row>15</xdr:row>
      <xdr:rowOff>103909</xdr:rowOff>
    </xdr:from>
    <xdr:to>
      <xdr:col>16</xdr:col>
      <xdr:colOff>534050</xdr:colOff>
      <xdr:row>29</xdr:row>
      <xdr:rowOff>177026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8E7EE7-2D47-46F5-ACCB-D9BCF658E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130886" y="2961409"/>
          <a:ext cx="6742619" cy="2740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Filosofía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Filosofía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abSelected="1" workbookViewId="0">
      <selection activeCell="B40" sqref="B40:N4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311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961D-3008-4FC4-9A7F-4EE1809F7C82}">
  <dimension ref="B33:S893"/>
  <sheetViews>
    <sheetView topLeftCell="A19" workbookViewId="0">
      <selection activeCell="E42" sqref="E42:G4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137</v>
      </c>
    </row>
    <row r="34" spans="2:19" ht="18.75">
      <c r="C34" s="58" t="s">
        <v>354</v>
      </c>
    </row>
    <row r="35" spans="2:19" ht="18.75">
      <c r="C35" s="58" t="s">
        <v>355</v>
      </c>
    </row>
    <row r="37" spans="2:19" ht="39" customHeight="1">
      <c r="B37" s="31"/>
      <c r="C37" s="115" t="s">
        <v>57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6" t="s">
        <v>58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61</v>
      </c>
      <c r="E42" s="35">
        <v>7</v>
      </c>
      <c r="F42" s="35">
        <v>11</v>
      </c>
      <c r="G42" s="35">
        <v>3</v>
      </c>
      <c r="H42" s="36">
        <v>82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39</v>
      </c>
      <c r="E43" s="35">
        <v>9</v>
      </c>
      <c r="F43" s="35">
        <v>4</v>
      </c>
      <c r="G43" s="35">
        <v>1</v>
      </c>
      <c r="H43" s="36">
        <v>53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0.61</v>
      </c>
      <c r="E46" s="37">
        <v>0.4375</v>
      </c>
      <c r="F46" s="37">
        <v>0.73333333333333328</v>
      </c>
      <c r="G46" s="37">
        <v>0.75</v>
      </c>
      <c r="H46" s="38">
        <v>0.6074074074074074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0.39</v>
      </c>
      <c r="E47" s="37">
        <v>0.5625</v>
      </c>
      <c r="F47" s="37">
        <v>0.26666666666666666</v>
      </c>
      <c r="G47" s="37">
        <v>0.25</v>
      </c>
      <c r="H47" s="38">
        <v>0.3925925925925926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68</v>
      </c>
      <c r="E52" s="35">
        <v>10</v>
      </c>
      <c r="F52" s="35">
        <v>6</v>
      </c>
      <c r="G52" s="35">
        <v>1</v>
      </c>
      <c r="H52" s="35">
        <v>85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31</v>
      </c>
      <c r="E53" s="35">
        <v>1</v>
      </c>
      <c r="F53" s="35">
        <v>7</v>
      </c>
      <c r="G53" s="35">
        <v>3</v>
      </c>
      <c r="H53" s="35">
        <v>42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1</v>
      </c>
      <c r="E54" s="35">
        <v>5</v>
      </c>
      <c r="F54" s="35">
        <v>2</v>
      </c>
      <c r="G54" s="35">
        <v>0</v>
      </c>
      <c r="H54" s="35">
        <v>8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0.68</v>
      </c>
      <c r="E57" s="37">
        <v>0.625</v>
      </c>
      <c r="F57" s="37">
        <v>0.4</v>
      </c>
      <c r="G57" s="37">
        <v>0.25</v>
      </c>
      <c r="H57" s="37">
        <v>0.62962962962962965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0.31</v>
      </c>
      <c r="E58" s="37">
        <v>6.25E-2</v>
      </c>
      <c r="F58" s="37">
        <v>0.46666666666666667</v>
      </c>
      <c r="G58" s="37">
        <v>0.75</v>
      </c>
      <c r="H58" s="37">
        <v>0.31111111111111112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0.01</v>
      </c>
      <c r="E59" s="37">
        <v>0.3125</v>
      </c>
      <c r="F59" s="37">
        <v>0.13333333333333333</v>
      </c>
      <c r="G59" s="37">
        <v>0</v>
      </c>
      <c r="H59" s="37">
        <v>5.9259259259259262E-2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6" t="s">
        <v>69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0.62307692307692308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0.25384615384615383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6.1538461538461542E-2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5" t="s">
        <v>70</v>
      </c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R76" s="59"/>
      <c r="S76" s="32"/>
    </row>
    <row r="77" spans="3:19">
      <c r="R77" s="59"/>
      <c r="S77" s="32"/>
    </row>
    <row r="78" spans="3:19" ht="23.25">
      <c r="C78" s="116" t="s">
        <v>71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0.62962962962962965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94" t="s">
        <v>72</v>
      </c>
      <c r="D82" s="33" t="s">
        <v>138</v>
      </c>
      <c r="E82" s="33" t="s">
        <v>139</v>
      </c>
      <c r="F82" s="33" t="s">
        <v>140</v>
      </c>
      <c r="R82" s="59"/>
      <c r="S82" s="32"/>
    </row>
    <row r="83" spans="3:19" ht="21">
      <c r="C83" s="40" t="s">
        <v>73</v>
      </c>
      <c r="D83" s="37">
        <v>0.21428571428571427</v>
      </c>
      <c r="E83" s="37">
        <v>0.54761904761904767</v>
      </c>
      <c r="F83" s="37">
        <v>0.23809523809523808</v>
      </c>
      <c r="R83" s="59"/>
      <c r="S83" s="32"/>
    </row>
    <row r="84" spans="3:19" ht="21">
      <c r="C84" s="40" t="s">
        <v>74</v>
      </c>
      <c r="D84" s="37">
        <v>0.30399999999999999</v>
      </c>
      <c r="E84" s="37">
        <v>0.48799999999999999</v>
      </c>
      <c r="F84" s="37">
        <v>0.20799999999999999</v>
      </c>
      <c r="R84" s="59"/>
      <c r="S84" s="32"/>
    </row>
    <row r="85" spans="3:19" ht="21">
      <c r="C85" s="40" t="s">
        <v>75</v>
      </c>
      <c r="D85" s="37">
        <v>0.42399999999999999</v>
      </c>
      <c r="E85" s="37">
        <v>0.44</v>
      </c>
      <c r="F85" s="37">
        <v>0.13600000000000001</v>
      </c>
      <c r="R85" s="59"/>
      <c r="S85" s="32"/>
    </row>
    <row r="86" spans="3:19" ht="21">
      <c r="C86" s="40" t="s">
        <v>76</v>
      </c>
      <c r="D86" s="37">
        <v>0.25196850393700787</v>
      </c>
      <c r="E86" s="37">
        <v>0.51968503937007871</v>
      </c>
      <c r="F86" s="37">
        <v>0.2283464566929134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141</v>
      </c>
      <c r="D88" s="37">
        <v>0.14814814814814814</v>
      </c>
      <c r="R88" s="59"/>
      <c r="S88" s="32"/>
    </row>
    <row r="89" spans="3:19">
      <c r="R89" s="59"/>
      <c r="S89" s="32"/>
    </row>
    <row r="90" spans="3:19" ht="23.25">
      <c r="C90" s="94" t="s">
        <v>141</v>
      </c>
      <c r="D90" s="33" t="s">
        <v>138</v>
      </c>
      <c r="E90" s="33" t="s">
        <v>139</v>
      </c>
      <c r="F90" s="33" t="s">
        <v>140</v>
      </c>
      <c r="R90" s="59"/>
      <c r="S90" s="32"/>
    </row>
    <row r="91" spans="3:19" ht="21">
      <c r="C91" s="40" t="s">
        <v>73</v>
      </c>
      <c r="D91" s="37">
        <v>0.19047619047619047</v>
      </c>
      <c r="E91" s="37">
        <v>0.36507936507936506</v>
      </c>
      <c r="F91" s="37">
        <v>0.44444444444444442</v>
      </c>
      <c r="R91" s="59"/>
      <c r="S91" s="32"/>
    </row>
    <row r="92" spans="3:19" ht="21">
      <c r="C92" s="40" t="s">
        <v>74</v>
      </c>
      <c r="D92" s="37">
        <v>0.2</v>
      </c>
      <c r="E92" s="37">
        <v>0.35</v>
      </c>
      <c r="F92" s="37">
        <v>0.45</v>
      </c>
      <c r="R92" s="59"/>
      <c r="S92" s="32"/>
    </row>
    <row r="93" spans="3:19" ht="21">
      <c r="C93" s="40" t="s">
        <v>75</v>
      </c>
      <c r="D93" s="37">
        <v>0.21666666666666667</v>
      </c>
      <c r="E93" s="37">
        <v>0.36666666666666664</v>
      </c>
      <c r="F93" s="37">
        <v>0.41666666666666669</v>
      </c>
      <c r="R93" s="59"/>
      <c r="S93" s="32"/>
    </row>
    <row r="94" spans="3:19" ht="21">
      <c r="C94" s="40" t="s">
        <v>76</v>
      </c>
      <c r="D94" s="37">
        <v>0.16393442622950818</v>
      </c>
      <c r="E94" s="37">
        <v>0.34426229508196721</v>
      </c>
      <c r="F94" s="37">
        <v>0.49180327868852458</v>
      </c>
      <c r="R94" s="59"/>
      <c r="S94" s="32"/>
    </row>
    <row r="95" spans="3:19" ht="27" customHeight="1">
      <c r="R95" s="59"/>
      <c r="S95" s="32"/>
    </row>
    <row r="96" spans="3:19" ht="23.25">
      <c r="C96" s="116" t="s">
        <v>77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8" t="s">
        <v>78</v>
      </c>
      <c r="D98" s="118"/>
      <c r="E98" s="118"/>
      <c r="F98" s="118"/>
      <c r="G98" s="118"/>
      <c r="H98" s="118"/>
      <c r="I98" s="118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9" t="s">
        <v>142</v>
      </c>
      <c r="D99" s="119"/>
      <c r="E99" s="119"/>
      <c r="F99" s="119"/>
      <c r="G99" s="119"/>
      <c r="H99" s="119"/>
      <c r="I99" s="119"/>
      <c r="J99" s="37">
        <v>0</v>
      </c>
      <c r="K99" s="37">
        <v>0.02</v>
      </c>
      <c r="L99" s="37">
        <v>0</v>
      </c>
      <c r="M99" s="37">
        <v>0.48</v>
      </c>
      <c r="N99" s="37">
        <v>0.5</v>
      </c>
      <c r="O99" s="48">
        <v>4.46</v>
      </c>
      <c r="R99" s="59"/>
      <c r="S99" s="32"/>
    </row>
    <row r="100" spans="2:19" ht="18.75">
      <c r="B100" s="30">
        <v>2</v>
      </c>
      <c r="C100" s="119" t="s">
        <v>143</v>
      </c>
      <c r="D100" s="119"/>
      <c r="E100" s="119"/>
      <c r="F100" s="119"/>
      <c r="G100" s="119"/>
      <c r="H100" s="119"/>
      <c r="I100" s="119"/>
      <c r="J100" s="37">
        <v>0</v>
      </c>
      <c r="K100" s="37">
        <v>0.01</v>
      </c>
      <c r="L100" s="37">
        <v>0.02</v>
      </c>
      <c r="M100" s="37">
        <v>0.5</v>
      </c>
      <c r="N100" s="37">
        <v>0.47</v>
      </c>
      <c r="O100" s="48">
        <v>4.43</v>
      </c>
      <c r="R100" s="59"/>
      <c r="S100" s="32"/>
    </row>
    <row r="101" spans="2:19" ht="18.75">
      <c r="B101" s="30">
        <v>3</v>
      </c>
      <c r="C101" s="119" t="s">
        <v>144</v>
      </c>
      <c r="D101" s="119"/>
      <c r="E101" s="119"/>
      <c r="F101" s="119"/>
      <c r="G101" s="119"/>
      <c r="H101" s="119"/>
      <c r="I101" s="119"/>
      <c r="J101" s="37">
        <v>0</v>
      </c>
      <c r="K101" s="37">
        <v>0</v>
      </c>
      <c r="L101" s="37">
        <v>0.01</v>
      </c>
      <c r="M101" s="37">
        <v>0.6</v>
      </c>
      <c r="N101" s="37">
        <v>0.39</v>
      </c>
      <c r="O101" s="48">
        <v>4.38</v>
      </c>
      <c r="R101" s="59"/>
      <c r="S101" s="32"/>
    </row>
    <row r="102" spans="2:19" ht="30.75" customHeight="1">
      <c r="B102" s="30">
        <v>4</v>
      </c>
      <c r="C102" s="119" t="s">
        <v>145</v>
      </c>
      <c r="D102" s="119"/>
      <c r="E102" s="119"/>
      <c r="F102" s="119"/>
      <c r="G102" s="119"/>
      <c r="H102" s="119"/>
      <c r="I102" s="119"/>
      <c r="J102" s="37">
        <v>0</v>
      </c>
      <c r="K102" s="37">
        <v>0.06</v>
      </c>
      <c r="L102" s="37">
        <v>0.12</v>
      </c>
      <c r="M102" s="37">
        <v>0.52</v>
      </c>
      <c r="N102" s="37">
        <v>0.3</v>
      </c>
      <c r="O102" s="48">
        <v>4.0599999999999996</v>
      </c>
      <c r="R102" s="59"/>
      <c r="S102" s="32"/>
    </row>
    <row r="103" spans="2:19" ht="18.75">
      <c r="B103" s="30">
        <v>5</v>
      </c>
      <c r="C103" s="119" t="s">
        <v>146</v>
      </c>
      <c r="D103" s="119"/>
      <c r="E103" s="119"/>
      <c r="F103" s="119"/>
      <c r="G103" s="119"/>
      <c r="H103" s="119"/>
      <c r="I103" s="119"/>
      <c r="J103" s="37">
        <v>0</v>
      </c>
      <c r="K103" s="37">
        <v>0</v>
      </c>
      <c r="L103" s="37">
        <v>0.03</v>
      </c>
      <c r="M103" s="37">
        <v>0.35</v>
      </c>
      <c r="N103" s="37">
        <v>0.62</v>
      </c>
      <c r="O103" s="48">
        <v>4.59</v>
      </c>
      <c r="R103" s="59"/>
      <c r="S103" s="32"/>
    </row>
    <row r="104" spans="2:19" ht="28.5" customHeight="1">
      <c r="B104" s="30">
        <v>6</v>
      </c>
      <c r="C104" s="119" t="s">
        <v>147</v>
      </c>
      <c r="D104" s="119"/>
      <c r="E104" s="119"/>
      <c r="F104" s="119"/>
      <c r="G104" s="119"/>
      <c r="H104" s="119"/>
      <c r="I104" s="119"/>
      <c r="J104" s="37">
        <v>0.03</v>
      </c>
      <c r="K104" s="37">
        <v>0.04</v>
      </c>
      <c r="L104" s="37">
        <v>0.09</v>
      </c>
      <c r="M104" s="37">
        <v>0.49</v>
      </c>
      <c r="N104" s="37">
        <v>0.35</v>
      </c>
      <c r="O104" s="48">
        <v>4.09</v>
      </c>
      <c r="R104" s="59"/>
      <c r="S104" s="32"/>
    </row>
    <row r="105" spans="2:19" ht="18.75">
      <c r="B105" s="30">
        <v>7</v>
      </c>
      <c r="C105" s="119" t="s">
        <v>148</v>
      </c>
      <c r="D105" s="119"/>
      <c r="E105" s="119"/>
      <c r="F105" s="119"/>
      <c r="G105" s="119"/>
      <c r="H105" s="119"/>
      <c r="I105" s="119"/>
      <c r="J105" s="37">
        <v>0</v>
      </c>
      <c r="K105" s="37">
        <v>0.04</v>
      </c>
      <c r="L105" s="37">
        <v>0.01</v>
      </c>
      <c r="M105" s="37">
        <v>0.48</v>
      </c>
      <c r="N105" s="37">
        <v>0.47</v>
      </c>
      <c r="O105" s="48">
        <v>4.38</v>
      </c>
      <c r="R105" s="59"/>
      <c r="S105" s="32"/>
    </row>
    <row r="106" spans="2:19" ht="18.75">
      <c r="B106" s="30">
        <v>8</v>
      </c>
      <c r="C106" s="119" t="s">
        <v>149</v>
      </c>
      <c r="D106" s="119"/>
      <c r="E106" s="119"/>
      <c r="F106" s="119"/>
      <c r="G106" s="119"/>
      <c r="H106" s="119"/>
      <c r="I106" s="119"/>
      <c r="J106" s="37">
        <v>0</v>
      </c>
      <c r="K106" s="37">
        <v>0.06</v>
      </c>
      <c r="L106" s="37">
        <v>0.08</v>
      </c>
      <c r="M106" s="37">
        <v>0.49</v>
      </c>
      <c r="N106" s="37">
        <v>0.37</v>
      </c>
      <c r="O106" s="48">
        <v>4.17</v>
      </c>
      <c r="R106" s="59"/>
      <c r="S106" s="32"/>
    </row>
    <row r="107" spans="2:19" ht="18.75">
      <c r="B107" s="30">
        <v>9</v>
      </c>
      <c r="C107" s="119" t="s">
        <v>150</v>
      </c>
      <c r="D107" s="119"/>
      <c r="E107" s="119"/>
      <c r="F107" s="119"/>
      <c r="G107" s="119"/>
      <c r="H107" s="119"/>
      <c r="I107" s="119"/>
      <c r="J107" s="37">
        <v>0</v>
      </c>
      <c r="K107" s="37">
        <v>0.02</v>
      </c>
      <c r="L107" s="37">
        <v>0.02</v>
      </c>
      <c r="M107" s="37">
        <v>0.53</v>
      </c>
      <c r="N107" s="37">
        <v>0.43</v>
      </c>
      <c r="O107" s="48">
        <v>4.37</v>
      </c>
      <c r="R107" s="59"/>
      <c r="S107" s="32"/>
    </row>
    <row r="108" spans="2:19" ht="18.75">
      <c r="B108" s="30">
        <v>10</v>
      </c>
      <c r="C108" s="119" t="s">
        <v>151</v>
      </c>
      <c r="D108" s="119"/>
      <c r="E108" s="119"/>
      <c r="F108" s="119"/>
      <c r="G108" s="119"/>
      <c r="H108" s="119"/>
      <c r="I108" s="119"/>
      <c r="J108" s="37">
        <v>0</v>
      </c>
      <c r="K108" s="37">
        <v>0.11</v>
      </c>
      <c r="L108" s="37">
        <v>0.04</v>
      </c>
      <c r="M108" s="37">
        <v>0.5</v>
      </c>
      <c r="N108" s="37">
        <v>0.35</v>
      </c>
      <c r="O108" s="48">
        <v>4.09</v>
      </c>
      <c r="R108" s="59"/>
      <c r="S108" s="32"/>
    </row>
    <row r="109" spans="2:19" ht="18.75">
      <c r="B109" s="30">
        <v>11</v>
      </c>
      <c r="C109" s="119" t="s">
        <v>152</v>
      </c>
      <c r="D109" s="119"/>
      <c r="E109" s="119"/>
      <c r="F109" s="119"/>
      <c r="G109" s="119"/>
      <c r="H109" s="119"/>
      <c r="I109" s="119"/>
      <c r="J109" s="37">
        <v>0</v>
      </c>
      <c r="K109" s="37">
        <v>0.13</v>
      </c>
      <c r="L109" s="37">
        <v>0.13</v>
      </c>
      <c r="M109" s="37">
        <v>0.5</v>
      </c>
      <c r="N109" s="37">
        <v>0.24</v>
      </c>
      <c r="O109" s="48">
        <v>3.85</v>
      </c>
      <c r="R109" s="59"/>
      <c r="S109" s="32"/>
    </row>
    <row r="110" spans="2:19" ht="18.75">
      <c r="B110" s="30">
        <v>12</v>
      </c>
      <c r="C110" s="119" t="s">
        <v>153</v>
      </c>
      <c r="D110" s="119"/>
      <c r="E110" s="119"/>
      <c r="F110" s="119"/>
      <c r="G110" s="119"/>
      <c r="H110" s="119"/>
      <c r="I110" s="119"/>
      <c r="J110" s="37">
        <v>0</v>
      </c>
      <c r="K110" s="37">
        <v>0.02</v>
      </c>
      <c r="L110" s="37">
        <v>0.01</v>
      </c>
      <c r="M110" s="37">
        <v>0.46</v>
      </c>
      <c r="N110" s="37">
        <v>0.51</v>
      </c>
      <c r="O110" s="48">
        <v>4.46</v>
      </c>
      <c r="R110" s="59"/>
      <c r="S110" s="32"/>
    </row>
    <row r="111" spans="2:19" ht="18.75">
      <c r="B111" s="30">
        <v>13</v>
      </c>
      <c r="C111" s="119" t="s">
        <v>154</v>
      </c>
      <c r="D111" s="119"/>
      <c r="E111" s="119"/>
      <c r="F111" s="119"/>
      <c r="G111" s="119"/>
      <c r="H111" s="119"/>
      <c r="I111" s="119"/>
      <c r="J111" s="37">
        <v>0</v>
      </c>
      <c r="K111" s="37">
        <v>0.01</v>
      </c>
      <c r="L111" s="37">
        <v>0.02</v>
      </c>
      <c r="M111" s="37">
        <v>0.38</v>
      </c>
      <c r="N111" s="37">
        <v>0.59</v>
      </c>
      <c r="O111" s="48">
        <v>4.55</v>
      </c>
      <c r="R111" s="59"/>
      <c r="S111" s="32"/>
    </row>
    <row r="112" spans="2:19" ht="18.75">
      <c r="B112" s="30">
        <v>14</v>
      </c>
      <c r="C112" s="119" t="s">
        <v>155</v>
      </c>
      <c r="D112" s="119"/>
      <c r="E112" s="119"/>
      <c r="F112" s="119"/>
      <c r="G112" s="119"/>
      <c r="H112" s="119"/>
      <c r="I112" s="119"/>
      <c r="J112" s="37">
        <v>0.01</v>
      </c>
      <c r="K112" s="37">
        <v>0</v>
      </c>
      <c r="L112" s="37">
        <v>0</v>
      </c>
      <c r="M112" s="37">
        <v>0.34</v>
      </c>
      <c r="N112" s="37">
        <v>0.65</v>
      </c>
      <c r="O112" s="48">
        <v>4.62</v>
      </c>
      <c r="R112" s="59"/>
      <c r="S112" s="32"/>
    </row>
    <row r="113" spans="2:19" ht="18.75">
      <c r="B113" s="30">
        <v>15</v>
      </c>
      <c r="C113" s="119" t="s">
        <v>156</v>
      </c>
      <c r="D113" s="119"/>
      <c r="E113" s="119"/>
      <c r="F113" s="119"/>
      <c r="G113" s="119"/>
      <c r="H113" s="119"/>
      <c r="I113" s="119"/>
      <c r="J113" s="37">
        <v>0</v>
      </c>
      <c r="K113" s="37">
        <v>0.02</v>
      </c>
      <c r="L113" s="37">
        <v>0.01</v>
      </c>
      <c r="M113" s="37">
        <v>0.41</v>
      </c>
      <c r="N113" s="37">
        <v>0.56000000000000005</v>
      </c>
      <c r="O113" s="48">
        <v>4.51</v>
      </c>
      <c r="R113" s="59"/>
      <c r="S113" s="32"/>
    </row>
    <row r="114" spans="2:19" ht="18.75">
      <c r="B114" s="30">
        <v>16</v>
      </c>
      <c r="C114" s="119" t="s">
        <v>157</v>
      </c>
      <c r="D114" s="119"/>
      <c r="E114" s="119"/>
      <c r="F114" s="119"/>
      <c r="G114" s="119"/>
      <c r="H114" s="119"/>
      <c r="I114" s="119"/>
      <c r="J114" s="37">
        <v>0.01</v>
      </c>
      <c r="K114" s="37">
        <v>0</v>
      </c>
      <c r="L114" s="37">
        <v>0.01</v>
      </c>
      <c r="M114" s="37">
        <v>0.4</v>
      </c>
      <c r="N114" s="37">
        <v>0.57999999999999996</v>
      </c>
      <c r="O114" s="48">
        <v>4.54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8" t="s">
        <v>158</v>
      </c>
      <c r="D132" s="118"/>
      <c r="E132" s="118"/>
      <c r="F132" s="118"/>
      <c r="G132" s="118"/>
      <c r="H132" s="118"/>
      <c r="I132" s="118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7" t="s">
        <v>159</v>
      </c>
      <c r="D133" s="117"/>
      <c r="E133" s="117"/>
      <c r="F133" s="117"/>
      <c r="G133" s="117"/>
      <c r="H133" s="117"/>
      <c r="I133" s="117"/>
      <c r="J133" s="37">
        <v>0</v>
      </c>
      <c r="K133" s="37">
        <v>0</v>
      </c>
      <c r="L133" s="37">
        <v>0.17241379310344829</v>
      </c>
      <c r="M133" s="37">
        <v>0.51724137931034486</v>
      </c>
      <c r="N133" s="37">
        <v>0.31034482758620691</v>
      </c>
      <c r="O133" s="74">
        <v>4.1379310344827589</v>
      </c>
      <c r="R133" s="59"/>
      <c r="S133" s="32"/>
    </row>
    <row r="134" spans="2:19" ht="17.25" customHeight="1">
      <c r="B134" s="30">
        <v>2</v>
      </c>
      <c r="C134" s="117" t="s">
        <v>160</v>
      </c>
      <c r="D134" s="117"/>
      <c r="E134" s="117"/>
      <c r="F134" s="117"/>
      <c r="G134" s="117"/>
      <c r="H134" s="117"/>
      <c r="I134" s="117"/>
      <c r="J134" s="37">
        <v>0.10344827586206896</v>
      </c>
      <c r="K134" s="37">
        <v>3.4482758620689655E-2</v>
      </c>
      <c r="L134" s="37">
        <v>0.34482758620689657</v>
      </c>
      <c r="M134" s="37">
        <v>0.34482758620689657</v>
      </c>
      <c r="N134" s="37">
        <v>0.17241379310344829</v>
      </c>
      <c r="O134" s="74">
        <v>3.4482758620689653</v>
      </c>
      <c r="R134" s="59"/>
      <c r="S134" s="32"/>
    </row>
    <row r="135" spans="2:19" ht="17.25" customHeight="1">
      <c r="B135" s="30">
        <v>3</v>
      </c>
      <c r="C135" s="117" t="s">
        <v>161</v>
      </c>
      <c r="D135" s="117"/>
      <c r="E135" s="117"/>
      <c r="F135" s="117"/>
      <c r="G135" s="117"/>
      <c r="H135" s="117"/>
      <c r="I135" s="117"/>
      <c r="J135" s="37">
        <v>0</v>
      </c>
      <c r="K135" s="37">
        <v>3.4482758620689655E-2</v>
      </c>
      <c r="L135" s="37">
        <v>0.13793103448275862</v>
      </c>
      <c r="M135" s="37">
        <v>0.65517241379310343</v>
      </c>
      <c r="N135" s="37">
        <v>0.17241379310344829</v>
      </c>
      <c r="O135" s="74">
        <v>3.9655172413793105</v>
      </c>
      <c r="R135" s="59"/>
      <c r="S135" s="32"/>
    </row>
    <row r="136" spans="2:19" ht="17.25" customHeight="1">
      <c r="B136" s="30">
        <v>4</v>
      </c>
      <c r="C136" s="117" t="s">
        <v>162</v>
      </c>
      <c r="D136" s="117"/>
      <c r="E136" s="117"/>
      <c r="F136" s="117"/>
      <c r="G136" s="117"/>
      <c r="H136" s="117"/>
      <c r="I136" s="117"/>
      <c r="J136" s="37">
        <v>0.10344827586206896</v>
      </c>
      <c r="K136" s="37">
        <v>0</v>
      </c>
      <c r="L136" s="37">
        <v>6.8965517241379309E-2</v>
      </c>
      <c r="M136" s="37">
        <v>0.51724137931034486</v>
      </c>
      <c r="N136" s="37">
        <v>0.31034482758620691</v>
      </c>
      <c r="O136" s="74">
        <v>3.9310344827586206</v>
      </c>
      <c r="R136" s="59"/>
      <c r="S136" s="32"/>
    </row>
    <row r="137" spans="2:19" ht="17.25" customHeight="1">
      <c r="B137" s="30">
        <v>5</v>
      </c>
      <c r="C137" s="117" t="s">
        <v>163</v>
      </c>
      <c r="D137" s="117"/>
      <c r="E137" s="117"/>
      <c r="F137" s="117"/>
      <c r="G137" s="117"/>
      <c r="H137" s="117"/>
      <c r="I137" s="117"/>
      <c r="J137" s="37">
        <v>0</v>
      </c>
      <c r="K137" s="37">
        <v>3.4482758620689655E-2</v>
      </c>
      <c r="L137" s="37">
        <v>0</v>
      </c>
      <c r="M137" s="37">
        <v>0.37931034482758619</v>
      </c>
      <c r="N137" s="37">
        <v>0.58620689655172409</v>
      </c>
      <c r="O137" s="74">
        <v>4.5172413793103452</v>
      </c>
      <c r="R137" s="59"/>
      <c r="S137" s="32"/>
    </row>
    <row r="138" spans="2:19" ht="17.25" customHeight="1">
      <c r="B138" s="30">
        <v>6</v>
      </c>
      <c r="C138" s="117" t="s">
        <v>164</v>
      </c>
      <c r="D138" s="117"/>
      <c r="E138" s="117"/>
      <c r="F138" s="117"/>
      <c r="G138" s="117"/>
      <c r="H138" s="117"/>
      <c r="I138" s="117"/>
      <c r="J138" s="37">
        <v>0</v>
      </c>
      <c r="K138" s="37">
        <v>0</v>
      </c>
      <c r="L138" s="37">
        <v>0</v>
      </c>
      <c r="M138" s="37">
        <v>0.44827586206896552</v>
      </c>
      <c r="N138" s="37">
        <v>0.55172413793103448</v>
      </c>
      <c r="O138" s="74">
        <v>4.5517241379310347</v>
      </c>
      <c r="R138" s="59"/>
      <c r="S138" s="32"/>
    </row>
    <row r="139" spans="2:19" ht="17.25" customHeight="1">
      <c r="B139" s="30">
        <v>7</v>
      </c>
      <c r="C139" s="117" t="s">
        <v>165</v>
      </c>
      <c r="D139" s="117"/>
      <c r="E139" s="117"/>
      <c r="F139" s="117"/>
      <c r="G139" s="117"/>
      <c r="H139" s="117"/>
      <c r="I139" s="117"/>
      <c r="J139" s="37">
        <v>0</v>
      </c>
      <c r="K139" s="37">
        <v>0</v>
      </c>
      <c r="L139" s="37">
        <v>0</v>
      </c>
      <c r="M139" s="37">
        <v>0.51724137931034486</v>
      </c>
      <c r="N139" s="37">
        <v>0.48275862068965519</v>
      </c>
      <c r="O139" s="74">
        <v>4.4827586206896548</v>
      </c>
      <c r="R139" s="59"/>
      <c r="S139" s="32"/>
    </row>
    <row r="140" spans="2:19" ht="17.25" customHeight="1">
      <c r="B140" s="30">
        <v>8</v>
      </c>
      <c r="C140" s="117" t="s">
        <v>166</v>
      </c>
      <c r="D140" s="117"/>
      <c r="E140" s="117"/>
      <c r="F140" s="117"/>
      <c r="G140" s="117"/>
      <c r="H140" s="117"/>
      <c r="I140" s="117"/>
      <c r="J140" s="37">
        <v>6.8965517241379309E-2</v>
      </c>
      <c r="K140" s="37">
        <v>0</v>
      </c>
      <c r="L140" s="37">
        <v>0.17241379310344829</v>
      </c>
      <c r="M140" s="37">
        <v>0.44827586206896552</v>
      </c>
      <c r="N140" s="37">
        <v>0.31034482758620691</v>
      </c>
      <c r="O140" s="74">
        <v>3.9310344827586206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5" t="s">
        <v>80</v>
      </c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3" t="s">
        <v>167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94" t="s">
        <v>168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138</v>
      </c>
      <c r="D155" s="35">
        <v>28</v>
      </c>
      <c r="E155" s="35">
        <v>2</v>
      </c>
      <c r="F155" s="35">
        <v>30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169</v>
      </c>
      <c r="D156" s="35">
        <v>3</v>
      </c>
      <c r="E156" s="35">
        <v>2</v>
      </c>
      <c r="F156" s="35">
        <v>5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140</v>
      </c>
      <c r="D157" s="35">
        <v>1</v>
      </c>
      <c r="E157" s="35">
        <v>0</v>
      </c>
      <c r="F157" s="35">
        <v>1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170</v>
      </c>
      <c r="D158" s="35">
        <v>0</v>
      </c>
      <c r="E158" s="35">
        <v>0</v>
      </c>
      <c r="F158" s="35">
        <v>0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171</v>
      </c>
      <c r="D159" s="35">
        <v>0</v>
      </c>
      <c r="E159" s="35">
        <v>0</v>
      </c>
      <c r="F159" s="35">
        <v>0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172</v>
      </c>
      <c r="D160" s="35">
        <v>68</v>
      </c>
      <c r="E160" s="35">
        <v>12</v>
      </c>
      <c r="F160" s="35">
        <v>80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94" t="s">
        <v>173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138</v>
      </c>
      <c r="D163" s="37">
        <v>0.28000000000000003</v>
      </c>
      <c r="E163" s="37">
        <v>0.125</v>
      </c>
      <c r="F163" s="37">
        <v>0.25862068965517243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169</v>
      </c>
      <c r="D164" s="37">
        <v>0.03</v>
      </c>
      <c r="E164" s="37">
        <v>0.125</v>
      </c>
      <c r="F164" s="37">
        <v>4.3103448275862072E-2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140</v>
      </c>
      <c r="D165" s="37">
        <v>0.01</v>
      </c>
      <c r="E165" s="37">
        <v>0</v>
      </c>
      <c r="F165" s="37">
        <v>8.6206896551724137E-3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170</v>
      </c>
      <c r="D166" s="37">
        <v>0</v>
      </c>
      <c r="E166" s="37">
        <v>0</v>
      </c>
      <c r="F166" s="37">
        <v>0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171</v>
      </c>
      <c r="D167" s="37">
        <v>0</v>
      </c>
      <c r="E167" s="37">
        <v>0</v>
      </c>
      <c r="F167" s="37">
        <v>0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172</v>
      </c>
      <c r="D168" s="37">
        <v>0.68</v>
      </c>
      <c r="E168" s="37">
        <v>0.75</v>
      </c>
      <c r="F168" s="37">
        <v>0.68965517241379315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94" t="s">
        <v>174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138</v>
      </c>
      <c r="D171" s="35">
        <v>23</v>
      </c>
      <c r="E171" s="35">
        <v>1</v>
      </c>
      <c r="F171" s="35">
        <v>24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169</v>
      </c>
      <c r="D172" s="35">
        <v>18</v>
      </c>
      <c r="E172" s="35">
        <v>1</v>
      </c>
      <c r="F172" s="35">
        <v>19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140</v>
      </c>
      <c r="D173" s="35">
        <v>5</v>
      </c>
      <c r="E173" s="35">
        <v>1</v>
      </c>
      <c r="F173" s="35">
        <v>6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170</v>
      </c>
      <c r="D174" s="35">
        <v>2</v>
      </c>
      <c r="E174" s="35">
        <v>1</v>
      </c>
      <c r="F174" s="35">
        <v>3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171</v>
      </c>
      <c r="D175" s="35">
        <v>3</v>
      </c>
      <c r="E175" s="35">
        <v>0</v>
      </c>
      <c r="F175" s="35">
        <v>3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172</v>
      </c>
      <c r="D176" s="35">
        <v>49</v>
      </c>
      <c r="E176" s="35">
        <v>12</v>
      </c>
      <c r="F176" s="35">
        <v>61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94" t="s">
        <v>175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138</v>
      </c>
      <c r="D180" s="37">
        <v>0.23</v>
      </c>
      <c r="E180" s="37">
        <v>6.25E-2</v>
      </c>
      <c r="F180" s="37">
        <v>0.20689655172413793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169</v>
      </c>
      <c r="D181" s="37">
        <v>0.18</v>
      </c>
      <c r="E181" s="37">
        <v>6.25E-2</v>
      </c>
      <c r="F181" s="37">
        <v>0.16379310344827586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140</v>
      </c>
      <c r="D182" s="37">
        <v>0.05</v>
      </c>
      <c r="E182" s="37">
        <v>6.25E-2</v>
      </c>
      <c r="F182" s="37">
        <v>5.1724137931034482E-2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170</v>
      </c>
      <c r="D183" s="37">
        <v>0.02</v>
      </c>
      <c r="E183" s="37">
        <v>6.25E-2</v>
      </c>
      <c r="F183" s="37">
        <v>2.5862068965517241E-2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171</v>
      </c>
      <c r="D184" s="37">
        <v>0.03</v>
      </c>
      <c r="E184" s="37">
        <v>0</v>
      </c>
      <c r="F184" s="37">
        <v>2.5862068965517241E-2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172</v>
      </c>
      <c r="D185" s="37">
        <v>0.49</v>
      </c>
      <c r="E185" s="37">
        <v>0.75</v>
      </c>
      <c r="F185" s="37">
        <v>0.52586206896551724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5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94" t="s">
        <v>176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138</v>
      </c>
      <c r="D189" s="35">
        <v>24</v>
      </c>
      <c r="E189" s="35">
        <v>3</v>
      </c>
      <c r="F189" s="35">
        <v>27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169</v>
      </c>
      <c r="D190" s="35">
        <v>6</v>
      </c>
      <c r="E190" s="35">
        <v>1</v>
      </c>
      <c r="F190" s="35">
        <v>7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140</v>
      </c>
      <c r="D191" s="35">
        <v>1</v>
      </c>
      <c r="E191" s="35">
        <v>0</v>
      </c>
      <c r="F191" s="35">
        <v>1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170</v>
      </c>
      <c r="D192" s="35">
        <v>0</v>
      </c>
      <c r="E192" s="35">
        <v>0</v>
      </c>
      <c r="F192" s="35">
        <v>0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171</v>
      </c>
      <c r="D193" s="35">
        <v>0</v>
      </c>
      <c r="E193" s="35">
        <v>0</v>
      </c>
      <c r="F193" s="35">
        <v>0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172</v>
      </c>
      <c r="D194" s="35">
        <v>69</v>
      </c>
      <c r="E194" s="35">
        <v>12</v>
      </c>
      <c r="F194" s="35">
        <v>81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94" t="s">
        <v>177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138</v>
      </c>
      <c r="D197" s="37">
        <v>0.24</v>
      </c>
      <c r="E197" s="37">
        <v>0.1875</v>
      </c>
      <c r="F197" s="37">
        <v>0.23275862068965517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169</v>
      </c>
      <c r="D198" s="37">
        <v>0.06</v>
      </c>
      <c r="E198" s="37">
        <v>6.25E-2</v>
      </c>
      <c r="F198" s="37">
        <v>6.0344827586206899E-2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140</v>
      </c>
      <c r="D199" s="37">
        <v>0.01</v>
      </c>
      <c r="E199" s="37">
        <v>0</v>
      </c>
      <c r="F199" s="37">
        <v>8.6206896551724137E-3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170</v>
      </c>
      <c r="D200" s="37">
        <v>0</v>
      </c>
      <c r="E200" s="37">
        <v>0</v>
      </c>
      <c r="F200" s="37">
        <v>0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171</v>
      </c>
      <c r="D201" s="37">
        <v>0</v>
      </c>
      <c r="E201" s="37">
        <v>0</v>
      </c>
      <c r="F201" s="37">
        <v>0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172</v>
      </c>
      <c r="D202" s="37">
        <v>0.69</v>
      </c>
      <c r="E202" s="37">
        <v>0.75</v>
      </c>
      <c r="F202" s="37">
        <v>0.69827586206896552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94" t="s">
        <v>178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138</v>
      </c>
      <c r="D205" s="35">
        <v>24</v>
      </c>
      <c r="E205" s="35">
        <v>1</v>
      </c>
      <c r="F205" s="35">
        <v>25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169</v>
      </c>
      <c r="D206" s="35">
        <v>17</v>
      </c>
      <c r="E206" s="35">
        <v>1</v>
      </c>
      <c r="F206" s="35">
        <v>18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140</v>
      </c>
      <c r="D207" s="35">
        <v>7</v>
      </c>
      <c r="E207" s="35">
        <v>1</v>
      </c>
      <c r="F207" s="35">
        <v>8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170</v>
      </c>
      <c r="D208" s="35">
        <v>1</v>
      </c>
      <c r="E208" s="35">
        <v>1</v>
      </c>
      <c r="F208" s="35">
        <v>2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171</v>
      </c>
      <c r="D209" s="35">
        <v>2</v>
      </c>
      <c r="E209" s="35">
        <v>0</v>
      </c>
      <c r="F209" s="35">
        <v>2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172</v>
      </c>
      <c r="D210" s="35">
        <v>49</v>
      </c>
      <c r="E210" s="35">
        <v>12</v>
      </c>
      <c r="F210" s="35">
        <v>61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94" t="s">
        <v>179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138</v>
      </c>
      <c r="D214" s="37">
        <v>0.24</v>
      </c>
      <c r="E214" s="37">
        <v>6.25E-2</v>
      </c>
      <c r="F214" s="37">
        <v>0.21551724137931033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169</v>
      </c>
      <c r="D215" s="37">
        <v>0.17</v>
      </c>
      <c r="E215" s="37">
        <v>6.25E-2</v>
      </c>
      <c r="F215" s="37">
        <v>0.15517241379310345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140</v>
      </c>
      <c r="D216" s="37">
        <v>7.0000000000000007E-2</v>
      </c>
      <c r="E216" s="37">
        <v>6.25E-2</v>
      </c>
      <c r="F216" s="37">
        <v>6.8965517241379309E-2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170</v>
      </c>
      <c r="D217" s="37">
        <v>0.01</v>
      </c>
      <c r="E217" s="37">
        <v>6.25E-2</v>
      </c>
      <c r="F217" s="37">
        <v>1.7241379310344827E-2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171</v>
      </c>
      <c r="D218" s="37">
        <v>0.02</v>
      </c>
      <c r="E218" s="37">
        <v>0</v>
      </c>
      <c r="F218" s="37">
        <v>1.7241379310344827E-2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172</v>
      </c>
      <c r="D219" s="37">
        <v>0.49</v>
      </c>
      <c r="E219" s="37">
        <v>0.75</v>
      </c>
      <c r="F219" s="37">
        <v>0.52586206896551724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94" t="s">
        <v>180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138</v>
      </c>
      <c r="D222" s="35">
        <v>35</v>
      </c>
      <c r="E222" s="35">
        <v>2</v>
      </c>
      <c r="F222" s="35">
        <v>37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169</v>
      </c>
      <c r="D223" s="35">
        <v>15</v>
      </c>
      <c r="E223" s="35">
        <v>1</v>
      </c>
      <c r="F223" s="35">
        <v>16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140</v>
      </c>
      <c r="D224" s="35">
        <v>0</v>
      </c>
      <c r="E224" s="35">
        <v>1</v>
      </c>
      <c r="F224" s="35">
        <v>1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170</v>
      </c>
      <c r="D225" s="35">
        <v>1</v>
      </c>
      <c r="E225" s="35">
        <v>0</v>
      </c>
      <c r="F225" s="35">
        <v>1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171</v>
      </c>
      <c r="D226" s="35">
        <v>0</v>
      </c>
      <c r="E226" s="35">
        <v>0</v>
      </c>
      <c r="F226" s="35">
        <v>0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172</v>
      </c>
      <c r="D227" s="35">
        <v>49</v>
      </c>
      <c r="E227" s="35">
        <v>12</v>
      </c>
      <c r="F227" s="35">
        <v>61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94" t="s">
        <v>181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138</v>
      </c>
      <c r="D230" s="37">
        <v>0.35</v>
      </c>
      <c r="E230" s="37">
        <v>0.125</v>
      </c>
      <c r="F230" s="37">
        <v>0.31896551724137934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169</v>
      </c>
      <c r="D231" s="37">
        <v>0.15</v>
      </c>
      <c r="E231" s="37">
        <v>6.25E-2</v>
      </c>
      <c r="F231" s="37">
        <v>0.13793103448275862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140</v>
      </c>
      <c r="D232" s="37">
        <v>0</v>
      </c>
      <c r="E232" s="37">
        <v>6.25E-2</v>
      </c>
      <c r="F232" s="37">
        <v>8.6206896551724137E-3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170</v>
      </c>
      <c r="D233" s="37">
        <v>0.01</v>
      </c>
      <c r="E233" s="37">
        <v>0</v>
      </c>
      <c r="F233" s="37">
        <v>8.6206896551724137E-3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171</v>
      </c>
      <c r="D234" s="37">
        <v>0</v>
      </c>
      <c r="E234" s="37">
        <v>0</v>
      </c>
      <c r="F234" s="37">
        <v>0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172</v>
      </c>
      <c r="D235" s="37">
        <v>0.49</v>
      </c>
      <c r="E235" s="37">
        <v>0.75</v>
      </c>
      <c r="F235" s="37">
        <v>0.52586206896551724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5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94" t="s">
        <v>182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138</v>
      </c>
      <c r="D238" s="35">
        <v>32</v>
      </c>
      <c r="E238" s="35">
        <v>1</v>
      </c>
      <c r="F238" s="35">
        <v>33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169</v>
      </c>
      <c r="D239" s="35">
        <v>12</v>
      </c>
      <c r="E239" s="35">
        <v>0</v>
      </c>
      <c r="F239" s="35">
        <v>12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140</v>
      </c>
      <c r="D240" s="35">
        <v>4</v>
      </c>
      <c r="E240" s="35">
        <v>2</v>
      </c>
      <c r="F240" s="35">
        <v>6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170</v>
      </c>
      <c r="D241" s="35">
        <v>2</v>
      </c>
      <c r="E241" s="35">
        <v>1</v>
      </c>
      <c r="F241" s="35">
        <v>3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171</v>
      </c>
      <c r="D242" s="35">
        <v>1</v>
      </c>
      <c r="E242" s="35">
        <v>0</v>
      </c>
      <c r="F242" s="35">
        <v>1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172</v>
      </c>
      <c r="D243" s="35">
        <v>49</v>
      </c>
      <c r="E243" s="35">
        <v>12</v>
      </c>
      <c r="F243" s="35">
        <v>61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94" t="s">
        <v>183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138</v>
      </c>
      <c r="D246" s="37">
        <v>0.32</v>
      </c>
      <c r="E246" s="37">
        <v>6.25E-2</v>
      </c>
      <c r="F246" s="37">
        <v>0.28448275862068967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169</v>
      </c>
      <c r="D247" s="37">
        <v>0.12</v>
      </c>
      <c r="E247" s="37">
        <v>0</v>
      </c>
      <c r="F247" s="37">
        <v>0.10344827586206896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140</v>
      </c>
      <c r="D248" s="37">
        <v>0.04</v>
      </c>
      <c r="E248" s="37">
        <v>0.125</v>
      </c>
      <c r="F248" s="37">
        <v>5.1724137931034482E-2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170</v>
      </c>
      <c r="D249" s="37">
        <v>0.02</v>
      </c>
      <c r="E249" s="37">
        <v>6.25E-2</v>
      </c>
      <c r="F249" s="37">
        <v>2.5862068965517241E-2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171</v>
      </c>
      <c r="D250" s="37">
        <v>0.01</v>
      </c>
      <c r="E250" s="37">
        <v>0</v>
      </c>
      <c r="F250" s="37">
        <v>8.6206896551724137E-3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172</v>
      </c>
      <c r="D251" s="37">
        <v>0.49</v>
      </c>
      <c r="E251" s="37">
        <v>0.75</v>
      </c>
      <c r="F251" s="37">
        <v>0.52586206896551724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5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5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5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94" t="s">
        <v>184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138</v>
      </c>
      <c r="D256" s="35">
        <v>21</v>
      </c>
      <c r="E256" s="35">
        <v>1</v>
      </c>
      <c r="F256" s="35">
        <v>22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169</v>
      </c>
      <c r="D257" s="35">
        <v>12</v>
      </c>
      <c r="E257" s="35">
        <v>0</v>
      </c>
      <c r="F257" s="35">
        <v>12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140</v>
      </c>
      <c r="D258" s="35">
        <v>12</v>
      </c>
      <c r="E258" s="35">
        <v>1</v>
      </c>
      <c r="F258" s="35">
        <v>13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170</v>
      </c>
      <c r="D259" s="35">
        <v>3</v>
      </c>
      <c r="E259" s="35">
        <v>2</v>
      </c>
      <c r="F259" s="35">
        <v>5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171</v>
      </c>
      <c r="D260" s="35">
        <v>3</v>
      </c>
      <c r="E260" s="35">
        <v>0</v>
      </c>
      <c r="F260" s="35">
        <v>3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172</v>
      </c>
      <c r="D261" s="35">
        <v>49</v>
      </c>
      <c r="E261" s="35">
        <v>12</v>
      </c>
      <c r="F261" s="35">
        <v>61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94" t="s">
        <v>185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138</v>
      </c>
      <c r="D264" s="37">
        <v>0.21</v>
      </c>
      <c r="E264" s="37">
        <v>0.1875</v>
      </c>
      <c r="F264" s="37">
        <v>0.18965517241379309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169</v>
      </c>
      <c r="D265" s="37">
        <v>0.12</v>
      </c>
      <c r="E265" s="37">
        <v>0</v>
      </c>
      <c r="F265" s="37">
        <v>0.10344827586206896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140</v>
      </c>
      <c r="D266" s="37">
        <v>0.12</v>
      </c>
      <c r="E266" s="37">
        <v>6.25E-2</v>
      </c>
      <c r="F266" s="37">
        <v>0.11206896551724138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170</v>
      </c>
      <c r="D267" s="37">
        <v>0.03</v>
      </c>
      <c r="E267" s="37">
        <v>0</v>
      </c>
      <c r="F267" s="37">
        <v>4.3103448275862072E-2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171</v>
      </c>
      <c r="D268" s="37">
        <v>0.03</v>
      </c>
      <c r="E268" s="37">
        <v>0</v>
      </c>
      <c r="F268" s="37">
        <v>2.5862068965517241E-2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172</v>
      </c>
      <c r="D269" s="37">
        <v>0.49</v>
      </c>
      <c r="E269" s="37">
        <v>0.75</v>
      </c>
      <c r="F269" s="37">
        <v>0.52586206896551724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5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94" t="s">
        <v>186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138</v>
      </c>
      <c r="D272" s="35">
        <v>32</v>
      </c>
      <c r="E272" s="35">
        <v>3</v>
      </c>
      <c r="F272" s="35">
        <v>35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169</v>
      </c>
      <c r="D273" s="35">
        <v>15</v>
      </c>
      <c r="E273" s="35">
        <v>0</v>
      </c>
      <c r="F273" s="35">
        <v>15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140</v>
      </c>
      <c r="D274" s="35">
        <v>3</v>
      </c>
      <c r="E274" s="35">
        <v>1</v>
      </c>
      <c r="F274" s="35">
        <v>4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170</v>
      </c>
      <c r="D275" s="35">
        <v>1</v>
      </c>
      <c r="E275" s="35">
        <v>0</v>
      </c>
      <c r="F275" s="35">
        <v>1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171</v>
      </c>
      <c r="D276" s="35">
        <v>0</v>
      </c>
      <c r="E276" s="35">
        <v>0</v>
      </c>
      <c r="F276" s="35">
        <v>0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172</v>
      </c>
      <c r="D277" s="35">
        <v>49</v>
      </c>
      <c r="E277" s="35">
        <v>12</v>
      </c>
      <c r="F277" s="35">
        <v>61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94" t="s">
        <v>187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138</v>
      </c>
      <c r="D280" s="37">
        <v>0.32</v>
      </c>
      <c r="E280" s="37">
        <v>0.1875</v>
      </c>
      <c r="F280" s="37">
        <v>0.30172413793103448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169</v>
      </c>
      <c r="D281" s="37">
        <v>0.15</v>
      </c>
      <c r="E281" s="37">
        <v>0</v>
      </c>
      <c r="F281" s="37">
        <v>0.12931034482758622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140</v>
      </c>
      <c r="D282" s="37">
        <v>0.03</v>
      </c>
      <c r="E282" s="37">
        <v>6.25E-2</v>
      </c>
      <c r="F282" s="37">
        <v>3.4482758620689655E-2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170</v>
      </c>
      <c r="D283" s="37">
        <v>0.01</v>
      </c>
      <c r="E283" s="37">
        <v>0</v>
      </c>
      <c r="F283" s="37">
        <v>8.6206896551724137E-3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171</v>
      </c>
      <c r="D284" s="37">
        <v>0</v>
      </c>
      <c r="E284" s="37">
        <v>0</v>
      </c>
      <c r="F284" s="37">
        <v>0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172</v>
      </c>
      <c r="D285" s="37">
        <v>0.49</v>
      </c>
      <c r="E285" s="37">
        <v>0.75</v>
      </c>
      <c r="F285" s="37">
        <v>0.52586206896551724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5" t="s">
        <v>81</v>
      </c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R290" s="59"/>
      <c r="S290" s="32"/>
    </row>
    <row r="292" spans="3:19" ht="23.25">
      <c r="C292" s="116" t="s">
        <v>188</v>
      </c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3:19" ht="21.75" customHeight="1"/>
    <row r="294" spans="3:19" ht="23.25">
      <c r="C294" s="94" t="s">
        <v>189</v>
      </c>
      <c r="D294" s="33" t="s">
        <v>60</v>
      </c>
    </row>
    <row r="295" spans="3:19" ht="42">
      <c r="C295" s="34" t="s">
        <v>190</v>
      </c>
      <c r="D295" s="37">
        <v>0</v>
      </c>
    </row>
    <row r="296" spans="3:19" ht="42">
      <c r="C296" s="34" t="s">
        <v>191</v>
      </c>
      <c r="D296" s="37">
        <v>0</v>
      </c>
    </row>
    <row r="297" spans="3:19" ht="21">
      <c r="C297" s="34" t="s">
        <v>68</v>
      </c>
      <c r="D297" s="37">
        <v>0.125</v>
      </c>
    </row>
    <row r="298" spans="3:19" ht="42">
      <c r="C298" s="34" t="s">
        <v>192</v>
      </c>
      <c r="D298" s="37">
        <v>6.25E-2</v>
      </c>
    </row>
    <row r="299" spans="3:19" ht="21">
      <c r="C299" s="34" t="s">
        <v>193</v>
      </c>
      <c r="D299" s="37">
        <v>6.25E-2</v>
      </c>
    </row>
    <row r="300" spans="3:19" ht="21">
      <c r="C300" s="34" t="s">
        <v>194</v>
      </c>
      <c r="D300" s="37">
        <v>6.25E-2</v>
      </c>
    </row>
    <row r="301" spans="3:19" ht="42">
      <c r="C301" s="34" t="s">
        <v>195</v>
      </c>
      <c r="D301" s="37">
        <v>0.125</v>
      </c>
    </row>
    <row r="302" spans="3:19" ht="42">
      <c r="C302" s="34" t="s">
        <v>196</v>
      </c>
      <c r="D302" s="37">
        <v>0.3125</v>
      </c>
    </row>
    <row r="303" spans="3:19" ht="21">
      <c r="C303" s="34" t="s">
        <v>197</v>
      </c>
      <c r="D303" s="37">
        <v>0.25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6" t="s">
        <v>198</v>
      </c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9</v>
      </c>
      <c r="E311" s="35">
        <v>4</v>
      </c>
      <c r="F311" s="35">
        <v>13</v>
      </c>
    </row>
    <row r="312" spans="3:16" ht="21">
      <c r="C312" s="40" t="s">
        <v>17</v>
      </c>
      <c r="D312" s="35">
        <v>3</v>
      </c>
      <c r="E312" s="35">
        <v>0</v>
      </c>
      <c r="F312" s="35">
        <v>3</v>
      </c>
    </row>
    <row r="313" spans="3:16" ht="21">
      <c r="C313" s="40" t="s">
        <v>199</v>
      </c>
      <c r="D313" s="35">
        <v>2</v>
      </c>
      <c r="E313" s="35">
        <v>0</v>
      </c>
      <c r="F313" s="35">
        <v>2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0.6428571428571429</v>
      </c>
      <c r="E316" s="37">
        <v>1</v>
      </c>
      <c r="F316" s="37">
        <v>0.72222222222222221</v>
      </c>
    </row>
    <row r="317" spans="3:16" ht="21">
      <c r="C317" s="40" t="s">
        <v>17</v>
      </c>
      <c r="D317" s="37">
        <v>0.21428571428571427</v>
      </c>
      <c r="E317" s="37">
        <v>0</v>
      </c>
      <c r="F317" s="37">
        <v>0.16666666666666666</v>
      </c>
    </row>
    <row r="318" spans="3:16" ht="24" customHeight="1">
      <c r="C318" s="40" t="s">
        <v>199</v>
      </c>
      <c r="D318" s="37">
        <v>0.14285714285714285</v>
      </c>
      <c r="E318" s="37">
        <v>0</v>
      </c>
      <c r="F318" s="37">
        <v>0.1111111111111111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6" t="s">
        <v>200</v>
      </c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4</v>
      </c>
      <c r="E325" s="35">
        <v>0</v>
      </c>
      <c r="F325" s="35">
        <v>4</v>
      </c>
    </row>
    <row r="326" spans="3:16" ht="21">
      <c r="C326" s="34" t="s">
        <v>83</v>
      </c>
      <c r="D326" s="35">
        <v>8</v>
      </c>
      <c r="E326" s="35">
        <v>0</v>
      </c>
      <c r="F326" s="35">
        <v>8</v>
      </c>
    </row>
    <row r="327" spans="3:16" ht="21">
      <c r="C327" s="50" t="s">
        <v>84</v>
      </c>
      <c r="D327" s="76">
        <v>7</v>
      </c>
      <c r="E327" s="76">
        <v>0</v>
      </c>
      <c r="F327" s="76">
        <v>7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0.44444444444444442</v>
      </c>
      <c r="E331" s="37">
        <v>0</v>
      </c>
      <c r="F331" s="37">
        <v>0.30769230769230771</v>
      </c>
    </row>
    <row r="332" spans="3:16" ht="21">
      <c r="C332" s="34" t="s">
        <v>83</v>
      </c>
      <c r="D332" s="37">
        <v>0.88888888888888884</v>
      </c>
      <c r="E332" s="37">
        <v>0</v>
      </c>
      <c r="F332" s="37">
        <v>0.61538461538461542</v>
      </c>
    </row>
    <row r="333" spans="3:16" ht="21">
      <c r="C333" s="50" t="s">
        <v>84</v>
      </c>
      <c r="D333" s="95">
        <v>0.77777777777777779</v>
      </c>
      <c r="E333" s="95">
        <v>0</v>
      </c>
      <c r="F333" s="95">
        <v>0.53846153846153844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6" t="s">
        <v>201</v>
      </c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7">
        <v>48</v>
      </c>
    </row>
    <row r="344" spans="3:16" ht="21">
      <c r="C344" s="40" t="s">
        <v>17</v>
      </c>
      <c r="D344" s="77">
        <v>3</v>
      </c>
    </row>
    <row r="345" spans="3:16" ht="21">
      <c r="C345" s="40" t="s">
        <v>172</v>
      </c>
      <c r="D345" s="77">
        <v>49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0.48</v>
      </c>
    </row>
    <row r="349" spans="3:16" ht="21">
      <c r="C349" s="40" t="s">
        <v>17</v>
      </c>
      <c r="D349" s="37">
        <v>0.03</v>
      </c>
    </row>
    <row r="350" spans="3:16" ht="21">
      <c r="C350" s="40" t="s">
        <v>172</v>
      </c>
      <c r="D350" s="37">
        <v>0.49</v>
      </c>
    </row>
    <row r="351" spans="3:16" ht="54" customHeight="1"/>
    <row r="352" spans="3:16" ht="23.25">
      <c r="C352" s="116" t="s">
        <v>202</v>
      </c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7">
        <v>4</v>
      </c>
    </row>
    <row r="356" spans="3:4" ht="23.25" customHeight="1">
      <c r="C356" s="34" t="s">
        <v>83</v>
      </c>
      <c r="D356" s="77">
        <v>37</v>
      </c>
    </row>
    <row r="357" spans="3:4" ht="23.25" customHeight="1">
      <c r="C357" s="34" t="s">
        <v>203</v>
      </c>
      <c r="D357" s="77">
        <v>2</v>
      </c>
    </row>
    <row r="358" spans="3:4" ht="23.25" customHeight="1">
      <c r="C358" s="34" t="s">
        <v>204</v>
      </c>
      <c r="D358" s="77">
        <v>0</v>
      </c>
    </row>
    <row r="359" spans="3:4" ht="23.25" customHeight="1">
      <c r="C359" s="34" t="s">
        <v>205</v>
      </c>
      <c r="D359" s="77">
        <v>0</v>
      </c>
    </row>
    <row r="360" spans="3:4" ht="23.25" customHeight="1">
      <c r="C360" s="34" t="s">
        <v>84</v>
      </c>
      <c r="D360" s="77">
        <v>4</v>
      </c>
    </row>
    <row r="361" spans="3:4" ht="23.25" customHeight="1">
      <c r="C361" s="34" t="s">
        <v>206</v>
      </c>
      <c r="D361" s="77">
        <v>0</v>
      </c>
    </row>
    <row r="362" spans="3:4" ht="23.25" customHeight="1">
      <c r="C362" s="34" t="s">
        <v>207</v>
      </c>
      <c r="D362" s="77">
        <v>1</v>
      </c>
    </row>
    <row r="363" spans="3:4" ht="23.25" customHeight="1">
      <c r="C363" s="34" t="s">
        <v>172</v>
      </c>
      <c r="D363" s="77">
        <v>8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8.3333333333333329E-2</v>
      </c>
    </row>
    <row r="367" spans="3:4" ht="21">
      <c r="C367" s="34" t="s">
        <v>83</v>
      </c>
      <c r="D367" s="37">
        <v>0.77083333333333337</v>
      </c>
    </row>
    <row r="368" spans="3:4" ht="21">
      <c r="C368" s="34" t="s">
        <v>203</v>
      </c>
      <c r="D368" s="37">
        <v>4.1666666666666664E-2</v>
      </c>
    </row>
    <row r="369" spans="3:16" ht="21">
      <c r="C369" s="34" t="s">
        <v>204</v>
      </c>
      <c r="D369" s="37">
        <v>0</v>
      </c>
    </row>
    <row r="370" spans="3:16" ht="21">
      <c r="C370" s="34" t="s">
        <v>205</v>
      </c>
      <c r="D370" s="37">
        <v>0</v>
      </c>
    </row>
    <row r="371" spans="3:16" ht="21">
      <c r="C371" s="34" t="s">
        <v>84</v>
      </c>
      <c r="D371" s="37">
        <v>8.3333333333333329E-2</v>
      </c>
    </row>
    <row r="372" spans="3:16" ht="21">
      <c r="C372" s="34" t="s">
        <v>206</v>
      </c>
      <c r="D372" s="37">
        <v>0</v>
      </c>
    </row>
    <row r="373" spans="3:16" ht="21">
      <c r="C373" s="34" t="s">
        <v>207</v>
      </c>
      <c r="D373" s="37">
        <v>2.0833333333333332E-2</v>
      </c>
    </row>
    <row r="374" spans="3:16" ht="21">
      <c r="C374" s="34" t="s">
        <v>172</v>
      </c>
      <c r="D374" s="37">
        <v>0.16666666666666666</v>
      </c>
    </row>
    <row r="375" spans="3:16" ht="50.25" customHeight="1"/>
    <row r="376" spans="3:16" ht="23.25">
      <c r="C376" s="116" t="s">
        <v>208</v>
      </c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209</v>
      </c>
      <c r="D379" s="37">
        <v>0.26666666666666666</v>
      </c>
      <c r="E379" s="37">
        <v>0</v>
      </c>
    </row>
    <row r="380" spans="3:16" ht="21">
      <c r="C380" s="34" t="s">
        <v>210</v>
      </c>
      <c r="D380" s="37">
        <v>0.53333333333333333</v>
      </c>
      <c r="E380" s="37">
        <v>0</v>
      </c>
    </row>
    <row r="381" spans="3:16" ht="21">
      <c r="C381" s="34" t="s">
        <v>211</v>
      </c>
      <c r="D381" s="37">
        <v>0.26666666666666666</v>
      </c>
      <c r="E381" s="37">
        <v>0</v>
      </c>
    </row>
    <row r="382" spans="3:16" ht="21">
      <c r="C382" s="34" t="s">
        <v>212</v>
      </c>
      <c r="D382" s="37">
        <v>0.2</v>
      </c>
      <c r="E382" s="37">
        <v>0</v>
      </c>
    </row>
    <row r="383" spans="3:16" ht="21">
      <c r="C383" s="34" t="s">
        <v>68</v>
      </c>
      <c r="D383" s="37">
        <v>6.6666666666666666E-2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2" t="s">
        <v>213</v>
      </c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0.05</v>
      </c>
      <c r="E389" s="37">
        <v>6.25E-2</v>
      </c>
      <c r="F389" s="37">
        <v>6.6666666666666666E-2</v>
      </c>
      <c r="G389" s="37">
        <v>0</v>
      </c>
    </row>
    <row r="390" spans="3:16" ht="21">
      <c r="C390" s="34" t="s">
        <v>86</v>
      </c>
      <c r="D390" s="37">
        <v>0.02</v>
      </c>
      <c r="E390" s="37">
        <v>6.25E-2</v>
      </c>
      <c r="F390" s="37">
        <v>0.13333333333333333</v>
      </c>
      <c r="G390" s="37">
        <v>0</v>
      </c>
    </row>
    <row r="391" spans="3:16" ht="63">
      <c r="C391" s="34" t="s">
        <v>87</v>
      </c>
      <c r="D391" s="37">
        <v>0.05</v>
      </c>
      <c r="E391" s="37">
        <v>0</v>
      </c>
      <c r="F391" s="37">
        <v>6.6666666666666666E-2</v>
      </c>
      <c r="G391" s="37">
        <v>0</v>
      </c>
    </row>
    <row r="392" spans="3:16" ht="21">
      <c r="C392" s="34" t="s">
        <v>214</v>
      </c>
      <c r="D392" s="37">
        <v>0.02</v>
      </c>
      <c r="E392" s="37">
        <v>6.25E-2</v>
      </c>
      <c r="F392" s="37">
        <v>6.6666666666666666E-2</v>
      </c>
      <c r="G392" s="37">
        <v>0</v>
      </c>
    </row>
    <row r="393" spans="3:16" ht="21">
      <c r="C393" s="34" t="s">
        <v>215</v>
      </c>
      <c r="D393" s="37">
        <v>0.02</v>
      </c>
      <c r="E393" s="37">
        <v>0</v>
      </c>
      <c r="F393" s="37">
        <v>6.6666666666666666E-2</v>
      </c>
      <c r="G393" s="37">
        <v>0</v>
      </c>
    </row>
    <row r="394" spans="3:16" ht="21">
      <c r="C394" s="34" t="s">
        <v>216</v>
      </c>
      <c r="D394" s="37">
        <v>0.03</v>
      </c>
      <c r="E394" s="37">
        <v>0</v>
      </c>
      <c r="F394" s="37">
        <v>6.6666666666666666E-2</v>
      </c>
      <c r="G394" s="37">
        <v>0</v>
      </c>
    </row>
    <row r="395" spans="3:16" ht="21">
      <c r="C395" s="34" t="s">
        <v>88</v>
      </c>
      <c r="D395" s="37">
        <v>0.05</v>
      </c>
      <c r="E395" s="37">
        <v>6.25E-2</v>
      </c>
      <c r="F395" s="37">
        <v>6.6666666666666666E-2</v>
      </c>
      <c r="G395" s="37">
        <v>0</v>
      </c>
    </row>
    <row r="396" spans="3:16" ht="21">
      <c r="C396" s="34" t="s">
        <v>89</v>
      </c>
      <c r="D396" s="37">
        <v>0.35</v>
      </c>
      <c r="E396" s="37">
        <v>0.5</v>
      </c>
      <c r="F396" s="37">
        <v>0.33333333333333331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5" t="s">
        <v>90</v>
      </c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7" spans="3:16" ht="23.25">
      <c r="C417" s="112" t="s">
        <v>217</v>
      </c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3</v>
      </c>
      <c r="E420" s="35">
        <v>8</v>
      </c>
      <c r="F420" s="35">
        <v>2</v>
      </c>
      <c r="G420" s="54"/>
    </row>
    <row r="421" spans="3:16" ht="21">
      <c r="C421" s="40" t="s">
        <v>17</v>
      </c>
      <c r="D421" s="35">
        <v>9</v>
      </c>
      <c r="E421" s="35">
        <v>6</v>
      </c>
      <c r="F421" s="35">
        <v>2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0.25</v>
      </c>
      <c r="E424" s="37">
        <v>0.5714285714285714</v>
      </c>
      <c r="F424" s="37">
        <v>0.5</v>
      </c>
    </row>
    <row r="425" spans="3:16" ht="21">
      <c r="C425" s="40" t="s">
        <v>17</v>
      </c>
      <c r="D425" s="37">
        <v>0.75</v>
      </c>
      <c r="E425" s="37">
        <v>0.42857142857142855</v>
      </c>
      <c r="F425" s="37">
        <v>0.5</v>
      </c>
    </row>
    <row r="426" spans="3:16" ht="88.5" customHeight="1"/>
    <row r="427" spans="3:16" ht="23.25">
      <c r="C427" s="115" t="s">
        <v>91</v>
      </c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9" spans="3:16" ht="23.25">
      <c r="C429" s="112" t="s">
        <v>92</v>
      </c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218</v>
      </c>
      <c r="D432" s="35">
        <v>4</v>
      </c>
      <c r="E432" s="35">
        <v>1</v>
      </c>
      <c r="F432" s="35">
        <v>0</v>
      </c>
      <c r="G432" s="35">
        <v>5</v>
      </c>
    </row>
    <row r="433" spans="3:7" ht="21.75" customHeight="1">
      <c r="C433" s="34" t="s">
        <v>93</v>
      </c>
      <c r="D433" s="35">
        <v>3</v>
      </c>
      <c r="E433" s="35">
        <v>0</v>
      </c>
      <c r="F433" s="35">
        <v>0</v>
      </c>
      <c r="G433" s="35">
        <v>3</v>
      </c>
    </row>
    <row r="434" spans="3:7" ht="21.75" customHeight="1">
      <c r="C434" s="34" t="s">
        <v>219</v>
      </c>
      <c r="D434" s="35">
        <v>0</v>
      </c>
      <c r="E434" s="35">
        <v>0</v>
      </c>
      <c r="F434" s="35">
        <v>0</v>
      </c>
      <c r="G434" s="35">
        <v>0</v>
      </c>
    </row>
    <row r="435" spans="3:7" ht="21.75" customHeight="1">
      <c r="C435" s="34" t="s">
        <v>94</v>
      </c>
      <c r="D435" s="35">
        <v>2</v>
      </c>
      <c r="E435" s="35">
        <v>0</v>
      </c>
      <c r="F435" s="35">
        <v>0</v>
      </c>
      <c r="G435" s="35">
        <v>2</v>
      </c>
    </row>
    <row r="436" spans="3:7" ht="21.75" customHeight="1">
      <c r="C436" s="34" t="s">
        <v>95</v>
      </c>
      <c r="D436" s="35">
        <v>2</v>
      </c>
      <c r="E436" s="35">
        <v>8</v>
      </c>
      <c r="F436" s="35">
        <v>0</v>
      </c>
      <c r="G436" s="35">
        <v>10</v>
      </c>
    </row>
    <row r="437" spans="3:7" ht="38.25" customHeight="1">
      <c r="C437" s="34" t="s">
        <v>220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172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0.125</v>
      </c>
      <c r="E445" s="37">
        <v>0.53333333333333333</v>
      </c>
      <c r="F445" s="37">
        <v>0</v>
      </c>
      <c r="G445" s="37">
        <v>0.2857142857142857</v>
      </c>
    </row>
    <row r="446" spans="3:7" ht="21">
      <c r="C446" s="34" t="s">
        <v>218</v>
      </c>
      <c r="D446" s="37">
        <v>0.25</v>
      </c>
      <c r="E446" s="37">
        <v>6.6666666666666666E-2</v>
      </c>
      <c r="F446" s="37">
        <v>0</v>
      </c>
      <c r="G446" s="37">
        <v>0.14285714285714285</v>
      </c>
    </row>
    <row r="447" spans="3:7" ht="21">
      <c r="C447" s="34" t="s">
        <v>93</v>
      </c>
      <c r="D447" s="37">
        <v>0.1875</v>
      </c>
      <c r="E447" s="37">
        <v>0</v>
      </c>
      <c r="F447" s="37">
        <v>0</v>
      </c>
      <c r="G447" s="37">
        <v>8.5714285714285715E-2</v>
      </c>
    </row>
    <row r="448" spans="3:7" ht="21">
      <c r="C448" s="34" t="s">
        <v>94</v>
      </c>
      <c r="D448" s="37">
        <v>0.125</v>
      </c>
      <c r="E448" s="37">
        <v>0</v>
      </c>
      <c r="F448" s="37">
        <v>0</v>
      </c>
      <c r="G448" s="37">
        <v>5.7142857142857141E-2</v>
      </c>
    </row>
    <row r="449" spans="3:16" ht="21">
      <c r="C449" s="34" t="s">
        <v>219</v>
      </c>
      <c r="D449" s="37">
        <v>0</v>
      </c>
      <c r="E449" s="37">
        <v>0</v>
      </c>
      <c r="F449" s="37">
        <v>0</v>
      </c>
      <c r="G449" s="37">
        <v>0</v>
      </c>
    </row>
    <row r="450" spans="3:16" ht="42">
      <c r="C450" s="34" t="s">
        <v>220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12" t="s">
        <v>221</v>
      </c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222</v>
      </c>
      <c r="D459" s="35">
        <v>3</v>
      </c>
      <c r="E459" s="35">
        <v>2</v>
      </c>
      <c r="F459" s="35">
        <v>0</v>
      </c>
      <c r="G459" s="35">
        <v>0</v>
      </c>
      <c r="H459" s="35">
        <v>5</v>
      </c>
    </row>
    <row r="460" spans="3:16" ht="21">
      <c r="C460" s="34" t="s">
        <v>223</v>
      </c>
      <c r="D460" s="35">
        <v>5</v>
      </c>
      <c r="E460" s="35">
        <v>0</v>
      </c>
      <c r="F460" s="35">
        <v>0</v>
      </c>
      <c r="G460" s="35">
        <v>0</v>
      </c>
      <c r="H460" s="35">
        <v>5</v>
      </c>
    </row>
    <row r="461" spans="3:16" ht="42">
      <c r="C461" s="34" t="s">
        <v>224</v>
      </c>
      <c r="D461" s="35">
        <v>4</v>
      </c>
      <c r="E461" s="35">
        <v>0</v>
      </c>
      <c r="F461" s="35">
        <v>0</v>
      </c>
      <c r="G461" s="35">
        <v>0</v>
      </c>
      <c r="H461" s="35">
        <v>4</v>
      </c>
    </row>
    <row r="462" spans="3:16" ht="21">
      <c r="C462" s="34" t="s">
        <v>17</v>
      </c>
      <c r="D462" s="35">
        <v>23</v>
      </c>
      <c r="E462" s="35">
        <v>3</v>
      </c>
      <c r="F462" s="35">
        <v>2</v>
      </c>
      <c r="G462" s="35">
        <v>0</v>
      </c>
      <c r="H462" s="35">
        <v>28</v>
      </c>
    </row>
    <row r="463" spans="3:16" ht="21">
      <c r="C463" s="34" t="s">
        <v>172</v>
      </c>
      <c r="D463" s="35">
        <v>60</v>
      </c>
      <c r="E463" s="35">
        <v>10</v>
      </c>
      <c r="F463" s="35">
        <v>12</v>
      </c>
      <c r="G463" s="35">
        <v>4</v>
      </c>
      <c r="H463" s="35">
        <v>86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222</v>
      </c>
      <c r="D466" s="78">
        <v>0.03</v>
      </c>
      <c r="E466" s="78">
        <v>0.13333333333333333</v>
      </c>
      <c r="F466" s="78">
        <v>0</v>
      </c>
      <c r="G466" s="78">
        <v>0</v>
      </c>
      <c r="H466" s="78">
        <v>3.7593984962406013E-2</v>
      </c>
    </row>
    <row r="467" spans="3:16" ht="21">
      <c r="C467" s="34" t="s">
        <v>223</v>
      </c>
      <c r="D467" s="78">
        <v>0.05</v>
      </c>
      <c r="E467" s="78">
        <v>0</v>
      </c>
      <c r="F467" s="78">
        <v>0</v>
      </c>
      <c r="G467" s="78">
        <v>0</v>
      </c>
      <c r="H467" s="78">
        <v>3.7593984962406013E-2</v>
      </c>
    </row>
    <row r="468" spans="3:16" ht="42">
      <c r="C468" s="34" t="s">
        <v>224</v>
      </c>
      <c r="D468" s="78">
        <v>0.04</v>
      </c>
      <c r="E468" s="78">
        <v>0</v>
      </c>
      <c r="F468" s="78">
        <v>0</v>
      </c>
      <c r="G468" s="78">
        <v>0</v>
      </c>
      <c r="H468" s="78">
        <v>3.007518796992481E-2</v>
      </c>
    </row>
    <row r="469" spans="3:16" ht="21">
      <c r="C469" s="34" t="s">
        <v>17</v>
      </c>
      <c r="D469" s="78">
        <v>0.23</v>
      </c>
      <c r="E469" s="78">
        <v>0.2</v>
      </c>
      <c r="F469" s="78">
        <v>0.14285714285714285</v>
      </c>
      <c r="G469" s="78">
        <v>0</v>
      </c>
      <c r="H469" s="78">
        <v>0.21052631578947367</v>
      </c>
    </row>
    <row r="470" spans="3:16" ht="44.25" customHeight="1">
      <c r="C470" s="34" t="s">
        <v>172</v>
      </c>
      <c r="D470" s="78">
        <v>0.6</v>
      </c>
      <c r="E470" s="78">
        <v>0.66666666666666663</v>
      </c>
      <c r="F470" s="78">
        <v>0.8571428571428571</v>
      </c>
      <c r="G470" s="78">
        <v>1</v>
      </c>
      <c r="H470" s="78">
        <v>0.64661654135338342</v>
      </c>
    </row>
    <row r="471" spans="3:16" ht="44.25" customHeight="1"/>
    <row r="472" spans="3:16" ht="23.25">
      <c r="C472" s="112" t="s">
        <v>225</v>
      </c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226</v>
      </c>
      <c r="D475" s="35">
        <v>4</v>
      </c>
      <c r="E475" s="35">
        <v>1</v>
      </c>
      <c r="F475" s="35">
        <v>0</v>
      </c>
      <c r="G475" s="35">
        <v>0</v>
      </c>
      <c r="H475" s="35">
        <v>5</v>
      </c>
    </row>
    <row r="476" spans="3:16" ht="42">
      <c r="C476" s="34" t="s">
        <v>227</v>
      </c>
      <c r="D476" s="35">
        <v>28</v>
      </c>
      <c r="E476" s="35">
        <v>1</v>
      </c>
      <c r="F476" s="35">
        <v>2</v>
      </c>
      <c r="G476" s="35">
        <v>0</v>
      </c>
      <c r="H476" s="35">
        <v>31</v>
      </c>
    </row>
    <row r="477" spans="3:16" ht="21">
      <c r="C477" s="34" t="s">
        <v>228</v>
      </c>
      <c r="D477" s="35">
        <v>11</v>
      </c>
      <c r="E477" s="35">
        <v>1</v>
      </c>
      <c r="F477" s="35">
        <v>4</v>
      </c>
      <c r="G477" s="35">
        <v>0</v>
      </c>
      <c r="H477" s="35">
        <v>16</v>
      </c>
    </row>
    <row r="478" spans="3:16" ht="21">
      <c r="C478" s="34" t="s">
        <v>229</v>
      </c>
      <c r="D478" s="35">
        <v>1</v>
      </c>
      <c r="E478" s="35">
        <v>0</v>
      </c>
      <c r="F478" s="35">
        <v>0</v>
      </c>
      <c r="G478" s="35">
        <v>0</v>
      </c>
      <c r="H478" s="35">
        <v>1</v>
      </c>
    </row>
    <row r="479" spans="3:16" ht="42">
      <c r="C479" s="34" t="s">
        <v>230</v>
      </c>
      <c r="D479" s="35">
        <v>13</v>
      </c>
      <c r="E479" s="35">
        <v>1</v>
      </c>
      <c r="F479" s="35">
        <v>1</v>
      </c>
      <c r="G479" s="35">
        <v>0</v>
      </c>
      <c r="H479" s="35">
        <v>15</v>
      </c>
    </row>
    <row r="480" spans="3:16" ht="21">
      <c r="C480" s="34" t="s">
        <v>172</v>
      </c>
      <c r="D480" s="35">
        <v>42</v>
      </c>
      <c r="E480" s="35">
        <v>8</v>
      </c>
      <c r="F480" s="35">
        <v>3</v>
      </c>
      <c r="G480" s="35">
        <v>0</v>
      </c>
      <c r="H480" s="35">
        <v>53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226</v>
      </c>
      <c r="D483" s="78">
        <v>0.04</v>
      </c>
      <c r="E483" s="78">
        <v>6.25E-2</v>
      </c>
      <c r="F483" s="78">
        <v>0</v>
      </c>
      <c r="G483" s="78">
        <v>0</v>
      </c>
      <c r="H483" s="78">
        <v>3.7037037037037035E-2</v>
      </c>
    </row>
    <row r="484" spans="3:16" ht="42">
      <c r="C484" s="34" t="s">
        <v>227</v>
      </c>
      <c r="D484" s="78">
        <v>0.28000000000000003</v>
      </c>
      <c r="E484" s="78">
        <v>6.25E-2</v>
      </c>
      <c r="F484" s="78">
        <v>0.13333333333333333</v>
      </c>
      <c r="G484" s="78">
        <v>0</v>
      </c>
      <c r="H484" s="78">
        <v>0.22962962962962963</v>
      </c>
    </row>
    <row r="485" spans="3:16" ht="21">
      <c r="C485" s="34" t="s">
        <v>228</v>
      </c>
      <c r="D485" s="78">
        <v>0.11</v>
      </c>
      <c r="E485" s="78">
        <v>6.25E-2</v>
      </c>
      <c r="F485" s="78">
        <v>0.26666666666666666</v>
      </c>
      <c r="G485" s="78">
        <v>0</v>
      </c>
      <c r="H485" s="78">
        <v>0.11851851851851852</v>
      </c>
    </row>
    <row r="486" spans="3:16" ht="21">
      <c r="C486" s="34" t="s">
        <v>229</v>
      </c>
      <c r="D486" s="78">
        <v>0.01</v>
      </c>
      <c r="E486" s="78">
        <v>0</v>
      </c>
      <c r="F486" s="78">
        <v>0</v>
      </c>
      <c r="G486" s="78">
        <v>0</v>
      </c>
      <c r="H486" s="78">
        <v>7.4074074074074077E-3</v>
      </c>
    </row>
    <row r="487" spans="3:16" ht="42">
      <c r="C487" s="34" t="s">
        <v>230</v>
      </c>
      <c r="D487" s="78">
        <v>0.13</v>
      </c>
      <c r="E487" s="78">
        <v>6.25E-2</v>
      </c>
      <c r="F487" s="78">
        <v>6.6666666666666666E-2</v>
      </c>
      <c r="G487" s="78">
        <v>0</v>
      </c>
      <c r="H487" s="78">
        <v>0.1111111111111111</v>
      </c>
    </row>
    <row r="488" spans="3:16" ht="21">
      <c r="C488" s="34" t="s">
        <v>172</v>
      </c>
      <c r="D488" s="78">
        <v>0.42</v>
      </c>
      <c r="E488" s="78">
        <v>0.5</v>
      </c>
      <c r="F488" s="78">
        <v>0.2</v>
      </c>
      <c r="G488" s="78">
        <v>0</v>
      </c>
      <c r="H488" s="78">
        <v>0.3925925925925926</v>
      </c>
    </row>
    <row r="491" spans="3:16" ht="23.25">
      <c r="C491" s="112" t="s">
        <v>231</v>
      </c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3</v>
      </c>
      <c r="E494" s="35">
        <v>7</v>
      </c>
      <c r="F494" s="35">
        <v>4</v>
      </c>
      <c r="G494" s="35">
        <v>14</v>
      </c>
    </row>
    <row r="495" spans="3:16" ht="21">
      <c r="C495" s="40" t="s">
        <v>17</v>
      </c>
      <c r="D495" s="35">
        <v>1</v>
      </c>
      <c r="E495" s="35">
        <v>2</v>
      </c>
      <c r="F495" s="35">
        <v>0</v>
      </c>
      <c r="G495" s="35">
        <v>3</v>
      </c>
    </row>
    <row r="496" spans="3:16" ht="21">
      <c r="C496" s="40" t="s">
        <v>172</v>
      </c>
      <c r="D496" s="35">
        <v>12</v>
      </c>
      <c r="E496" s="35">
        <v>1</v>
      </c>
      <c r="F496" s="35">
        <v>0</v>
      </c>
      <c r="G496" s="35">
        <v>13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0.1875</v>
      </c>
      <c r="E499" s="37">
        <v>0.7</v>
      </c>
      <c r="F499" s="37">
        <v>1</v>
      </c>
      <c r="G499" s="37">
        <v>0.46666666666666667</v>
      </c>
    </row>
    <row r="500" spans="3:16" ht="21">
      <c r="C500" s="40" t="s">
        <v>17</v>
      </c>
      <c r="D500" s="37">
        <v>6.25E-2</v>
      </c>
      <c r="E500" s="37">
        <v>0.2</v>
      </c>
      <c r="F500" s="37">
        <v>0</v>
      </c>
      <c r="G500" s="37">
        <v>0.1</v>
      </c>
    </row>
    <row r="501" spans="3:16" ht="21">
      <c r="C501" s="40" t="s">
        <v>172</v>
      </c>
      <c r="D501" s="37">
        <v>0.75</v>
      </c>
      <c r="E501" s="37">
        <v>0.1</v>
      </c>
      <c r="F501" s="37">
        <v>0</v>
      </c>
      <c r="G501" s="37">
        <v>0.43333333333333335</v>
      </c>
    </row>
    <row r="503" spans="3:16" ht="32.25" hidden="1" customHeight="1">
      <c r="C503" s="112" t="s">
        <v>96</v>
      </c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232</v>
      </c>
      <c r="D506" s="35">
        <v>1</v>
      </c>
      <c r="E506" s="35">
        <v>4</v>
      </c>
      <c r="F506" s="35">
        <v>1</v>
      </c>
    </row>
    <row r="507" spans="3:16" ht="42">
      <c r="C507" s="34" t="s">
        <v>233</v>
      </c>
      <c r="D507" s="35">
        <v>2</v>
      </c>
      <c r="E507" s="35">
        <v>3</v>
      </c>
      <c r="F507" s="35">
        <v>2</v>
      </c>
    </row>
    <row r="508" spans="3:16" ht="42">
      <c r="C508" s="34" t="s">
        <v>234</v>
      </c>
      <c r="D508" s="35">
        <v>2</v>
      </c>
      <c r="E508" s="35">
        <v>2</v>
      </c>
      <c r="F508" s="35">
        <v>0</v>
      </c>
    </row>
    <row r="509" spans="3:16" ht="21">
      <c r="C509" s="34" t="s">
        <v>235</v>
      </c>
      <c r="D509" s="35">
        <v>0</v>
      </c>
      <c r="E509" s="35">
        <v>0</v>
      </c>
      <c r="F509" s="35">
        <v>0</v>
      </c>
    </row>
    <row r="510" spans="3:16" ht="21">
      <c r="C510" s="34" t="s">
        <v>172</v>
      </c>
      <c r="D510" s="35">
        <v>11</v>
      </c>
      <c r="E510" s="35">
        <v>4</v>
      </c>
      <c r="F510" s="35">
        <v>0</v>
      </c>
    </row>
    <row r="511" spans="3:16" ht="20.25" customHeight="1">
      <c r="F511" s="1" t="s">
        <v>236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232</v>
      </c>
      <c r="D513" s="37">
        <v>6.25E-2</v>
      </c>
      <c r="E513" s="37">
        <v>0.26666666666666666</v>
      </c>
      <c r="F513" s="37">
        <v>0.25</v>
      </c>
    </row>
    <row r="514" spans="3:16" ht="42">
      <c r="C514" s="34" t="s">
        <v>233</v>
      </c>
      <c r="D514" s="37">
        <v>0.125</v>
      </c>
      <c r="E514" s="37">
        <v>0.2</v>
      </c>
      <c r="F514" s="37">
        <v>0.5</v>
      </c>
    </row>
    <row r="515" spans="3:16" ht="42">
      <c r="C515" s="34" t="s">
        <v>234</v>
      </c>
      <c r="D515" s="37">
        <v>0.125</v>
      </c>
      <c r="E515" s="37">
        <v>0.13333333333333333</v>
      </c>
      <c r="F515" s="37">
        <v>0</v>
      </c>
    </row>
    <row r="516" spans="3:16" ht="21">
      <c r="C516" s="34" t="s">
        <v>235</v>
      </c>
      <c r="D516" s="37">
        <v>0</v>
      </c>
      <c r="E516" s="37">
        <v>0</v>
      </c>
      <c r="F516" s="37">
        <v>0</v>
      </c>
    </row>
    <row r="517" spans="3:16" ht="21">
      <c r="C517" s="34" t="s">
        <v>172</v>
      </c>
      <c r="D517" s="37">
        <v>0.6875</v>
      </c>
      <c r="E517" s="37">
        <v>0.26666666666666666</v>
      </c>
      <c r="F517" s="37">
        <v>0</v>
      </c>
    </row>
    <row r="518" spans="3:16" ht="45.75" customHeight="1"/>
    <row r="519" spans="3:16" ht="23.25">
      <c r="C519" s="112" t="s">
        <v>237</v>
      </c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4</v>
      </c>
      <c r="E522" s="35">
        <v>11</v>
      </c>
      <c r="F522" s="35">
        <v>4</v>
      </c>
    </row>
    <row r="523" spans="3:16" ht="21">
      <c r="C523" s="40" t="s">
        <v>17</v>
      </c>
      <c r="D523" s="35">
        <v>1</v>
      </c>
      <c r="E523" s="35">
        <v>0</v>
      </c>
      <c r="F523" s="35">
        <v>0</v>
      </c>
    </row>
    <row r="524" spans="3:16" ht="21">
      <c r="C524" s="40" t="s">
        <v>172</v>
      </c>
      <c r="D524" s="35">
        <v>11</v>
      </c>
      <c r="E524" s="35">
        <v>4</v>
      </c>
      <c r="F524" s="35">
        <v>0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0.25</v>
      </c>
      <c r="E527" s="37">
        <v>0.73333333333333328</v>
      </c>
      <c r="F527" s="37">
        <v>1</v>
      </c>
    </row>
    <row r="528" spans="3:16" ht="21">
      <c r="C528" s="40" t="s">
        <v>17</v>
      </c>
      <c r="D528" s="37">
        <v>6.25E-2</v>
      </c>
      <c r="E528" s="37">
        <v>0</v>
      </c>
      <c r="F528" s="37">
        <v>0</v>
      </c>
    </row>
    <row r="529" spans="3:16" ht="21">
      <c r="C529" s="40" t="s">
        <v>172</v>
      </c>
      <c r="D529" s="37">
        <v>0.6875</v>
      </c>
      <c r="E529" s="37">
        <v>0.26666666666666666</v>
      </c>
      <c r="F529" s="37">
        <v>0</v>
      </c>
    </row>
    <row r="530" spans="3:16" ht="56.25" customHeight="1"/>
    <row r="531" spans="3:16" ht="23.25">
      <c r="C531" s="112" t="s">
        <v>238</v>
      </c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239</v>
      </c>
      <c r="D534" s="35">
        <v>1</v>
      </c>
      <c r="E534" s="35">
        <v>0</v>
      </c>
      <c r="F534" s="35">
        <v>1</v>
      </c>
    </row>
    <row r="535" spans="3:16" ht="42">
      <c r="C535" s="40" t="s">
        <v>240</v>
      </c>
      <c r="D535" s="35">
        <v>1</v>
      </c>
      <c r="E535" s="35">
        <v>4</v>
      </c>
      <c r="F535" s="35">
        <v>1</v>
      </c>
    </row>
    <row r="536" spans="3:16" ht="42">
      <c r="C536" s="40" t="s">
        <v>241</v>
      </c>
      <c r="D536" s="35">
        <v>2</v>
      </c>
      <c r="E536" s="35">
        <v>4</v>
      </c>
      <c r="F536" s="35">
        <v>0</v>
      </c>
    </row>
    <row r="537" spans="3:16" ht="42">
      <c r="C537" s="40" t="s">
        <v>242</v>
      </c>
      <c r="D537" s="35">
        <v>0</v>
      </c>
      <c r="E537" s="35">
        <v>0</v>
      </c>
      <c r="F537" s="35">
        <v>1</v>
      </c>
    </row>
    <row r="538" spans="3:16" ht="42">
      <c r="C538" s="40" t="s">
        <v>243</v>
      </c>
      <c r="D538" s="35">
        <v>0</v>
      </c>
      <c r="E538" s="35">
        <v>0</v>
      </c>
      <c r="F538" s="35">
        <v>0</v>
      </c>
    </row>
    <row r="539" spans="3:16" ht="42">
      <c r="C539" s="40" t="s">
        <v>244</v>
      </c>
      <c r="D539" s="35">
        <v>0</v>
      </c>
      <c r="E539" s="35">
        <v>0</v>
      </c>
      <c r="F539" s="35">
        <v>1</v>
      </c>
    </row>
    <row r="540" spans="3:16" ht="21">
      <c r="C540" s="40" t="s">
        <v>245</v>
      </c>
      <c r="D540" s="35">
        <v>0</v>
      </c>
      <c r="E540" s="35">
        <v>0</v>
      </c>
      <c r="F540" s="35">
        <v>0</v>
      </c>
    </row>
    <row r="541" spans="3:16" ht="21">
      <c r="C541" s="40" t="s">
        <v>172</v>
      </c>
      <c r="D541" s="35">
        <v>12</v>
      </c>
      <c r="E541" s="35">
        <v>6</v>
      </c>
      <c r="F541" s="35">
        <v>0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239</v>
      </c>
      <c r="D544" s="37">
        <v>6.25E-2</v>
      </c>
      <c r="E544" s="37">
        <v>0</v>
      </c>
      <c r="F544" s="37">
        <v>0.25</v>
      </c>
    </row>
    <row r="545" spans="3:16" ht="42">
      <c r="C545" s="40" t="s">
        <v>240</v>
      </c>
      <c r="D545" s="37">
        <v>6.25E-2</v>
      </c>
      <c r="E545" s="37">
        <v>0.26666666666666666</v>
      </c>
      <c r="F545" s="37">
        <v>0.25</v>
      </c>
    </row>
    <row r="546" spans="3:16" ht="42">
      <c r="C546" s="40" t="s">
        <v>241</v>
      </c>
      <c r="D546" s="37">
        <v>0.125</v>
      </c>
      <c r="E546" s="37">
        <v>0.26666666666666666</v>
      </c>
      <c r="F546" s="37">
        <v>0</v>
      </c>
    </row>
    <row r="547" spans="3:16" ht="42">
      <c r="C547" s="40" t="s">
        <v>242</v>
      </c>
      <c r="D547" s="37">
        <v>0</v>
      </c>
      <c r="E547" s="37">
        <v>0</v>
      </c>
      <c r="F547" s="37">
        <v>0.25</v>
      </c>
    </row>
    <row r="548" spans="3:16" ht="42">
      <c r="C548" s="40" t="s">
        <v>243</v>
      </c>
      <c r="D548" s="37">
        <v>0</v>
      </c>
      <c r="E548" s="37">
        <v>0</v>
      </c>
      <c r="F548" s="37">
        <v>0</v>
      </c>
    </row>
    <row r="549" spans="3:16" ht="42">
      <c r="C549" s="40" t="s">
        <v>244</v>
      </c>
      <c r="D549" s="37">
        <v>0</v>
      </c>
      <c r="E549" s="37">
        <v>0</v>
      </c>
      <c r="F549" s="37">
        <v>0.25</v>
      </c>
    </row>
    <row r="550" spans="3:16" ht="21">
      <c r="C550" s="40" t="s">
        <v>245</v>
      </c>
      <c r="D550" s="37">
        <v>0</v>
      </c>
      <c r="E550" s="37">
        <v>0</v>
      </c>
      <c r="F550" s="37">
        <v>0</v>
      </c>
    </row>
    <row r="551" spans="3:16" ht="21">
      <c r="C551" s="40" t="s">
        <v>172</v>
      </c>
      <c r="D551" s="37">
        <v>0.75</v>
      </c>
      <c r="E551" s="37">
        <v>0.4</v>
      </c>
      <c r="F551" s="37">
        <v>0</v>
      </c>
    </row>
    <row r="552" spans="3:16" ht="21">
      <c r="C552" s="75"/>
      <c r="D552" s="61"/>
      <c r="E552" s="61"/>
      <c r="F552" s="61"/>
    </row>
    <row r="553" spans="3:16" ht="23.25">
      <c r="C553" s="112" t="s">
        <v>246</v>
      </c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</row>
    <row r="554" spans="3:16" ht="21">
      <c r="C554" s="75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79" t="s">
        <v>247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79" t="s">
        <v>248</v>
      </c>
      <c r="D557" s="35">
        <v>0</v>
      </c>
      <c r="E557" s="35">
        <v>0</v>
      </c>
      <c r="F557" s="35">
        <v>0</v>
      </c>
      <c r="G557" s="35">
        <v>0</v>
      </c>
    </row>
    <row r="558" spans="3:16" ht="61.5" customHeight="1">
      <c r="C558" s="79" t="s">
        <v>249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79" t="s">
        <v>250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79" t="s">
        <v>251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79" t="s">
        <v>252</v>
      </c>
      <c r="D561" s="35">
        <v>0</v>
      </c>
      <c r="E561" s="35">
        <v>0</v>
      </c>
      <c r="F561" s="35">
        <v>1</v>
      </c>
      <c r="G561" s="35">
        <v>1</v>
      </c>
    </row>
    <row r="562" spans="3:16" ht="37.5" customHeight="1">
      <c r="C562" s="79" t="s">
        <v>253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79" t="s">
        <v>254</v>
      </c>
      <c r="D563" s="35">
        <v>0</v>
      </c>
      <c r="E563" s="35">
        <v>0</v>
      </c>
      <c r="F563" s="35">
        <v>0</v>
      </c>
      <c r="G563" s="35">
        <v>0</v>
      </c>
    </row>
    <row r="564" spans="3:16" ht="23.25" customHeight="1">
      <c r="C564" s="79" t="s">
        <v>255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79" t="s">
        <v>256</v>
      </c>
      <c r="D565" s="35">
        <v>0</v>
      </c>
      <c r="E565" s="35">
        <v>0</v>
      </c>
      <c r="F565" s="35">
        <v>0</v>
      </c>
      <c r="G565" s="35">
        <v>0</v>
      </c>
    </row>
    <row r="566" spans="3:16" ht="38.25" customHeight="1">
      <c r="C566" s="79" t="s">
        <v>257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79" t="s">
        <v>258</v>
      </c>
      <c r="D567" s="35">
        <v>0</v>
      </c>
      <c r="E567" s="35">
        <v>0</v>
      </c>
      <c r="F567" s="35">
        <v>0</v>
      </c>
      <c r="G567" s="35">
        <v>0</v>
      </c>
    </row>
    <row r="568" spans="3:16" ht="23.25" customHeight="1">
      <c r="C568" s="79" t="s">
        <v>259</v>
      </c>
      <c r="D568" s="35">
        <v>0</v>
      </c>
      <c r="E568" s="35">
        <v>0</v>
      </c>
      <c r="F568" s="35">
        <v>0</v>
      </c>
      <c r="G568" s="35">
        <v>0</v>
      </c>
    </row>
    <row r="569" spans="3:16" ht="23.25" customHeight="1">
      <c r="C569" s="79" t="s">
        <v>260</v>
      </c>
      <c r="D569" s="35">
        <v>1</v>
      </c>
      <c r="E569" s="35">
        <v>0</v>
      </c>
      <c r="F569" s="35">
        <v>0</v>
      </c>
      <c r="G569" s="35">
        <v>1</v>
      </c>
    </row>
    <row r="570" spans="3:16" ht="65.25" customHeight="1">
      <c r="C570" s="79" t="s">
        <v>261</v>
      </c>
      <c r="D570" s="35">
        <v>1</v>
      </c>
      <c r="E570" s="35">
        <v>0</v>
      </c>
      <c r="F570" s="35">
        <v>0</v>
      </c>
      <c r="G570" s="35">
        <v>1</v>
      </c>
    </row>
    <row r="571" spans="3:16" ht="41.25" customHeight="1">
      <c r="C571" s="79" t="s">
        <v>262</v>
      </c>
      <c r="D571" s="35">
        <v>1</v>
      </c>
      <c r="E571" s="35">
        <v>0</v>
      </c>
      <c r="F571" s="35">
        <v>0</v>
      </c>
      <c r="G571" s="35">
        <v>1</v>
      </c>
    </row>
    <row r="572" spans="3:16" ht="23.25" customHeight="1">
      <c r="C572" s="79" t="s">
        <v>263</v>
      </c>
      <c r="D572" s="35">
        <v>3</v>
      </c>
      <c r="E572" s="35">
        <v>10</v>
      </c>
      <c r="F572" s="35">
        <v>3</v>
      </c>
      <c r="G572" s="35">
        <v>16</v>
      </c>
    </row>
    <row r="573" spans="3:16" ht="23.25" customHeight="1">
      <c r="C573" s="79" t="s">
        <v>172</v>
      </c>
      <c r="D573" s="35">
        <v>10</v>
      </c>
      <c r="E573" s="35">
        <v>5</v>
      </c>
      <c r="F573" s="35">
        <v>0</v>
      </c>
      <c r="G573" s="35">
        <v>15</v>
      </c>
    </row>
    <row r="574" spans="3:16" ht="21">
      <c r="C574" s="75"/>
      <c r="D574" s="61"/>
      <c r="E574" s="61"/>
      <c r="F574" s="61"/>
    </row>
    <row r="575" spans="3:16" ht="23.25">
      <c r="C575" s="115" t="s">
        <v>264</v>
      </c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</row>
    <row r="576" spans="3:16" ht="21">
      <c r="C576" s="75"/>
      <c r="D576" s="61"/>
      <c r="E576" s="61"/>
      <c r="F576" s="61"/>
    </row>
    <row r="577" spans="3:16" ht="23.25">
      <c r="C577" s="112" t="s">
        <v>265</v>
      </c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</row>
    <row r="578" spans="3:16" ht="21">
      <c r="C578" s="75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1</v>
      </c>
      <c r="E580" s="35">
        <v>1</v>
      </c>
      <c r="F580" s="35">
        <v>0</v>
      </c>
      <c r="G580" s="35">
        <v>2</v>
      </c>
    </row>
    <row r="581" spans="3:16" ht="21">
      <c r="C581" s="40" t="s">
        <v>17</v>
      </c>
      <c r="D581" s="35">
        <v>1</v>
      </c>
      <c r="E581" s="35">
        <v>0</v>
      </c>
      <c r="F581" s="35">
        <v>0</v>
      </c>
      <c r="G581" s="35">
        <v>1</v>
      </c>
    </row>
    <row r="582" spans="3:16" ht="21">
      <c r="C582" s="40" t="s">
        <v>172</v>
      </c>
      <c r="D582" s="35">
        <v>14</v>
      </c>
      <c r="E582" s="35">
        <v>14</v>
      </c>
      <c r="F582" s="35">
        <v>4</v>
      </c>
      <c r="G582" s="35">
        <v>32</v>
      </c>
    </row>
    <row r="583" spans="3:16" ht="21">
      <c r="C583" s="75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6.25E-2</v>
      </c>
      <c r="E585" s="37">
        <v>6.6666666666666666E-2</v>
      </c>
      <c r="F585" s="37">
        <v>0</v>
      </c>
      <c r="G585" s="37">
        <v>5.7142857142857141E-2</v>
      </c>
    </row>
    <row r="586" spans="3:16" ht="21">
      <c r="C586" s="40" t="s">
        <v>17</v>
      </c>
      <c r="D586" s="37">
        <v>6.25E-2</v>
      </c>
      <c r="E586" s="37">
        <v>0</v>
      </c>
      <c r="F586" s="37">
        <v>0</v>
      </c>
      <c r="G586" s="37">
        <v>2.8571428571428571E-2</v>
      </c>
    </row>
    <row r="587" spans="3:16" ht="21">
      <c r="C587" s="40" t="s">
        <v>172</v>
      </c>
      <c r="D587" s="37">
        <v>0.875</v>
      </c>
      <c r="E587" s="37">
        <v>0.93333333333333335</v>
      </c>
      <c r="F587" s="37">
        <v>1</v>
      </c>
      <c r="G587" s="37">
        <v>0.91428571428571426</v>
      </c>
    </row>
    <row r="588" spans="3:16" ht="21">
      <c r="C588" s="75"/>
      <c r="D588" s="61"/>
      <c r="E588" s="61"/>
      <c r="F588" s="61"/>
    </row>
    <row r="589" spans="3:16" ht="21">
      <c r="C589" s="75"/>
      <c r="D589" s="61"/>
      <c r="E589" s="61"/>
      <c r="F589" s="61"/>
    </row>
    <row r="590" spans="3:16" ht="21">
      <c r="C590" s="75"/>
      <c r="D590" s="61"/>
      <c r="E590" s="61"/>
      <c r="F590" s="61"/>
    </row>
    <row r="591" spans="3:16" ht="21">
      <c r="C591" s="75"/>
      <c r="D591" s="61"/>
      <c r="E591" s="61"/>
      <c r="F591" s="61"/>
    </row>
    <row r="592" spans="3:16" ht="21">
      <c r="C592" s="75"/>
      <c r="D592" s="61"/>
      <c r="E592" s="61"/>
      <c r="F592" s="61"/>
    </row>
    <row r="593" spans="3:16" ht="21">
      <c r="C593" s="75"/>
      <c r="D593" s="61"/>
      <c r="E593" s="61"/>
      <c r="F593" s="61"/>
    </row>
    <row r="594" spans="3:16" ht="23.25">
      <c r="C594" s="112" t="s">
        <v>246</v>
      </c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</row>
    <row r="595" spans="3:16" ht="21">
      <c r="C595" s="75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0" t="s">
        <v>262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0" t="s">
        <v>247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0" t="s">
        <v>253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0" t="s">
        <v>259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0" t="s">
        <v>254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0" t="s">
        <v>255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0" t="s">
        <v>248</v>
      </c>
      <c r="D603" s="35">
        <v>0</v>
      </c>
      <c r="E603" s="35">
        <v>0</v>
      </c>
      <c r="F603" s="35">
        <v>0</v>
      </c>
      <c r="G603" s="35">
        <v>0</v>
      </c>
    </row>
    <row r="604" spans="3:16" ht="21">
      <c r="C604" s="80" t="s">
        <v>251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0" t="s">
        <v>256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0" t="s">
        <v>257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0" t="s">
        <v>249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0" t="s">
        <v>258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0" t="s">
        <v>263</v>
      </c>
      <c r="D609" s="35">
        <v>0</v>
      </c>
      <c r="E609" s="35">
        <v>1</v>
      </c>
      <c r="F609" s="35">
        <v>0</v>
      </c>
      <c r="G609" s="35">
        <v>1</v>
      </c>
    </row>
    <row r="610" spans="3:16" ht="21">
      <c r="C610" s="80" t="s">
        <v>260</v>
      </c>
      <c r="D610" s="35">
        <v>1</v>
      </c>
      <c r="E610" s="35">
        <v>0</v>
      </c>
      <c r="F610" s="35">
        <v>0</v>
      </c>
      <c r="G610" s="35">
        <v>1</v>
      </c>
    </row>
    <row r="611" spans="3:16" ht="63">
      <c r="C611" s="80" t="s">
        <v>261</v>
      </c>
      <c r="D611" s="35">
        <v>1</v>
      </c>
      <c r="E611" s="35">
        <v>0</v>
      </c>
      <c r="F611" s="35">
        <v>0</v>
      </c>
      <c r="G611" s="35">
        <v>1</v>
      </c>
    </row>
    <row r="612" spans="3:16" ht="42">
      <c r="C612" s="80" t="s">
        <v>250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0" t="s">
        <v>252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5"/>
      <c r="D614" s="61"/>
      <c r="E614" s="61"/>
      <c r="F614" s="61"/>
    </row>
    <row r="616" spans="3:16" ht="23.25">
      <c r="C616" s="112" t="s">
        <v>266</v>
      </c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267</v>
      </c>
      <c r="D619" s="35">
        <v>2</v>
      </c>
      <c r="E619" s="35">
        <v>2</v>
      </c>
      <c r="F619" s="35">
        <v>0</v>
      </c>
      <c r="G619" s="35">
        <v>4</v>
      </c>
    </row>
    <row r="620" spans="3:16" ht="21">
      <c r="C620" s="34" t="s">
        <v>268</v>
      </c>
      <c r="D620" s="35">
        <v>0</v>
      </c>
      <c r="E620" s="35">
        <v>1</v>
      </c>
      <c r="F620" s="35">
        <v>0</v>
      </c>
      <c r="G620" s="35">
        <v>1</v>
      </c>
    </row>
    <row r="621" spans="3:16" ht="21">
      <c r="C621" s="34" t="s">
        <v>269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172</v>
      </c>
      <c r="D622" s="35">
        <v>13</v>
      </c>
      <c r="E622" s="35">
        <v>12</v>
      </c>
      <c r="F622" s="35">
        <v>4</v>
      </c>
      <c r="G622" s="35">
        <v>29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267</v>
      </c>
      <c r="D625" s="37">
        <v>0.125</v>
      </c>
      <c r="E625" s="37">
        <v>0.13333333333333333</v>
      </c>
      <c r="F625" s="37">
        <v>0</v>
      </c>
      <c r="G625" s="37">
        <v>0.11428571428571428</v>
      </c>
    </row>
    <row r="626" spans="3:16" ht="21">
      <c r="C626" s="34" t="s">
        <v>268</v>
      </c>
      <c r="D626" s="37">
        <v>0</v>
      </c>
      <c r="E626" s="37">
        <v>6.6666666666666666E-2</v>
      </c>
      <c r="F626" s="37">
        <v>0</v>
      </c>
      <c r="G626" s="37">
        <v>2.8571428571428571E-2</v>
      </c>
    </row>
    <row r="627" spans="3:16" ht="21">
      <c r="C627" s="34" t="s">
        <v>269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172</v>
      </c>
      <c r="D628" s="37">
        <v>0.8125</v>
      </c>
      <c r="E628" s="37">
        <v>0.8</v>
      </c>
      <c r="F628" s="37">
        <v>1</v>
      </c>
      <c r="G628" s="37">
        <v>0.82857142857142863</v>
      </c>
    </row>
    <row r="631" spans="3:16" ht="3.75" customHeight="1"/>
    <row r="632" spans="3:16" ht="23.25">
      <c r="C632" s="115" t="s">
        <v>97</v>
      </c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</row>
    <row r="634" spans="3:16" ht="23.25">
      <c r="C634" s="112" t="s">
        <v>98</v>
      </c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47</v>
      </c>
      <c r="E637" s="35">
        <v>3</v>
      </c>
      <c r="F637" s="35">
        <v>4</v>
      </c>
      <c r="G637" s="35">
        <v>2</v>
      </c>
      <c r="H637" s="36">
        <v>56</v>
      </c>
    </row>
    <row r="638" spans="3:16" ht="21">
      <c r="C638" s="40" t="s">
        <v>17</v>
      </c>
      <c r="D638" s="35">
        <v>34</v>
      </c>
      <c r="E638" s="35">
        <v>3</v>
      </c>
      <c r="F638" s="35">
        <v>8</v>
      </c>
      <c r="G638" s="35">
        <v>2</v>
      </c>
      <c r="H638" s="36">
        <v>47</v>
      </c>
    </row>
    <row r="639" spans="3:16" ht="21">
      <c r="C639" s="40" t="s">
        <v>172</v>
      </c>
      <c r="D639" s="35">
        <v>19</v>
      </c>
      <c r="E639" s="35">
        <v>10</v>
      </c>
      <c r="F639" s="35">
        <v>3</v>
      </c>
      <c r="G639" s="35">
        <v>0</v>
      </c>
      <c r="H639" s="36">
        <v>32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0.47</v>
      </c>
      <c r="E642" s="37">
        <v>0.1875</v>
      </c>
      <c r="F642" s="37">
        <v>0.26666666666666666</v>
      </c>
      <c r="G642" s="37">
        <v>0.5</v>
      </c>
      <c r="H642" s="38">
        <v>0.4148148148148148</v>
      </c>
    </row>
    <row r="643" spans="3:8" ht="21">
      <c r="C643" s="40" t="s">
        <v>17</v>
      </c>
      <c r="D643" s="37">
        <v>0.34</v>
      </c>
      <c r="E643" s="37">
        <v>0.1875</v>
      </c>
      <c r="F643" s="37">
        <v>0.53333333333333333</v>
      </c>
      <c r="G643" s="37">
        <v>0.5</v>
      </c>
      <c r="H643" s="38">
        <v>0.34814814814814815</v>
      </c>
    </row>
    <row r="644" spans="3:8" ht="21">
      <c r="C644" s="40" t="s">
        <v>172</v>
      </c>
      <c r="D644" s="37">
        <v>0.19</v>
      </c>
      <c r="E644" s="37">
        <v>0.625</v>
      </c>
      <c r="F644" s="37">
        <v>0.2</v>
      </c>
      <c r="G644" s="37">
        <v>0</v>
      </c>
      <c r="H644" s="38">
        <v>0.23703703703703705</v>
      </c>
    </row>
    <row r="658" spans="3:16" ht="23.25">
      <c r="C658" s="115" t="s">
        <v>270</v>
      </c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</row>
    <row r="660" spans="3:16" s="55" customFormat="1" ht="52.5" customHeight="1">
      <c r="C660" s="114" t="s">
        <v>271</v>
      </c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75</v>
      </c>
    </row>
    <row r="664" spans="3:16" ht="21">
      <c r="C664" s="40" t="s">
        <v>17</v>
      </c>
      <c r="D664" s="35">
        <v>12</v>
      </c>
    </row>
    <row r="665" spans="3:16" ht="21">
      <c r="C665" s="40" t="s">
        <v>171</v>
      </c>
      <c r="D665" s="35">
        <v>5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0.81521739130434778</v>
      </c>
    </row>
    <row r="669" spans="3:16" ht="21">
      <c r="C669" s="40" t="s">
        <v>17</v>
      </c>
      <c r="D669" s="37">
        <v>0.13043478260869565</v>
      </c>
    </row>
    <row r="670" spans="3:16" ht="21">
      <c r="C670" s="40" t="s">
        <v>171</v>
      </c>
      <c r="D670" s="37">
        <v>5.434782608695652E-2</v>
      </c>
    </row>
    <row r="673" spans="3:16" ht="23.25">
      <c r="C673" s="115" t="s">
        <v>272</v>
      </c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</row>
    <row r="675" spans="3:16" ht="54" customHeight="1">
      <c r="C675" s="112" t="s">
        <v>273</v>
      </c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</row>
    <row r="677" spans="3:16" ht="23.25">
      <c r="C677" s="33" t="s">
        <v>54</v>
      </c>
      <c r="D677" s="33" t="s">
        <v>59</v>
      </c>
    </row>
    <row r="678" spans="3:16" ht="21">
      <c r="C678" s="34" t="s">
        <v>138</v>
      </c>
      <c r="D678" s="35">
        <v>33</v>
      </c>
    </row>
    <row r="679" spans="3:16" ht="21">
      <c r="C679" s="34" t="s">
        <v>169</v>
      </c>
      <c r="D679" s="35">
        <v>45</v>
      </c>
    </row>
    <row r="680" spans="3:16" ht="21">
      <c r="C680" s="34" t="s">
        <v>140</v>
      </c>
      <c r="D680" s="35">
        <v>9</v>
      </c>
    </row>
    <row r="681" spans="3:16" ht="21">
      <c r="C681" s="34" t="s">
        <v>170</v>
      </c>
      <c r="D681" s="35">
        <v>4</v>
      </c>
    </row>
    <row r="682" spans="3:16" ht="21">
      <c r="C682" s="34" t="s">
        <v>171</v>
      </c>
      <c r="D682" s="35">
        <v>1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138</v>
      </c>
      <c r="D685" s="37">
        <v>0.35869565217391303</v>
      </c>
    </row>
    <row r="686" spans="3:16" ht="21">
      <c r="C686" s="34" t="s">
        <v>169</v>
      </c>
      <c r="D686" s="37">
        <v>0.4891304347826087</v>
      </c>
    </row>
    <row r="687" spans="3:16" ht="21">
      <c r="C687" s="34" t="s">
        <v>140</v>
      </c>
      <c r="D687" s="37">
        <v>9.7826086956521743E-2</v>
      </c>
    </row>
    <row r="688" spans="3:16" ht="21">
      <c r="C688" s="34" t="s">
        <v>170</v>
      </c>
      <c r="D688" s="37">
        <v>4.3478260869565216E-2</v>
      </c>
    </row>
    <row r="689" spans="3:16" ht="21">
      <c r="C689" s="34" t="s">
        <v>171</v>
      </c>
      <c r="D689" s="37">
        <v>1.0869565217391304E-2</v>
      </c>
    </row>
    <row r="691" spans="3:16" ht="23.25">
      <c r="C691" s="115" t="s">
        <v>99</v>
      </c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</row>
    <row r="693" spans="3:16" ht="42" customHeight="1">
      <c r="C693" s="114" t="s">
        <v>100</v>
      </c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1</v>
      </c>
      <c r="E696" s="35">
        <v>1</v>
      </c>
      <c r="F696" s="35">
        <v>0</v>
      </c>
      <c r="G696" s="35">
        <v>0</v>
      </c>
      <c r="H696" s="35">
        <v>2</v>
      </c>
    </row>
    <row r="697" spans="3:16" ht="21">
      <c r="C697" s="40">
        <v>2</v>
      </c>
      <c r="D697" s="35">
        <v>1</v>
      </c>
      <c r="E697" s="35">
        <v>0</v>
      </c>
      <c r="F697" s="35">
        <v>1</v>
      </c>
      <c r="G697" s="35">
        <v>0</v>
      </c>
      <c r="H697" s="35">
        <v>2</v>
      </c>
    </row>
    <row r="698" spans="3:16" ht="21">
      <c r="C698" s="40">
        <v>3</v>
      </c>
      <c r="D698" s="35">
        <v>12</v>
      </c>
      <c r="E698" s="35">
        <v>3</v>
      </c>
      <c r="F698" s="35">
        <v>4</v>
      </c>
      <c r="G698" s="35">
        <v>1</v>
      </c>
      <c r="H698" s="35">
        <v>20</v>
      </c>
    </row>
    <row r="699" spans="3:16" ht="21">
      <c r="C699" s="40">
        <v>4</v>
      </c>
      <c r="D699" s="35">
        <v>51</v>
      </c>
      <c r="E699" s="35">
        <v>5</v>
      </c>
      <c r="F699" s="35">
        <v>4</v>
      </c>
      <c r="G699" s="35">
        <v>3</v>
      </c>
      <c r="H699" s="35">
        <v>63</v>
      </c>
    </row>
    <row r="700" spans="3:16" ht="21">
      <c r="C700" s="40">
        <v>5</v>
      </c>
      <c r="D700" s="35">
        <v>35</v>
      </c>
      <c r="E700" s="35">
        <v>4</v>
      </c>
      <c r="F700" s="35">
        <v>5</v>
      </c>
      <c r="G700" s="35">
        <v>0</v>
      </c>
      <c r="H700" s="35">
        <v>44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0.01</v>
      </c>
      <c r="E703" s="37">
        <v>7.6923076923076927E-2</v>
      </c>
      <c r="F703" s="37">
        <v>0</v>
      </c>
      <c r="G703" s="37">
        <v>0</v>
      </c>
      <c r="H703" s="37">
        <v>1.5267175572519083E-2</v>
      </c>
    </row>
    <row r="704" spans="3:16" ht="21">
      <c r="C704" s="40">
        <v>2</v>
      </c>
      <c r="D704" s="37">
        <v>0.01</v>
      </c>
      <c r="E704" s="37">
        <v>0</v>
      </c>
      <c r="F704" s="37">
        <v>7.1428571428571425E-2</v>
      </c>
      <c r="G704" s="37">
        <v>0</v>
      </c>
      <c r="H704" s="37">
        <v>1.5267175572519083E-2</v>
      </c>
    </row>
    <row r="705" spans="3:8" ht="21">
      <c r="C705" s="40">
        <v>3</v>
      </c>
      <c r="D705" s="37">
        <v>0.12</v>
      </c>
      <c r="E705" s="37">
        <v>0.23076923076923078</v>
      </c>
      <c r="F705" s="37">
        <v>0.2857142857142857</v>
      </c>
      <c r="G705" s="37">
        <v>0.25</v>
      </c>
      <c r="H705" s="37">
        <v>0.15267175572519084</v>
      </c>
    </row>
    <row r="706" spans="3:8" ht="21">
      <c r="C706" s="40">
        <v>4</v>
      </c>
      <c r="D706" s="37">
        <v>0.51</v>
      </c>
      <c r="E706" s="37">
        <v>0.38461538461538464</v>
      </c>
      <c r="F706" s="37">
        <v>0.2857142857142857</v>
      </c>
      <c r="G706" s="37">
        <v>0.75</v>
      </c>
      <c r="H706" s="37">
        <v>0.48091603053435117</v>
      </c>
    </row>
    <row r="707" spans="3:8" ht="21">
      <c r="C707" s="40">
        <v>5</v>
      </c>
      <c r="D707" s="37">
        <v>0.35</v>
      </c>
      <c r="E707" s="37">
        <v>0.30769230769230771</v>
      </c>
      <c r="F707" s="37">
        <v>0.35714285714285715</v>
      </c>
      <c r="G707" s="37">
        <v>0</v>
      </c>
      <c r="H707" s="37">
        <v>0.33587786259541985</v>
      </c>
    </row>
    <row r="726" spans="3:16" ht="23.25">
      <c r="C726" s="112" t="s">
        <v>274</v>
      </c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</row>
    <row r="728" spans="3:16" ht="23.25">
      <c r="C728" s="33" t="s">
        <v>275</v>
      </c>
      <c r="D728" s="33" t="s">
        <v>59</v>
      </c>
      <c r="E728" s="33" t="s">
        <v>276</v>
      </c>
    </row>
    <row r="729" spans="3:16" ht="21">
      <c r="C729" s="34" t="s">
        <v>277</v>
      </c>
      <c r="D729" s="35">
        <v>1</v>
      </c>
      <c r="E729" s="37">
        <v>0.01</v>
      </c>
    </row>
    <row r="730" spans="3:16" ht="21">
      <c r="C730" s="34" t="s">
        <v>278</v>
      </c>
      <c r="D730" s="35">
        <v>1</v>
      </c>
      <c r="E730" s="37">
        <v>0.01</v>
      </c>
    </row>
    <row r="731" spans="3:16" ht="42">
      <c r="C731" s="34" t="s">
        <v>279</v>
      </c>
      <c r="D731" s="35">
        <v>5</v>
      </c>
      <c r="E731" s="37">
        <v>0.05</v>
      </c>
    </row>
    <row r="732" spans="3:16" ht="63">
      <c r="C732" s="34" t="s">
        <v>280</v>
      </c>
      <c r="D732" s="35">
        <v>3</v>
      </c>
      <c r="E732" s="37">
        <v>0.03</v>
      </c>
    </row>
    <row r="733" spans="3:16" ht="84">
      <c r="C733" s="34" t="s">
        <v>281</v>
      </c>
      <c r="D733" s="35">
        <v>13</v>
      </c>
      <c r="E733" s="37">
        <v>0.13</v>
      </c>
    </row>
    <row r="734" spans="3:16" ht="21">
      <c r="C734" s="34" t="s">
        <v>282</v>
      </c>
      <c r="D734" s="35">
        <v>10</v>
      </c>
      <c r="E734" s="37">
        <v>0.1</v>
      </c>
    </row>
    <row r="735" spans="3:16" ht="21">
      <c r="C735" s="34" t="s">
        <v>172</v>
      </c>
      <c r="D735" s="35">
        <v>44</v>
      </c>
      <c r="E735" s="37">
        <v>0.44</v>
      </c>
    </row>
    <row r="736" spans="3:16" ht="37.5" customHeight="1"/>
    <row r="737" spans="3:16" ht="23.25">
      <c r="C737" s="112" t="s">
        <v>283</v>
      </c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138</v>
      </c>
      <c r="D740" s="81">
        <v>14</v>
      </c>
      <c r="E740" s="35">
        <v>2</v>
      </c>
      <c r="F740" s="36">
        <v>16</v>
      </c>
    </row>
    <row r="741" spans="3:16" ht="18.75" customHeight="1">
      <c r="C741" s="34" t="s">
        <v>169</v>
      </c>
      <c r="D741" s="81">
        <v>26</v>
      </c>
      <c r="E741" s="35">
        <v>1</v>
      </c>
      <c r="F741" s="36">
        <v>27</v>
      </c>
    </row>
    <row r="742" spans="3:16" ht="21">
      <c r="C742" s="34" t="s">
        <v>140</v>
      </c>
      <c r="D742" s="81">
        <v>34</v>
      </c>
      <c r="E742" s="35">
        <v>1</v>
      </c>
      <c r="F742" s="36">
        <v>35</v>
      </c>
    </row>
    <row r="743" spans="3:16" ht="21">
      <c r="C743" s="34" t="s">
        <v>170</v>
      </c>
      <c r="D743" s="81">
        <v>7</v>
      </c>
      <c r="E743" s="35">
        <v>2</v>
      </c>
      <c r="F743" s="36">
        <v>9</v>
      </c>
    </row>
    <row r="744" spans="3:16" ht="21">
      <c r="C744" s="34" t="s">
        <v>171</v>
      </c>
      <c r="D744" s="81">
        <v>11</v>
      </c>
      <c r="E744" s="35">
        <v>0</v>
      </c>
      <c r="F744" s="36">
        <v>11</v>
      </c>
    </row>
    <row r="745" spans="3:16" ht="21">
      <c r="C745" s="34" t="s">
        <v>56</v>
      </c>
      <c r="D745" s="81">
        <v>92</v>
      </c>
      <c r="E745" s="81">
        <v>6</v>
      </c>
      <c r="F745" s="82">
        <v>98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138</v>
      </c>
      <c r="D748" s="37">
        <v>0.15217391304347827</v>
      </c>
      <c r="E748" s="37">
        <v>0.33333333333333331</v>
      </c>
      <c r="F748" s="38">
        <v>0.16326530612244897</v>
      </c>
      <c r="G748" s="83"/>
    </row>
    <row r="749" spans="3:16" ht="21">
      <c r="C749" s="34" t="s">
        <v>169</v>
      </c>
      <c r="D749" s="37">
        <v>0.28260869565217389</v>
      </c>
      <c r="E749" s="37">
        <v>0.16666666666666666</v>
      </c>
      <c r="F749" s="38">
        <v>0.27551020408163263</v>
      </c>
    </row>
    <row r="750" spans="3:16" ht="21">
      <c r="C750" s="34" t="s">
        <v>140</v>
      </c>
      <c r="D750" s="37">
        <v>0.36956521739130432</v>
      </c>
      <c r="E750" s="37">
        <v>0.16666666666666666</v>
      </c>
      <c r="F750" s="38">
        <v>0.35714285714285715</v>
      </c>
    </row>
    <row r="751" spans="3:16" ht="21">
      <c r="C751" s="34" t="s">
        <v>170</v>
      </c>
      <c r="D751" s="37">
        <v>7.6086956521739135E-2</v>
      </c>
      <c r="E751" s="37">
        <v>0.33333333333333331</v>
      </c>
      <c r="F751" s="38">
        <v>9.1836734693877556E-2</v>
      </c>
    </row>
    <row r="752" spans="3:16" ht="21">
      <c r="C752" s="34" t="s">
        <v>171</v>
      </c>
      <c r="D752" s="37">
        <v>0.11956521739130435</v>
      </c>
      <c r="E752" s="37">
        <v>0</v>
      </c>
      <c r="F752" s="38">
        <v>0.11224489795918367</v>
      </c>
    </row>
    <row r="753" spans="3:16" ht="40.5" customHeight="1"/>
    <row r="754" spans="3:16" ht="23.25">
      <c r="C754" s="112" t="s">
        <v>284</v>
      </c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285</v>
      </c>
      <c r="D757" s="35">
        <v>2</v>
      </c>
      <c r="E757" s="35">
        <v>3</v>
      </c>
      <c r="F757" s="35">
        <v>0</v>
      </c>
      <c r="G757" s="35">
        <v>5</v>
      </c>
    </row>
    <row r="758" spans="3:16" ht="21">
      <c r="C758" s="34" t="s">
        <v>286</v>
      </c>
      <c r="D758" s="35">
        <v>1</v>
      </c>
      <c r="E758" s="35">
        <v>3</v>
      </c>
      <c r="F758" s="35">
        <v>0</v>
      </c>
      <c r="G758" s="35">
        <v>4</v>
      </c>
    </row>
    <row r="759" spans="3:16" ht="21">
      <c r="C759" s="34" t="s">
        <v>287</v>
      </c>
      <c r="D759" s="35">
        <v>2</v>
      </c>
      <c r="E759" s="35">
        <v>6</v>
      </c>
      <c r="F759" s="35">
        <v>3</v>
      </c>
      <c r="G759" s="35">
        <v>11</v>
      </c>
    </row>
    <row r="760" spans="3:16" ht="21">
      <c r="C760" s="34" t="s">
        <v>288</v>
      </c>
      <c r="D760" s="35">
        <v>1</v>
      </c>
      <c r="E760" s="35">
        <v>0</v>
      </c>
      <c r="F760" s="35">
        <v>1</v>
      </c>
      <c r="G760" s="35">
        <v>2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285</v>
      </c>
      <c r="D781" s="37">
        <v>0.33333333333333331</v>
      </c>
      <c r="E781" s="37">
        <v>0.25</v>
      </c>
      <c r="F781" s="37">
        <v>0</v>
      </c>
      <c r="G781" s="37">
        <v>0.22727272727272727</v>
      </c>
    </row>
    <row r="782" spans="3:7" ht="21">
      <c r="C782" s="34" t="s">
        <v>286</v>
      </c>
      <c r="D782" s="37">
        <v>0.16666666666666666</v>
      </c>
      <c r="E782" s="37">
        <v>0.25</v>
      </c>
      <c r="F782" s="37">
        <v>0</v>
      </c>
      <c r="G782" s="37">
        <v>0.18181818181818182</v>
      </c>
    </row>
    <row r="783" spans="3:7" ht="21">
      <c r="C783" s="34" t="s">
        <v>287</v>
      </c>
      <c r="D783" s="37">
        <v>0.33333333333333331</v>
      </c>
      <c r="E783" s="37">
        <v>0.5</v>
      </c>
      <c r="F783" s="37">
        <v>0.75</v>
      </c>
      <c r="G783" s="37">
        <v>0.5</v>
      </c>
    </row>
    <row r="784" spans="3:7" ht="21">
      <c r="C784" s="34" t="s">
        <v>288</v>
      </c>
      <c r="D784" s="37">
        <v>0.16666666666666666</v>
      </c>
      <c r="E784" s="37">
        <v>0</v>
      </c>
      <c r="F784" s="37">
        <v>0.25</v>
      </c>
      <c r="G784" s="37">
        <v>9.0909090909090912E-2</v>
      </c>
    </row>
    <row r="785" spans="3:16" ht="98.25" customHeight="1"/>
    <row r="786" spans="3:16" ht="22.5">
      <c r="C786" s="113" t="s">
        <v>289</v>
      </c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</row>
    <row r="788" spans="3:16" ht="23.25">
      <c r="C788" s="33" t="s">
        <v>290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3</v>
      </c>
      <c r="E789" s="35">
        <v>0</v>
      </c>
      <c r="F789" s="35">
        <v>3</v>
      </c>
    </row>
    <row r="790" spans="3:16" ht="21">
      <c r="C790" s="34" t="s">
        <v>291</v>
      </c>
      <c r="D790" s="35">
        <v>3</v>
      </c>
      <c r="E790" s="35">
        <v>3</v>
      </c>
      <c r="F790" s="35">
        <v>6</v>
      </c>
    </row>
    <row r="791" spans="3:16" ht="21">
      <c r="C791" s="34" t="s">
        <v>101</v>
      </c>
      <c r="D791" s="35">
        <v>1</v>
      </c>
      <c r="E791" s="35">
        <v>0</v>
      </c>
      <c r="F791" s="35">
        <v>1</v>
      </c>
    </row>
    <row r="792" spans="3:16" ht="21">
      <c r="C792" s="34" t="s">
        <v>292</v>
      </c>
      <c r="D792" s="35">
        <v>1</v>
      </c>
      <c r="E792" s="35">
        <v>0</v>
      </c>
      <c r="F792" s="35">
        <v>1</v>
      </c>
    </row>
    <row r="793" spans="3:16" ht="21">
      <c r="C793" s="34" t="s">
        <v>293</v>
      </c>
      <c r="D793" s="35">
        <v>4</v>
      </c>
      <c r="E793" s="35">
        <v>1</v>
      </c>
      <c r="F793" s="35">
        <v>5</v>
      </c>
    </row>
    <row r="795" spans="3:16" ht="23.25">
      <c r="C795" s="33" t="s">
        <v>294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0.25</v>
      </c>
      <c r="E796" s="37">
        <v>0</v>
      </c>
      <c r="F796" s="37">
        <v>0.1875</v>
      </c>
    </row>
    <row r="797" spans="3:16" ht="21">
      <c r="C797" s="34" t="s">
        <v>291</v>
      </c>
      <c r="D797" s="37">
        <v>0.25</v>
      </c>
      <c r="E797" s="37">
        <v>0.75</v>
      </c>
      <c r="F797" s="37">
        <v>0.375</v>
      </c>
    </row>
    <row r="798" spans="3:16" ht="21">
      <c r="C798" s="34" t="s">
        <v>101</v>
      </c>
      <c r="D798" s="37">
        <v>8.3333333333333329E-2</v>
      </c>
      <c r="E798" s="37">
        <v>0</v>
      </c>
      <c r="F798" s="37">
        <v>6.25E-2</v>
      </c>
    </row>
    <row r="799" spans="3:16" ht="21">
      <c r="C799" s="34" t="s">
        <v>292</v>
      </c>
      <c r="D799" s="37">
        <v>8.3333333333333329E-2</v>
      </c>
      <c r="E799" s="37">
        <v>0</v>
      </c>
      <c r="F799" s="37">
        <v>6.25E-2</v>
      </c>
    </row>
    <row r="800" spans="3:16" ht="21">
      <c r="C800" s="34" t="s">
        <v>293</v>
      </c>
      <c r="D800" s="37">
        <v>0.33333333333333331</v>
      </c>
      <c r="E800" s="37">
        <v>0.25</v>
      </c>
      <c r="F800" s="37">
        <v>0.3125</v>
      </c>
    </row>
    <row r="802" spans="3:6" ht="23.25">
      <c r="C802" s="57" t="s">
        <v>295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2</v>
      </c>
      <c r="E803" s="35">
        <v>0</v>
      </c>
      <c r="F803" s="35">
        <v>2</v>
      </c>
    </row>
    <row r="804" spans="3:6" ht="21">
      <c r="C804" s="34" t="s">
        <v>291</v>
      </c>
      <c r="D804" s="35">
        <v>5</v>
      </c>
      <c r="E804" s="35">
        <v>2</v>
      </c>
      <c r="F804" s="35">
        <v>7</v>
      </c>
    </row>
    <row r="805" spans="3:6" ht="21">
      <c r="C805" s="34" t="s">
        <v>101</v>
      </c>
      <c r="D805" s="35">
        <v>1</v>
      </c>
      <c r="E805" s="35">
        <v>0</v>
      </c>
      <c r="F805" s="35">
        <v>1</v>
      </c>
    </row>
    <row r="806" spans="3:6" ht="21">
      <c r="C806" s="34" t="s">
        <v>292</v>
      </c>
      <c r="D806" s="35">
        <v>3</v>
      </c>
      <c r="E806" s="35">
        <v>0</v>
      </c>
      <c r="F806" s="35">
        <v>3</v>
      </c>
    </row>
    <row r="807" spans="3:6" ht="21">
      <c r="C807" s="34" t="s">
        <v>293</v>
      </c>
      <c r="D807" s="35">
        <v>1</v>
      </c>
      <c r="E807" s="35">
        <v>2</v>
      </c>
      <c r="F807" s="35">
        <v>3</v>
      </c>
    </row>
    <row r="809" spans="3:6" ht="46.5">
      <c r="C809" s="57" t="s">
        <v>296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0.16666666666666666</v>
      </c>
      <c r="E810" s="37">
        <v>0</v>
      </c>
      <c r="F810" s="37">
        <v>0.125</v>
      </c>
    </row>
    <row r="811" spans="3:6" ht="21">
      <c r="C811" s="34" t="s">
        <v>291</v>
      </c>
      <c r="D811" s="37">
        <v>0.41666666666666669</v>
      </c>
      <c r="E811" s="37">
        <v>0.5</v>
      </c>
      <c r="F811" s="37">
        <v>0.4375</v>
      </c>
    </row>
    <row r="812" spans="3:6" ht="21">
      <c r="C812" s="34" t="s">
        <v>101</v>
      </c>
      <c r="D812" s="37">
        <v>8.3333333333333329E-2</v>
      </c>
      <c r="E812" s="37">
        <v>0</v>
      </c>
      <c r="F812" s="37">
        <v>6.25E-2</v>
      </c>
    </row>
    <row r="813" spans="3:6" ht="21">
      <c r="C813" s="34" t="s">
        <v>292</v>
      </c>
      <c r="D813" s="37">
        <v>0.25</v>
      </c>
      <c r="E813" s="37">
        <v>0</v>
      </c>
      <c r="F813" s="37">
        <v>0.1875</v>
      </c>
    </row>
    <row r="814" spans="3:6" ht="21">
      <c r="C814" s="34" t="s">
        <v>293</v>
      </c>
      <c r="D814" s="37">
        <v>8.3333333333333329E-2</v>
      </c>
      <c r="E814" s="37">
        <v>0.5</v>
      </c>
      <c r="F814" s="37">
        <v>0.1875</v>
      </c>
    </row>
    <row r="816" spans="3:6" ht="23.25">
      <c r="C816" s="33" t="s">
        <v>297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2</v>
      </c>
      <c r="E817" s="35">
        <v>0</v>
      </c>
      <c r="F817" s="35">
        <v>2</v>
      </c>
    </row>
    <row r="818" spans="3:6" ht="21">
      <c r="C818" s="34" t="s">
        <v>291</v>
      </c>
      <c r="D818" s="35">
        <v>6</v>
      </c>
      <c r="E818" s="35">
        <v>3</v>
      </c>
      <c r="F818" s="35">
        <v>9</v>
      </c>
    </row>
    <row r="819" spans="3:6" ht="21">
      <c r="C819" s="34" t="s">
        <v>101</v>
      </c>
      <c r="D819" s="35">
        <v>3</v>
      </c>
      <c r="E819" s="35">
        <v>0</v>
      </c>
      <c r="F819" s="35">
        <v>3</v>
      </c>
    </row>
    <row r="820" spans="3:6" ht="21">
      <c r="C820" s="34" t="s">
        <v>292</v>
      </c>
      <c r="D820" s="35">
        <v>0</v>
      </c>
      <c r="E820" s="35">
        <v>0</v>
      </c>
      <c r="F820" s="35">
        <v>0</v>
      </c>
    </row>
    <row r="821" spans="3:6" ht="21">
      <c r="C821" s="34" t="s">
        <v>293</v>
      </c>
      <c r="D821" s="35">
        <v>1</v>
      </c>
      <c r="E821" s="35">
        <v>1</v>
      </c>
      <c r="F821" s="35">
        <v>2</v>
      </c>
    </row>
    <row r="825" spans="3:6" ht="23.25">
      <c r="C825" s="57" t="s">
        <v>298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0.16666666666666666</v>
      </c>
      <c r="E826" s="37">
        <v>0</v>
      </c>
      <c r="F826" s="37">
        <v>0.125</v>
      </c>
    </row>
    <row r="827" spans="3:6" ht="21">
      <c r="C827" s="34" t="s">
        <v>291</v>
      </c>
      <c r="D827" s="37">
        <v>0.5</v>
      </c>
      <c r="E827" s="37">
        <v>0.75</v>
      </c>
      <c r="F827" s="37">
        <v>0.5625</v>
      </c>
    </row>
    <row r="828" spans="3:6" ht="21">
      <c r="C828" s="34" t="s">
        <v>101</v>
      </c>
      <c r="D828" s="37">
        <v>0.25</v>
      </c>
      <c r="E828" s="37">
        <v>0</v>
      </c>
      <c r="F828" s="37">
        <v>0.1875</v>
      </c>
    </row>
    <row r="829" spans="3:6" ht="21">
      <c r="C829" s="34" t="s">
        <v>292</v>
      </c>
      <c r="D829" s="37">
        <v>0</v>
      </c>
      <c r="E829" s="37">
        <v>0</v>
      </c>
      <c r="F829" s="37">
        <v>0</v>
      </c>
    </row>
    <row r="830" spans="3:6" ht="21">
      <c r="C830" s="34" t="s">
        <v>293</v>
      </c>
      <c r="D830" s="37">
        <v>8.3333333333333329E-2</v>
      </c>
      <c r="E830" s="37">
        <v>0.25</v>
      </c>
      <c r="F830" s="37">
        <v>0.125</v>
      </c>
    </row>
    <row r="833" spans="3:6" ht="23.25">
      <c r="C833" s="33" t="s">
        <v>299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0</v>
      </c>
      <c r="E834" s="35">
        <v>0</v>
      </c>
      <c r="F834" s="35">
        <v>0</v>
      </c>
    </row>
    <row r="835" spans="3:6" ht="21">
      <c r="C835" s="34" t="s">
        <v>291</v>
      </c>
      <c r="D835" s="35">
        <v>3</v>
      </c>
      <c r="E835" s="35">
        <v>0</v>
      </c>
      <c r="F835" s="35">
        <v>3</v>
      </c>
    </row>
    <row r="836" spans="3:6" ht="21">
      <c r="C836" s="34" t="s">
        <v>101</v>
      </c>
      <c r="D836" s="35">
        <v>4</v>
      </c>
      <c r="E836" s="35">
        <v>3</v>
      </c>
      <c r="F836" s="35">
        <v>7</v>
      </c>
    </row>
    <row r="837" spans="3:6" ht="21">
      <c r="C837" s="34" t="s">
        <v>292</v>
      </c>
      <c r="D837" s="35">
        <v>1</v>
      </c>
      <c r="E837" s="35">
        <v>0</v>
      </c>
      <c r="F837" s="35">
        <v>1</v>
      </c>
    </row>
    <row r="838" spans="3:6" ht="21">
      <c r="C838" s="34" t="s">
        <v>293</v>
      </c>
      <c r="D838" s="35">
        <v>4</v>
      </c>
      <c r="E838" s="35">
        <v>1</v>
      </c>
      <c r="F838" s="35">
        <v>5</v>
      </c>
    </row>
    <row r="841" spans="3:6" ht="23.25">
      <c r="C841" s="57" t="s">
        <v>300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</v>
      </c>
      <c r="E842" s="37">
        <v>0</v>
      </c>
      <c r="F842" s="37">
        <v>0</v>
      </c>
    </row>
    <row r="843" spans="3:6" ht="21">
      <c r="C843" s="34" t="s">
        <v>291</v>
      </c>
      <c r="D843" s="37">
        <v>0.25</v>
      </c>
      <c r="E843" s="37">
        <v>0</v>
      </c>
      <c r="F843" s="37">
        <v>0.1875</v>
      </c>
    </row>
    <row r="844" spans="3:6" ht="21">
      <c r="C844" s="34" t="s">
        <v>101</v>
      </c>
      <c r="D844" s="37">
        <v>0.33333333333333331</v>
      </c>
      <c r="E844" s="37">
        <v>0.75</v>
      </c>
      <c r="F844" s="37">
        <v>0.4375</v>
      </c>
    </row>
    <row r="845" spans="3:6" ht="21">
      <c r="C845" s="34" t="s">
        <v>292</v>
      </c>
      <c r="D845" s="37">
        <v>8.3333333333333329E-2</v>
      </c>
      <c r="E845" s="37">
        <v>0</v>
      </c>
      <c r="F845" s="37">
        <v>6.25E-2</v>
      </c>
    </row>
    <row r="846" spans="3:6" ht="21">
      <c r="C846" s="34" t="s">
        <v>293</v>
      </c>
      <c r="D846" s="37">
        <v>0.33333333333333331</v>
      </c>
      <c r="E846" s="37">
        <v>0.25</v>
      </c>
      <c r="F846" s="37">
        <v>0.3125</v>
      </c>
    </row>
    <row r="848" spans="3:6" ht="23.25">
      <c r="C848" s="33" t="s">
        <v>301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4</v>
      </c>
      <c r="E849" s="35">
        <v>0</v>
      </c>
      <c r="F849" s="35">
        <v>4</v>
      </c>
    </row>
    <row r="850" spans="3:6" ht="21">
      <c r="C850" s="34" t="s">
        <v>291</v>
      </c>
      <c r="D850" s="35">
        <v>2</v>
      </c>
      <c r="E850" s="35">
        <v>2</v>
      </c>
      <c r="F850" s="35">
        <v>4</v>
      </c>
    </row>
    <row r="851" spans="3:6" ht="21">
      <c r="C851" s="34" t="s">
        <v>101</v>
      </c>
      <c r="D851" s="35">
        <v>3</v>
      </c>
      <c r="E851" s="35">
        <v>1</v>
      </c>
      <c r="F851" s="35">
        <v>4</v>
      </c>
    </row>
    <row r="852" spans="3:6" ht="21">
      <c r="C852" s="34" t="s">
        <v>292</v>
      </c>
      <c r="D852" s="35">
        <v>2</v>
      </c>
      <c r="E852" s="35">
        <v>0</v>
      </c>
      <c r="F852" s="35">
        <v>2</v>
      </c>
    </row>
    <row r="853" spans="3:6" ht="21">
      <c r="C853" s="34" t="s">
        <v>293</v>
      </c>
      <c r="D853" s="35">
        <v>1</v>
      </c>
      <c r="E853" s="35">
        <v>1</v>
      </c>
      <c r="F853" s="35">
        <v>2</v>
      </c>
    </row>
    <row r="856" spans="3:6" ht="23.25">
      <c r="C856" s="57" t="s">
        <v>302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0.33333333333333331</v>
      </c>
      <c r="E857" s="37">
        <v>0</v>
      </c>
      <c r="F857" s="37">
        <v>0.25</v>
      </c>
    </row>
    <row r="858" spans="3:6" ht="21">
      <c r="C858" s="34" t="s">
        <v>291</v>
      </c>
      <c r="D858" s="37">
        <v>0.16666666666666666</v>
      </c>
      <c r="E858" s="37">
        <v>0.5</v>
      </c>
      <c r="F858" s="37">
        <v>0.25</v>
      </c>
    </row>
    <row r="859" spans="3:6" ht="21">
      <c r="C859" s="34" t="s">
        <v>101</v>
      </c>
      <c r="D859" s="37">
        <v>0.25</v>
      </c>
      <c r="E859" s="37">
        <v>0.25</v>
      </c>
      <c r="F859" s="37">
        <v>0.25</v>
      </c>
    </row>
    <row r="860" spans="3:6" ht="21">
      <c r="C860" s="34" t="s">
        <v>292</v>
      </c>
      <c r="D860" s="37">
        <v>0.16666666666666666</v>
      </c>
      <c r="E860" s="37">
        <v>0</v>
      </c>
      <c r="F860" s="37">
        <v>0.125</v>
      </c>
    </row>
    <row r="861" spans="3:6" ht="21">
      <c r="C861" s="34" t="s">
        <v>293</v>
      </c>
      <c r="D861" s="37">
        <v>8.3333333333333329E-2</v>
      </c>
      <c r="E861" s="37">
        <v>0.25</v>
      </c>
      <c r="F861" s="37">
        <v>0.125</v>
      </c>
    </row>
    <row r="863" spans="3:6" ht="46.5">
      <c r="C863" s="57" t="s">
        <v>303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0</v>
      </c>
      <c r="E864" s="35">
        <v>2</v>
      </c>
      <c r="F864" s="35">
        <v>2</v>
      </c>
    </row>
    <row r="865" spans="3:16" ht="21">
      <c r="C865" s="34" t="s">
        <v>291</v>
      </c>
      <c r="D865" s="35">
        <v>9</v>
      </c>
      <c r="E865" s="35">
        <v>1</v>
      </c>
      <c r="F865" s="35">
        <v>10</v>
      </c>
    </row>
    <row r="866" spans="3:16" ht="21">
      <c r="C866" s="34" t="s">
        <v>101</v>
      </c>
      <c r="D866" s="35">
        <v>2</v>
      </c>
      <c r="E866" s="35">
        <v>0</v>
      </c>
      <c r="F866" s="35">
        <v>2</v>
      </c>
    </row>
    <row r="867" spans="3:16" ht="21">
      <c r="C867" s="34" t="s">
        <v>292</v>
      </c>
      <c r="D867" s="35">
        <v>0</v>
      </c>
      <c r="E867" s="35">
        <v>0</v>
      </c>
      <c r="F867" s="35">
        <v>0</v>
      </c>
    </row>
    <row r="868" spans="3:16" ht="21">
      <c r="C868" s="34" t="s">
        <v>293</v>
      </c>
      <c r="D868" s="35">
        <v>1</v>
      </c>
      <c r="E868" s="35">
        <v>1</v>
      </c>
      <c r="F868" s="35">
        <v>2</v>
      </c>
    </row>
    <row r="870" spans="3:16" ht="46.5">
      <c r="C870" s="57" t="s">
        <v>304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</v>
      </c>
      <c r="E871" s="37">
        <v>0.5</v>
      </c>
      <c r="F871" s="37">
        <v>0.125</v>
      </c>
    </row>
    <row r="872" spans="3:16" ht="21">
      <c r="C872" s="34" t="s">
        <v>291</v>
      </c>
      <c r="D872" s="37">
        <v>0.75</v>
      </c>
      <c r="E872" s="37">
        <v>0.25</v>
      </c>
      <c r="F872" s="37">
        <v>0.625</v>
      </c>
    </row>
    <row r="873" spans="3:16" ht="21">
      <c r="C873" s="34" t="s">
        <v>101</v>
      </c>
      <c r="D873" s="37">
        <v>0.16666666666666666</v>
      </c>
      <c r="E873" s="37">
        <v>0</v>
      </c>
      <c r="F873" s="37">
        <v>0.125</v>
      </c>
    </row>
    <row r="874" spans="3:16" ht="21">
      <c r="C874" s="34" t="s">
        <v>292</v>
      </c>
      <c r="D874" s="37">
        <v>0</v>
      </c>
      <c r="E874" s="37">
        <v>0</v>
      </c>
      <c r="F874" s="37">
        <v>0</v>
      </c>
    </row>
    <row r="875" spans="3:16" ht="21">
      <c r="C875" s="34" t="s">
        <v>293</v>
      </c>
      <c r="D875" s="37">
        <v>8.3333333333333329E-2</v>
      </c>
      <c r="E875" s="37">
        <v>0.25</v>
      </c>
      <c r="F875" s="37">
        <v>0.125</v>
      </c>
    </row>
    <row r="877" spans="3:16" s="55" customFormat="1" ht="45.75" customHeight="1">
      <c r="C877" s="114" t="s">
        <v>305</v>
      </c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21</v>
      </c>
      <c r="E880" s="37">
        <v>0.21</v>
      </c>
    </row>
    <row r="881" spans="3:16" ht="21">
      <c r="C881" s="34" t="s">
        <v>104</v>
      </c>
      <c r="D881" s="35">
        <v>22</v>
      </c>
      <c r="E881" s="37">
        <v>0.22</v>
      </c>
    </row>
    <row r="882" spans="3:16" ht="21">
      <c r="C882" s="34" t="s">
        <v>101</v>
      </c>
      <c r="D882" s="35">
        <v>0</v>
      </c>
      <c r="E882" s="37">
        <v>0</v>
      </c>
    </row>
    <row r="883" spans="3:16" ht="21">
      <c r="C883" s="34" t="s">
        <v>306</v>
      </c>
      <c r="D883" s="35">
        <v>1</v>
      </c>
      <c r="E883" s="37">
        <v>0.01</v>
      </c>
    </row>
    <row r="884" spans="3:16" ht="21">
      <c r="C884" s="34" t="s">
        <v>172</v>
      </c>
      <c r="D884" s="35">
        <v>56</v>
      </c>
      <c r="E884" s="37">
        <v>0.56000000000000005</v>
      </c>
    </row>
    <row r="885" spans="3:16" ht="123" customHeight="1"/>
    <row r="886" spans="3:16" ht="22.5">
      <c r="C886" s="113" t="s">
        <v>307</v>
      </c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</row>
    <row r="887" spans="3:16" ht="45.75" customHeight="1"/>
    <row r="888" spans="3:16" ht="23.25">
      <c r="C888" s="57" t="s">
        <v>275</v>
      </c>
      <c r="D888" s="33" t="s">
        <v>60</v>
      </c>
      <c r="E888" s="33" t="s">
        <v>308</v>
      </c>
    </row>
    <row r="889" spans="3:16" ht="21">
      <c r="C889" s="34" t="s">
        <v>138</v>
      </c>
      <c r="D889" s="35">
        <v>2</v>
      </c>
      <c r="E889" s="37">
        <v>0.125</v>
      </c>
    </row>
    <row r="890" spans="3:16" ht="21">
      <c r="C890" s="34" t="s">
        <v>169</v>
      </c>
      <c r="D890" s="35">
        <v>2</v>
      </c>
      <c r="E890" s="37">
        <v>0.125</v>
      </c>
    </row>
    <row r="891" spans="3:16" ht="21">
      <c r="C891" s="34" t="s">
        <v>140</v>
      </c>
      <c r="D891" s="35">
        <v>1</v>
      </c>
      <c r="E891" s="37">
        <v>6.25E-2</v>
      </c>
    </row>
    <row r="892" spans="3:16" ht="21">
      <c r="C892" s="34" t="s">
        <v>170</v>
      </c>
      <c r="D892" s="35">
        <v>1</v>
      </c>
      <c r="E892" s="37">
        <v>6.25E-2</v>
      </c>
    </row>
    <row r="893" spans="3:16" ht="21">
      <c r="C893" s="34" t="s">
        <v>172</v>
      </c>
      <c r="D893" s="35">
        <v>10</v>
      </c>
      <c r="E893" s="37">
        <v>0.625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6:S281"/>
  <sheetViews>
    <sheetView topLeftCell="A256" zoomScale="110" zoomScaleNormal="110" workbookViewId="0">
      <selection activeCell="C262" sqref="C262:H267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6" spans="2:19" ht="18.75">
      <c r="C36" s="58" t="s">
        <v>136</v>
      </c>
    </row>
    <row r="37" spans="2:19" ht="18.75">
      <c r="C37" s="84" t="s">
        <v>387</v>
      </c>
      <c r="F37" s="85"/>
    </row>
    <row r="38" spans="2:19" ht="18.75">
      <c r="C38" s="58" t="s">
        <v>358</v>
      </c>
    </row>
    <row r="39" spans="2:19" ht="18.75">
      <c r="C39" s="58" t="s">
        <v>357</v>
      </c>
    </row>
    <row r="40" spans="2:19" ht="18.75">
      <c r="C40" s="84" t="s">
        <v>388</v>
      </c>
    </row>
    <row r="42" spans="2:19" ht="39" customHeight="1">
      <c r="B42" s="31"/>
      <c r="C42" s="115" t="s">
        <v>57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R42" s="59"/>
      <c r="S42" s="32"/>
    </row>
    <row r="43" spans="2:19" ht="19.5" customHeight="1">
      <c r="B43" s="31"/>
      <c r="C43" s="3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23.25">
      <c r="B44" s="31"/>
      <c r="C44" s="116" t="s">
        <v>58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R44" s="59"/>
      <c r="S44" s="32"/>
    </row>
    <row r="45" spans="2:19" ht="19.5" customHeight="1">
      <c r="B45" s="31"/>
      <c r="C45" s="3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3" t="s">
        <v>54</v>
      </c>
      <c r="D46" s="33" t="s">
        <v>59</v>
      </c>
      <c r="E46" s="33" t="s">
        <v>60</v>
      </c>
      <c r="F46" s="33" t="s">
        <v>61</v>
      </c>
      <c r="G46" s="33" t="s">
        <v>62</v>
      </c>
      <c r="H46" s="33" t="s">
        <v>56</v>
      </c>
      <c r="I46" s="2"/>
      <c r="J46" s="2"/>
      <c r="K46" s="2"/>
      <c r="L46" s="2"/>
      <c r="M46" s="2"/>
      <c r="N46" s="2"/>
      <c r="O46" s="2"/>
      <c r="P46" s="2">
        <v>72</v>
      </c>
      <c r="R46" s="59"/>
      <c r="S46" s="32"/>
    </row>
    <row r="47" spans="2:19" ht="19.5" customHeight="1">
      <c r="B47" s="31"/>
      <c r="C47" s="34" t="s">
        <v>63</v>
      </c>
      <c r="D47" s="35">
        <v>11</v>
      </c>
      <c r="E47" s="35">
        <v>1</v>
      </c>
      <c r="F47" s="35">
        <v>0</v>
      </c>
      <c r="G47" s="35">
        <v>0</v>
      </c>
      <c r="H47" s="36">
        <f>SUM(D47:G47)</f>
        <v>12</v>
      </c>
      <c r="I47" s="2"/>
      <c r="J47" s="2"/>
      <c r="K47" s="2"/>
      <c r="L47" s="2"/>
      <c r="M47" s="2"/>
      <c r="N47" s="2"/>
      <c r="O47" s="2"/>
      <c r="P47" s="2">
        <v>21</v>
      </c>
      <c r="Q47" s="54"/>
      <c r="R47" s="59"/>
      <c r="S47" s="32"/>
    </row>
    <row r="48" spans="2:19" ht="19.5" customHeight="1">
      <c r="B48" s="31"/>
      <c r="C48" s="34" t="s">
        <v>64</v>
      </c>
      <c r="D48" s="35">
        <v>4</v>
      </c>
      <c r="E48" s="35">
        <v>0</v>
      </c>
      <c r="F48" s="35">
        <v>1</v>
      </c>
      <c r="G48" s="35">
        <v>0</v>
      </c>
      <c r="H48" s="36">
        <f>SUM(D48:G48)</f>
        <v>5</v>
      </c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19.5" customHeight="1">
      <c r="B49" s="31"/>
      <c r="C49" s="34" t="s">
        <v>56</v>
      </c>
      <c r="D49" s="35">
        <f>D47+D48</f>
        <v>15</v>
      </c>
      <c r="E49" s="35">
        <f t="shared" ref="E49:G49" si="0">E47+E48</f>
        <v>1</v>
      </c>
      <c r="F49" s="35">
        <f t="shared" si="0"/>
        <v>1</v>
      </c>
      <c r="G49" s="35">
        <f t="shared" si="0"/>
        <v>0</v>
      </c>
      <c r="H49" s="35">
        <f>H47+H48</f>
        <v>17</v>
      </c>
      <c r="I49" s="2"/>
      <c r="J49" s="2"/>
      <c r="K49" s="2"/>
      <c r="L49" s="2"/>
      <c r="M49" s="2"/>
      <c r="N49" s="2"/>
      <c r="O49" s="2"/>
      <c r="P49" s="2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25.5" customHeight="1">
      <c r="B51" s="31"/>
      <c r="C51" s="33" t="s">
        <v>55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63</v>
      </c>
      <c r="D52" s="37">
        <f>D47/D49</f>
        <v>0.73333333333333328</v>
      </c>
      <c r="E52" s="37">
        <f>E47/E49</f>
        <v>1</v>
      </c>
      <c r="F52" s="37">
        <f>F47/F49</f>
        <v>0</v>
      </c>
      <c r="G52" s="37">
        <v>0</v>
      </c>
      <c r="H52" s="38">
        <f>H47/H49</f>
        <v>0.70588235294117652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64</v>
      </c>
      <c r="D53" s="37">
        <f>D48/D49</f>
        <v>0.26666666666666666</v>
      </c>
      <c r="E53" s="37">
        <f>E48/E49</f>
        <v>0</v>
      </c>
      <c r="F53" s="37">
        <f>F48/F49</f>
        <v>1</v>
      </c>
      <c r="G53" s="37">
        <v>0</v>
      </c>
      <c r="H53" s="38">
        <f>H48/H49</f>
        <v>0.29411764705882354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05" customHeight="1">
      <c r="B54" s="31"/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23.25">
      <c r="B55" s="31"/>
      <c r="C55" s="116" t="s">
        <v>65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54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5">
        <v>13</v>
      </c>
      <c r="E58" s="35">
        <v>1</v>
      </c>
      <c r="F58" s="35">
        <v>1</v>
      </c>
      <c r="G58" s="35">
        <v>0</v>
      </c>
      <c r="H58" s="35">
        <f>SUM(D58:G58)</f>
        <v>15</v>
      </c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67</v>
      </c>
      <c r="D59" s="35">
        <v>1</v>
      </c>
      <c r="E59" s="35">
        <v>0</v>
      </c>
      <c r="F59" s="35">
        <v>0</v>
      </c>
      <c r="G59" s="35">
        <v>0</v>
      </c>
      <c r="H59" s="35">
        <f t="shared" ref="H59:H60" si="1">SUM(D59:G59)</f>
        <v>1</v>
      </c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5">
        <v>1</v>
      </c>
      <c r="E60" s="35">
        <v>0</v>
      </c>
      <c r="F60" s="35">
        <v>0</v>
      </c>
      <c r="G60" s="35">
        <v>0</v>
      </c>
      <c r="H60" s="35">
        <f t="shared" si="1"/>
        <v>1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9.5" customHeight="1">
      <c r="B61" s="31"/>
      <c r="C61" s="34" t="s">
        <v>56</v>
      </c>
      <c r="D61" s="35">
        <f>SUM(D58:D60)</f>
        <v>15</v>
      </c>
      <c r="E61" s="35">
        <f t="shared" ref="E61:H61" si="2">SUM(E58:E60)</f>
        <v>1</v>
      </c>
      <c r="F61" s="35">
        <f t="shared" si="2"/>
        <v>1</v>
      </c>
      <c r="G61" s="35">
        <f t="shared" si="2"/>
        <v>0</v>
      </c>
      <c r="H61" s="35">
        <f t="shared" si="2"/>
        <v>17</v>
      </c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19.5" customHeight="1">
      <c r="B62" s="31"/>
      <c r="C62" s="3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59"/>
      <c r="S62" s="32"/>
    </row>
    <row r="63" spans="2:19" ht="19.5" customHeight="1">
      <c r="B63" s="31"/>
      <c r="C63" s="33" t="s">
        <v>55</v>
      </c>
      <c r="D63" s="33" t="s">
        <v>59</v>
      </c>
      <c r="E63" s="33" t="s">
        <v>60</v>
      </c>
      <c r="F63" s="33" t="s">
        <v>61</v>
      </c>
      <c r="G63" s="33" t="s">
        <v>62</v>
      </c>
      <c r="H63" s="33" t="s">
        <v>56</v>
      </c>
      <c r="I63" s="2"/>
      <c r="J63" s="2"/>
      <c r="K63" s="2"/>
      <c r="L63" s="2"/>
      <c r="M63" s="2"/>
      <c r="N63" s="2"/>
      <c r="O63" s="2"/>
      <c r="P63" s="2"/>
      <c r="R63" s="59"/>
      <c r="S63" s="32"/>
    </row>
    <row r="64" spans="2:19" ht="19.5" customHeight="1">
      <c r="B64" s="31"/>
      <c r="C64" s="34" t="s">
        <v>66</v>
      </c>
      <c r="D64" s="37">
        <f>D58/D61</f>
        <v>0.8666666666666667</v>
      </c>
      <c r="E64" s="37">
        <f>E58/E61</f>
        <v>1</v>
      </c>
      <c r="F64" s="37">
        <f>F58/F61</f>
        <v>1</v>
      </c>
      <c r="G64" s="37">
        <v>0</v>
      </c>
      <c r="H64" s="37">
        <f>H58/H61</f>
        <v>0.88235294117647056</v>
      </c>
      <c r="I64" s="39"/>
      <c r="J64" s="2"/>
      <c r="K64" s="2"/>
      <c r="L64" s="2"/>
      <c r="M64" s="2"/>
      <c r="N64" s="2"/>
      <c r="O64" s="2"/>
      <c r="P64" s="2"/>
      <c r="R64" s="59"/>
      <c r="S64" s="32"/>
    </row>
    <row r="65" spans="2:19" ht="23.25">
      <c r="B65" s="31"/>
      <c r="C65" s="34" t="s">
        <v>67</v>
      </c>
      <c r="D65" s="37">
        <f>D59/D61</f>
        <v>6.6666666666666666E-2</v>
      </c>
      <c r="E65" s="37">
        <f>E59/E61</f>
        <v>0</v>
      </c>
      <c r="F65" s="37">
        <f>F59/F61</f>
        <v>0</v>
      </c>
      <c r="G65" s="37">
        <v>0</v>
      </c>
      <c r="H65" s="37">
        <f>H59/H61</f>
        <v>5.8823529411764705E-2</v>
      </c>
      <c r="I65" s="39"/>
      <c r="J65" s="2"/>
      <c r="K65" s="2"/>
      <c r="L65" s="2"/>
      <c r="M65" s="2"/>
      <c r="N65" s="2"/>
      <c r="O65" s="2"/>
      <c r="P65" s="2"/>
      <c r="R65" s="59"/>
      <c r="S65" s="32"/>
    </row>
    <row r="66" spans="2:19" ht="19.5" customHeight="1">
      <c r="B66" s="31"/>
      <c r="C66" s="34" t="s">
        <v>68</v>
      </c>
      <c r="D66" s="37">
        <f>D60/D61</f>
        <v>6.6666666666666666E-2</v>
      </c>
      <c r="E66" s="37">
        <f>E60/E61</f>
        <v>0</v>
      </c>
      <c r="F66" s="37">
        <f>F60/F61</f>
        <v>0</v>
      </c>
      <c r="G66" s="37">
        <v>0</v>
      </c>
      <c r="H66" s="37">
        <f>H60/H61</f>
        <v>5.8823529411764705E-2</v>
      </c>
      <c r="I66" s="39"/>
      <c r="J66" s="2"/>
      <c r="K66" s="2"/>
      <c r="L66" s="2"/>
      <c r="M66" s="2"/>
      <c r="N66" s="2"/>
      <c r="O66" s="2"/>
      <c r="P66" s="2"/>
      <c r="R66" s="59"/>
      <c r="S66" s="32"/>
    </row>
    <row r="67" spans="2:19" ht="78.75" customHeight="1">
      <c r="B67" s="31"/>
      <c r="C67" s="3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23.25">
      <c r="C68" s="116" t="s">
        <v>69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R68" s="59"/>
      <c r="S68" s="32"/>
    </row>
    <row r="69" spans="2:19" ht="18.75">
      <c r="C69" s="3"/>
      <c r="D69" s="86"/>
      <c r="E69" s="3"/>
      <c r="R69" s="59"/>
      <c r="S69" s="32"/>
    </row>
    <row r="70" spans="2:19" ht="23.25">
      <c r="C70" s="40">
        <v>0</v>
      </c>
      <c r="D70" s="77">
        <v>16</v>
      </c>
      <c r="E70" s="41">
        <f>D70/D74</f>
        <v>0.94117647058823528</v>
      </c>
      <c r="F70" s="42"/>
      <c r="G70" s="42"/>
      <c r="H70" s="42"/>
      <c r="I70" s="42"/>
      <c r="R70" s="59"/>
      <c r="S70" s="32"/>
    </row>
    <row r="71" spans="2:19" ht="23.25">
      <c r="C71" s="40">
        <v>1</v>
      </c>
      <c r="D71" s="77">
        <v>0</v>
      </c>
      <c r="E71" s="41">
        <f>D71/D74</f>
        <v>0</v>
      </c>
      <c r="F71" s="42"/>
      <c r="G71" s="42"/>
      <c r="H71" s="42"/>
      <c r="I71" s="42"/>
      <c r="R71" s="59"/>
      <c r="S71" s="32"/>
    </row>
    <row r="72" spans="2:19" ht="23.25">
      <c r="C72" s="40">
        <v>2</v>
      </c>
      <c r="D72" s="77">
        <v>0</v>
      </c>
      <c r="E72" s="41">
        <f>D72/D74</f>
        <v>0</v>
      </c>
      <c r="F72" s="42"/>
      <c r="G72" s="42"/>
      <c r="H72" s="42"/>
      <c r="I72" s="42"/>
      <c r="R72" s="59"/>
      <c r="S72" s="32"/>
    </row>
    <row r="73" spans="2:19" ht="23.25">
      <c r="C73" s="40" t="s">
        <v>309</v>
      </c>
      <c r="D73" s="77">
        <v>1</v>
      </c>
      <c r="E73" s="41">
        <f>D73/D74</f>
        <v>5.8823529411764705E-2</v>
      </c>
      <c r="F73" s="42"/>
      <c r="G73" s="42"/>
      <c r="H73" s="42"/>
      <c r="I73" s="42"/>
      <c r="R73" s="59"/>
      <c r="S73" s="32"/>
    </row>
    <row r="74" spans="2:19" ht="21">
      <c r="C74" s="40" t="s">
        <v>56</v>
      </c>
      <c r="D74" s="77">
        <f>SUM(D70:D73)</f>
        <v>17</v>
      </c>
      <c r="E74" s="87"/>
      <c r="R74" s="59"/>
      <c r="S74" s="32"/>
    </row>
    <row r="75" spans="2:19">
      <c r="R75" s="59"/>
      <c r="S75" s="32"/>
    </row>
    <row r="76" spans="2:19">
      <c r="R76" s="59"/>
      <c r="S76" s="32"/>
    </row>
    <row r="77" spans="2:19">
      <c r="R77" s="59"/>
      <c r="S77" s="32"/>
    </row>
    <row r="78" spans="2:19">
      <c r="R78" s="59"/>
      <c r="S78" s="32"/>
    </row>
    <row r="79" spans="2:19">
      <c r="R79" s="59"/>
      <c r="S79" s="32"/>
    </row>
    <row r="80" spans="2:19" ht="34.5" customHeight="1">
      <c r="C80" s="115" t="s">
        <v>70</v>
      </c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R80" s="59"/>
      <c r="S80" s="32"/>
    </row>
    <row r="81" spans="3:19">
      <c r="R81" s="59"/>
      <c r="S81" s="32"/>
    </row>
    <row r="82" spans="3:19" ht="23.25">
      <c r="C82" s="116" t="s">
        <v>71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R82" s="59"/>
      <c r="S82" s="32"/>
    </row>
    <row r="83" spans="3:19">
      <c r="R83" s="59"/>
      <c r="S83" s="32"/>
    </row>
    <row r="84" spans="3:19" ht="23.25">
      <c r="C84" s="40" t="s">
        <v>72</v>
      </c>
      <c r="D84" s="37">
        <v>1</v>
      </c>
      <c r="F84" s="42"/>
      <c r="R84" s="59"/>
      <c r="S84" s="32"/>
    </row>
    <row r="85" spans="3:19" ht="23.25">
      <c r="C85" s="88"/>
      <c r="D85" s="71"/>
      <c r="F85" s="42"/>
      <c r="R85" s="59"/>
      <c r="S85" s="32"/>
    </row>
    <row r="86" spans="3:19" ht="23.25">
      <c r="C86" s="88"/>
      <c r="D86" s="71"/>
      <c r="F86" s="42"/>
      <c r="R86" s="59"/>
      <c r="S86" s="32"/>
    </row>
    <row r="87" spans="3:19" ht="23.25">
      <c r="C87" s="72" t="s">
        <v>72</v>
      </c>
      <c r="D87" s="67">
        <v>1</v>
      </c>
      <c r="E87" s="67">
        <v>2</v>
      </c>
      <c r="F87" s="67">
        <v>3</v>
      </c>
      <c r="G87" s="67">
        <v>4</v>
      </c>
      <c r="H87" s="67">
        <v>5</v>
      </c>
      <c r="R87" s="59"/>
      <c r="S87" s="32"/>
    </row>
    <row r="88" spans="3:19" ht="21">
      <c r="C88" s="40" t="s">
        <v>73</v>
      </c>
      <c r="D88" s="77">
        <v>1</v>
      </c>
      <c r="E88" s="77">
        <v>2</v>
      </c>
      <c r="F88" s="77">
        <v>8</v>
      </c>
      <c r="G88" s="77">
        <v>6</v>
      </c>
      <c r="H88" s="77">
        <v>0</v>
      </c>
      <c r="R88" s="59"/>
      <c r="S88" s="32"/>
    </row>
    <row r="89" spans="3:19" ht="21">
      <c r="C89" s="40" t="s">
        <v>74</v>
      </c>
      <c r="D89" s="77">
        <v>2</v>
      </c>
      <c r="E89" s="77">
        <v>2</v>
      </c>
      <c r="F89" s="77">
        <v>4</v>
      </c>
      <c r="G89" s="77">
        <v>8</v>
      </c>
      <c r="H89" s="77">
        <v>1</v>
      </c>
      <c r="R89" s="59"/>
      <c r="S89" s="32"/>
    </row>
    <row r="90" spans="3:19" ht="21">
      <c r="C90" s="40" t="s">
        <v>75</v>
      </c>
      <c r="D90" s="77">
        <v>0</v>
      </c>
      <c r="E90" s="77">
        <v>0</v>
      </c>
      <c r="F90" s="77">
        <v>4</v>
      </c>
      <c r="G90" s="77">
        <v>10</v>
      </c>
      <c r="H90" s="77">
        <v>3</v>
      </c>
      <c r="R90" s="59"/>
      <c r="S90" s="32"/>
    </row>
    <row r="91" spans="3:19" ht="21">
      <c r="C91" s="40" t="s">
        <v>76</v>
      </c>
      <c r="D91" s="77">
        <v>1</v>
      </c>
      <c r="E91" s="77">
        <v>1</v>
      </c>
      <c r="F91" s="77">
        <v>6</v>
      </c>
      <c r="G91" s="77">
        <v>8</v>
      </c>
      <c r="H91" s="77">
        <v>1</v>
      </c>
      <c r="R91" s="59"/>
      <c r="S91" s="32"/>
    </row>
    <row r="92" spans="3:19" ht="21">
      <c r="C92" s="40" t="s">
        <v>56</v>
      </c>
      <c r="D92" s="89">
        <f>SUM(D88:D91)</f>
        <v>4</v>
      </c>
      <c r="E92" s="89">
        <f t="shared" ref="E92:H92" si="3">SUM(E88:E91)</f>
        <v>5</v>
      </c>
      <c r="F92" s="89">
        <f t="shared" si="3"/>
        <v>22</v>
      </c>
      <c r="G92" s="89">
        <f t="shared" si="3"/>
        <v>32</v>
      </c>
      <c r="H92" s="89">
        <f t="shared" si="3"/>
        <v>5</v>
      </c>
      <c r="R92" s="59"/>
      <c r="S92" s="32"/>
    </row>
    <row r="93" spans="3:19" ht="23.25">
      <c r="C93" s="88"/>
      <c r="D93" s="71"/>
      <c r="F93" s="42"/>
      <c r="R93" s="59"/>
      <c r="S93" s="32"/>
    </row>
    <row r="94" spans="3:19" ht="23.25">
      <c r="C94" s="46" t="s">
        <v>72</v>
      </c>
      <c r="D94" s="67">
        <v>1</v>
      </c>
      <c r="E94" s="67">
        <v>2</v>
      </c>
      <c r="F94" s="67">
        <v>3</v>
      </c>
      <c r="G94" s="67">
        <v>4</v>
      </c>
      <c r="H94" s="67">
        <v>5</v>
      </c>
      <c r="R94" s="59"/>
      <c r="S94" s="32"/>
    </row>
    <row r="95" spans="3:19" ht="21">
      <c r="C95" s="40" t="s">
        <v>73</v>
      </c>
      <c r="D95" s="37">
        <f>D88/D92</f>
        <v>0.25</v>
      </c>
      <c r="E95" s="37">
        <f t="shared" ref="E95:H95" si="4">E88/E92</f>
        <v>0.4</v>
      </c>
      <c r="F95" s="37">
        <f t="shared" si="4"/>
        <v>0.36363636363636365</v>
      </c>
      <c r="G95" s="37">
        <f t="shared" si="4"/>
        <v>0.1875</v>
      </c>
      <c r="H95" s="37">
        <f t="shared" si="4"/>
        <v>0</v>
      </c>
      <c r="R95" s="59"/>
      <c r="S95" s="32"/>
    </row>
    <row r="96" spans="3:19" ht="21">
      <c r="C96" s="40" t="s">
        <v>74</v>
      </c>
      <c r="D96" s="37">
        <f>D89/D92</f>
        <v>0.5</v>
      </c>
      <c r="E96" s="37">
        <f t="shared" ref="E96:H96" si="5">E89/E92</f>
        <v>0.4</v>
      </c>
      <c r="F96" s="37">
        <f t="shared" si="5"/>
        <v>0.18181818181818182</v>
      </c>
      <c r="G96" s="37">
        <f t="shared" si="5"/>
        <v>0.25</v>
      </c>
      <c r="H96" s="37">
        <f t="shared" si="5"/>
        <v>0.2</v>
      </c>
      <c r="R96" s="59"/>
      <c r="S96" s="32"/>
    </row>
    <row r="97" spans="2:19" ht="21">
      <c r="C97" s="40" t="s">
        <v>75</v>
      </c>
      <c r="D97" s="37">
        <f>D90/D92</f>
        <v>0</v>
      </c>
      <c r="E97" s="37">
        <f t="shared" ref="E97:H97" si="6">E90/E92</f>
        <v>0</v>
      </c>
      <c r="F97" s="37">
        <f t="shared" si="6"/>
        <v>0.18181818181818182</v>
      </c>
      <c r="G97" s="37">
        <f t="shared" si="6"/>
        <v>0.3125</v>
      </c>
      <c r="H97" s="37">
        <f t="shared" si="6"/>
        <v>0.6</v>
      </c>
      <c r="R97" s="59"/>
      <c r="S97" s="32"/>
    </row>
    <row r="98" spans="2:19" ht="21">
      <c r="C98" s="40" t="s">
        <v>76</v>
      </c>
      <c r="D98" s="37">
        <f>D91/D92</f>
        <v>0.25</v>
      </c>
      <c r="E98" s="37">
        <f t="shared" ref="E98:H98" si="7">E91/E92</f>
        <v>0.2</v>
      </c>
      <c r="F98" s="37">
        <f t="shared" si="7"/>
        <v>0.27272727272727271</v>
      </c>
      <c r="G98" s="37">
        <f t="shared" si="7"/>
        <v>0.25</v>
      </c>
      <c r="H98" s="37">
        <f t="shared" si="7"/>
        <v>0.2</v>
      </c>
      <c r="R98" s="59"/>
      <c r="S98" s="32"/>
    </row>
    <row r="99" spans="2:19" ht="41.25" customHeight="1">
      <c r="R99" s="59"/>
      <c r="S99" s="32"/>
    </row>
    <row r="100" spans="2:19" ht="27" customHeight="1">
      <c r="R100" s="59"/>
      <c r="S100" s="32"/>
    </row>
    <row r="101" spans="2:19" ht="23.25">
      <c r="C101" s="116" t="s">
        <v>77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R101" s="59"/>
      <c r="S101" s="32"/>
    </row>
    <row r="102" spans="2:19" ht="17.25" customHeight="1">
      <c r="R102" s="59"/>
      <c r="S102" s="32"/>
    </row>
    <row r="103" spans="2:19" ht="23.25">
      <c r="B103" s="45" t="s">
        <v>17</v>
      </c>
      <c r="C103" s="118" t="s">
        <v>78</v>
      </c>
      <c r="D103" s="118"/>
      <c r="E103" s="118"/>
      <c r="F103" s="118"/>
      <c r="G103" s="118"/>
      <c r="H103" s="118"/>
      <c r="I103" s="118"/>
      <c r="J103" s="47" t="s">
        <v>79</v>
      </c>
      <c r="M103" s="59"/>
      <c r="N103" s="32"/>
    </row>
    <row r="104" spans="2:19" ht="18.75">
      <c r="B104" s="30">
        <v>1</v>
      </c>
      <c r="C104" s="119" t="s">
        <v>113</v>
      </c>
      <c r="D104" s="119"/>
      <c r="E104" s="119"/>
      <c r="F104" s="119"/>
      <c r="G104" s="119"/>
      <c r="H104" s="119"/>
      <c r="I104" s="119"/>
      <c r="J104" s="48">
        <v>4.4000000000000004</v>
      </c>
      <c r="M104" s="59"/>
      <c r="N104" s="32"/>
    </row>
    <row r="105" spans="2:19" ht="18.75">
      <c r="B105" s="30">
        <v>2</v>
      </c>
      <c r="C105" s="119" t="s">
        <v>114</v>
      </c>
      <c r="D105" s="119"/>
      <c r="E105" s="119"/>
      <c r="F105" s="119"/>
      <c r="G105" s="119"/>
      <c r="H105" s="119"/>
      <c r="I105" s="119"/>
      <c r="J105" s="48">
        <v>4.4000000000000004</v>
      </c>
      <c r="M105" s="59"/>
      <c r="N105" s="32"/>
    </row>
    <row r="106" spans="2:19" ht="18.75">
      <c r="B106" s="30">
        <v>3</v>
      </c>
      <c r="C106" s="119" t="s">
        <v>115</v>
      </c>
      <c r="D106" s="119"/>
      <c r="E106" s="119"/>
      <c r="F106" s="119"/>
      <c r="G106" s="119"/>
      <c r="H106" s="119"/>
      <c r="I106" s="119"/>
      <c r="J106" s="48">
        <v>4.2</v>
      </c>
      <c r="M106" s="59"/>
      <c r="N106" s="32"/>
    </row>
    <row r="107" spans="2:19" ht="30.75" customHeight="1">
      <c r="B107" s="30">
        <v>4</v>
      </c>
      <c r="C107" s="119" t="s">
        <v>116</v>
      </c>
      <c r="D107" s="119"/>
      <c r="E107" s="119"/>
      <c r="F107" s="119"/>
      <c r="G107" s="119"/>
      <c r="H107" s="119"/>
      <c r="I107" s="119"/>
      <c r="J107" s="48">
        <v>4.5</v>
      </c>
      <c r="M107" s="59"/>
      <c r="N107" s="32"/>
    </row>
    <row r="108" spans="2:19" ht="18.75">
      <c r="B108" s="30">
        <v>5</v>
      </c>
      <c r="C108" s="119" t="s">
        <v>117</v>
      </c>
      <c r="D108" s="119"/>
      <c r="E108" s="119"/>
      <c r="F108" s="119"/>
      <c r="G108" s="119"/>
      <c r="H108" s="119"/>
      <c r="I108" s="119"/>
      <c r="J108" s="48">
        <v>4.2</v>
      </c>
      <c r="M108" s="59"/>
      <c r="N108" s="32"/>
    </row>
    <row r="109" spans="2:19" ht="28.5" customHeight="1">
      <c r="B109" s="30">
        <v>6</v>
      </c>
      <c r="C109" s="119" t="s">
        <v>118</v>
      </c>
      <c r="D109" s="119"/>
      <c r="E109" s="119"/>
      <c r="F109" s="119"/>
      <c r="G109" s="119"/>
      <c r="H109" s="119"/>
      <c r="I109" s="119"/>
      <c r="J109" s="48">
        <v>4.4000000000000004</v>
      </c>
      <c r="M109" s="59"/>
      <c r="N109" s="32"/>
    </row>
    <row r="110" spans="2:19" ht="18.75">
      <c r="B110" s="30">
        <v>7</v>
      </c>
      <c r="C110" s="119" t="s">
        <v>119</v>
      </c>
      <c r="D110" s="119"/>
      <c r="E110" s="119"/>
      <c r="F110" s="119"/>
      <c r="G110" s="119"/>
      <c r="H110" s="119"/>
      <c r="I110" s="119"/>
      <c r="J110" s="48">
        <v>4.9000000000000004</v>
      </c>
      <c r="M110" s="59"/>
      <c r="N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>
      <c r="R120" s="59"/>
      <c r="S120" s="32"/>
    </row>
    <row r="121" spans="3:19">
      <c r="R121" s="59"/>
      <c r="S121" s="32"/>
    </row>
    <row r="122" spans="3:19">
      <c r="R122" s="59"/>
      <c r="S122" s="32"/>
    </row>
    <row r="123" spans="3:19">
      <c r="R123" s="59"/>
      <c r="S123" s="32"/>
    </row>
    <row r="124" spans="3:19">
      <c r="R124" s="59"/>
      <c r="S124" s="32"/>
    </row>
    <row r="125" spans="3:19">
      <c r="R125" s="59"/>
      <c r="S125" s="32"/>
    </row>
    <row r="126" spans="3:19" ht="27.75" customHeight="1">
      <c r="R126" s="59"/>
      <c r="S126" s="32"/>
    </row>
    <row r="127" spans="3:19" ht="14.25" customHeight="1">
      <c r="R127" s="59"/>
      <c r="S127" s="32"/>
    </row>
    <row r="128" spans="3:19" ht="44.25" customHeight="1">
      <c r="C128" s="115" t="s">
        <v>80</v>
      </c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R128" s="59"/>
      <c r="S128" s="32"/>
    </row>
    <row r="129" spans="3:19" ht="20.25" customHeight="1">
      <c r="C129" s="60"/>
      <c r="D129" s="60"/>
      <c r="E129" s="60"/>
      <c r="F129" s="60"/>
      <c r="G129" s="60"/>
      <c r="H129" s="60"/>
      <c r="I129" s="60"/>
      <c r="J129" s="61"/>
      <c r="K129" s="61"/>
      <c r="L129" s="61"/>
      <c r="M129" s="61"/>
      <c r="N129" s="61"/>
      <c r="R129" s="59"/>
      <c r="S129" s="32"/>
    </row>
    <row r="130" spans="3:19" ht="57.75" customHeight="1">
      <c r="C130" s="113" t="s">
        <v>120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R130" s="59"/>
      <c r="S130" s="32"/>
    </row>
    <row r="131" spans="3:19" ht="15.75" customHeight="1">
      <c r="C131" s="60"/>
      <c r="D131" s="60"/>
      <c r="E131" s="60"/>
      <c r="F131" s="60"/>
      <c r="G131" s="60"/>
      <c r="H131" s="60"/>
      <c r="I131" s="60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6" t="s">
        <v>121</v>
      </c>
      <c r="D132" s="33" t="s">
        <v>122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40">
        <v>1</v>
      </c>
      <c r="D133" s="35">
        <v>0</v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40">
        <v>2</v>
      </c>
      <c r="D134" s="35">
        <v>1</v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3</v>
      </c>
      <c r="D135" s="35">
        <v>2</v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4</v>
      </c>
      <c r="D136" s="35">
        <v>6</v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5</v>
      </c>
      <c r="D137" s="35">
        <v>8</v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 t="s">
        <v>56</v>
      </c>
      <c r="D138" s="35">
        <f>SUM(D133:D137)</f>
        <v>17</v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R138" s="59"/>
      <c r="S138" s="32"/>
    </row>
    <row r="139" spans="3:19" ht="20.25" customHeight="1">
      <c r="C139" s="60"/>
      <c r="D139" s="60"/>
      <c r="E139" s="60"/>
      <c r="F139" s="60"/>
      <c r="G139" s="60"/>
      <c r="H139" s="60"/>
      <c r="I139" s="60"/>
      <c r="J139" s="61"/>
      <c r="K139" s="61"/>
      <c r="L139" s="61"/>
      <c r="M139" s="61"/>
      <c r="N139" s="61"/>
      <c r="R139" s="59"/>
      <c r="S139" s="32"/>
    </row>
    <row r="140" spans="3:19" ht="20.25" customHeight="1">
      <c r="C140" s="65" t="s">
        <v>121</v>
      </c>
      <c r="D140" s="33" t="s">
        <v>123</v>
      </c>
      <c r="E140" s="60"/>
      <c r="F140" s="60"/>
      <c r="G140" s="60"/>
      <c r="H140" s="60"/>
      <c r="I140" s="60"/>
      <c r="J140" s="61"/>
      <c r="K140" s="61"/>
      <c r="L140" s="61"/>
      <c r="M140" s="61"/>
      <c r="N140" s="61"/>
      <c r="R140" s="59"/>
      <c r="S140" s="32"/>
    </row>
    <row r="141" spans="3:19" ht="20.25" customHeight="1">
      <c r="C141" s="40">
        <v>1</v>
      </c>
      <c r="D141" s="37">
        <f>D133/$D$138</f>
        <v>0</v>
      </c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3:19" ht="20.25" customHeight="1">
      <c r="C142" s="40">
        <v>2</v>
      </c>
      <c r="D142" s="37">
        <f t="shared" ref="D142:D145" si="8">D134/$D$138</f>
        <v>5.8823529411764705E-2</v>
      </c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3:19" ht="20.25" customHeight="1">
      <c r="C143" s="40">
        <v>3</v>
      </c>
      <c r="D143" s="37">
        <f t="shared" si="8"/>
        <v>0.11764705882352941</v>
      </c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3:19" ht="20.25" customHeight="1">
      <c r="C144" s="40">
        <v>4</v>
      </c>
      <c r="D144" s="37">
        <f t="shared" si="8"/>
        <v>0.35294117647058826</v>
      </c>
      <c r="R144" s="59"/>
      <c r="S144" s="32"/>
    </row>
    <row r="145" spans="3:19" ht="20.25" customHeight="1">
      <c r="C145" s="40">
        <v>5</v>
      </c>
      <c r="D145" s="37">
        <f t="shared" si="8"/>
        <v>0.47058823529411764</v>
      </c>
      <c r="R145" s="59"/>
      <c r="S145" s="32"/>
    </row>
    <row r="146" spans="3:19" ht="17.25" customHeight="1">
      <c r="R146" s="59"/>
      <c r="S146" s="32"/>
    </row>
    <row r="147" spans="3:19" ht="23.25">
      <c r="C147" s="115" t="s">
        <v>81</v>
      </c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R147" s="59"/>
      <c r="S147" s="32"/>
    </row>
    <row r="149" spans="3:19" ht="22.5" customHeight="1"/>
    <row r="150" spans="3:19" ht="22.5" customHeight="1"/>
    <row r="151" spans="3:19" ht="23.25">
      <c r="C151" s="116" t="s">
        <v>124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3:19" ht="39.75" customHeight="1"/>
    <row r="153" spans="3:19" ht="23.25">
      <c r="C153" s="33" t="s">
        <v>54</v>
      </c>
      <c r="D153" s="49" t="s">
        <v>59</v>
      </c>
      <c r="E153" s="49" t="s">
        <v>126</v>
      </c>
      <c r="F153" s="49" t="s">
        <v>127</v>
      </c>
      <c r="G153" s="49" t="s">
        <v>62</v>
      </c>
      <c r="H153" s="49" t="s">
        <v>128</v>
      </c>
    </row>
    <row r="154" spans="3:19" ht="21">
      <c r="C154" s="40" t="s">
        <v>18</v>
      </c>
      <c r="D154" s="35">
        <v>14</v>
      </c>
      <c r="E154" s="35">
        <v>1</v>
      </c>
      <c r="F154" s="35">
        <v>0</v>
      </c>
      <c r="G154" s="35">
        <v>0</v>
      </c>
      <c r="H154" s="35">
        <f>SUM(D154:G154)</f>
        <v>15</v>
      </c>
    </row>
    <row r="155" spans="3:19" ht="21">
      <c r="C155" s="40" t="s">
        <v>17</v>
      </c>
      <c r="D155" s="35">
        <v>1</v>
      </c>
      <c r="E155" s="35">
        <v>0</v>
      </c>
      <c r="F155" s="35">
        <v>1</v>
      </c>
      <c r="G155" s="35">
        <v>0</v>
      </c>
      <c r="H155" s="35">
        <f>SUM(D155:G155)</f>
        <v>2</v>
      </c>
    </row>
    <row r="156" spans="3:19" ht="21">
      <c r="C156" s="40" t="s">
        <v>56</v>
      </c>
      <c r="D156" s="35">
        <f>D154+D155</f>
        <v>15</v>
      </c>
      <c r="E156" s="35">
        <f t="shared" ref="E156:H156" si="9">E154+E155</f>
        <v>1</v>
      </c>
      <c r="F156" s="35">
        <f t="shared" si="9"/>
        <v>1</v>
      </c>
      <c r="G156" s="35">
        <f t="shared" si="9"/>
        <v>0</v>
      </c>
      <c r="H156" s="35">
        <f t="shared" si="9"/>
        <v>17</v>
      </c>
    </row>
    <row r="158" spans="3:19" ht="23.25">
      <c r="C158" s="33" t="s">
        <v>55</v>
      </c>
      <c r="D158" s="49" t="s">
        <v>59</v>
      </c>
      <c r="E158" s="49" t="s">
        <v>126</v>
      </c>
      <c r="F158" s="49" t="s">
        <v>127</v>
      </c>
      <c r="G158" s="49" t="s">
        <v>62</v>
      </c>
      <c r="H158" s="49" t="s">
        <v>128</v>
      </c>
    </row>
    <row r="159" spans="3:19" ht="21">
      <c r="C159" s="40" t="s">
        <v>18</v>
      </c>
      <c r="D159" s="37">
        <f>D154/$D$156</f>
        <v>0.93333333333333335</v>
      </c>
      <c r="E159" s="37">
        <f>E154/$E$156</f>
        <v>1</v>
      </c>
      <c r="F159" s="37">
        <f>F154/$F$156</f>
        <v>0</v>
      </c>
      <c r="G159" s="37">
        <v>0</v>
      </c>
      <c r="H159" s="37">
        <f>H154/$H$156</f>
        <v>0.88235294117647056</v>
      </c>
    </row>
    <row r="160" spans="3:19" ht="21">
      <c r="C160" s="40" t="s">
        <v>17</v>
      </c>
      <c r="D160" s="37">
        <f>D155/$D$156</f>
        <v>6.6666666666666666E-2</v>
      </c>
      <c r="E160" s="37">
        <f>E155/$E$156</f>
        <v>0</v>
      </c>
      <c r="F160" s="37">
        <f>F155/$F$156</f>
        <v>1</v>
      </c>
      <c r="G160" s="37">
        <v>0</v>
      </c>
      <c r="H160" s="37">
        <f>H155/$H$156</f>
        <v>0.11764705882352941</v>
      </c>
    </row>
    <row r="161" spans="3:16" ht="25.5" customHeight="1">
      <c r="C161" s="39"/>
      <c r="D161" s="61"/>
      <c r="E161" s="61"/>
    </row>
    <row r="162" spans="3:16" ht="11.25" customHeight="1">
      <c r="C162" s="39"/>
      <c r="D162" s="61"/>
      <c r="E162" s="61"/>
    </row>
    <row r="163" spans="3:16" ht="11.25" customHeight="1">
      <c r="C163" s="39"/>
      <c r="D163" s="61"/>
      <c r="E163" s="61"/>
    </row>
    <row r="164" spans="3:16" ht="23.25">
      <c r="C164" s="116" t="s">
        <v>125</v>
      </c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3:16" ht="43.5" customHeight="1"/>
    <row r="166" spans="3:16" ht="43.5" customHeight="1">
      <c r="C166" s="33" t="s">
        <v>54</v>
      </c>
      <c r="D166" s="49" t="s">
        <v>59</v>
      </c>
      <c r="E166" s="49" t="s">
        <v>126</v>
      </c>
      <c r="F166" s="49" t="s">
        <v>127</v>
      </c>
      <c r="G166" s="49" t="s">
        <v>62</v>
      </c>
      <c r="H166" s="49" t="s">
        <v>128</v>
      </c>
    </row>
    <row r="167" spans="3:16" ht="21">
      <c r="C167" s="34" t="s">
        <v>82</v>
      </c>
      <c r="D167" s="35">
        <v>0</v>
      </c>
      <c r="E167" s="35">
        <v>0</v>
      </c>
      <c r="F167" s="35">
        <v>0</v>
      </c>
      <c r="G167" s="35">
        <v>0</v>
      </c>
      <c r="H167" s="35">
        <f>SUM(D167:G167)</f>
        <v>0</v>
      </c>
    </row>
    <row r="168" spans="3:16" ht="21">
      <c r="C168" s="34" t="s">
        <v>83</v>
      </c>
      <c r="D168" s="35">
        <v>15</v>
      </c>
      <c r="E168" s="35">
        <v>1</v>
      </c>
      <c r="F168" s="35">
        <v>0</v>
      </c>
      <c r="G168" s="35">
        <v>0</v>
      </c>
      <c r="H168" s="35">
        <f t="shared" ref="H168:H169" si="10">SUM(D168:G168)</f>
        <v>16</v>
      </c>
    </row>
    <row r="169" spans="3:16" ht="21">
      <c r="C169" s="50" t="s">
        <v>84</v>
      </c>
      <c r="D169" s="35">
        <v>0</v>
      </c>
      <c r="E169" s="35">
        <v>0</v>
      </c>
      <c r="F169" s="35">
        <v>0</v>
      </c>
      <c r="G169" s="35">
        <v>0</v>
      </c>
      <c r="H169" s="35">
        <f t="shared" si="10"/>
        <v>0</v>
      </c>
    </row>
    <row r="170" spans="3:16" ht="21">
      <c r="C170" s="34" t="s">
        <v>310</v>
      </c>
      <c r="D170" s="35">
        <f>SUM(D167:D169)</f>
        <v>15</v>
      </c>
      <c r="E170" s="35">
        <f t="shared" ref="E170:H170" si="11">SUM(E167:E169)</f>
        <v>1</v>
      </c>
      <c r="F170" s="35">
        <f t="shared" si="11"/>
        <v>0</v>
      </c>
      <c r="G170" s="35">
        <f t="shared" si="11"/>
        <v>0</v>
      </c>
      <c r="H170" s="35">
        <f t="shared" si="11"/>
        <v>16</v>
      </c>
    </row>
    <row r="171" spans="3:16" ht="21">
      <c r="C171" s="69"/>
      <c r="D171" s="70"/>
      <c r="E171" s="70"/>
      <c r="F171" s="70"/>
    </row>
    <row r="173" spans="3:16" ht="23.25">
      <c r="C173" s="33" t="s">
        <v>55</v>
      </c>
      <c r="D173" s="49" t="s">
        <v>59</v>
      </c>
      <c r="E173" s="49" t="s">
        <v>126</v>
      </c>
      <c r="F173" s="49" t="s">
        <v>127</v>
      </c>
      <c r="G173" s="49" t="s">
        <v>62</v>
      </c>
      <c r="H173" s="49" t="s">
        <v>128</v>
      </c>
    </row>
    <row r="174" spans="3:16" ht="21">
      <c r="C174" s="34" t="s">
        <v>82</v>
      </c>
      <c r="D174" s="37">
        <f>D167/$D$170</f>
        <v>0</v>
      </c>
      <c r="E174" s="37">
        <f>E167/$E$170</f>
        <v>0</v>
      </c>
      <c r="F174" s="37">
        <v>0</v>
      </c>
      <c r="G174" s="37">
        <v>0</v>
      </c>
      <c r="H174" s="37">
        <f>H167/$H$170</f>
        <v>0</v>
      </c>
    </row>
    <row r="175" spans="3:16" ht="21">
      <c r="C175" s="34" t="s">
        <v>83</v>
      </c>
      <c r="D175" s="37">
        <f t="shared" ref="D175" si="12">D168/$D$170</f>
        <v>1</v>
      </c>
      <c r="E175" s="37">
        <f t="shared" ref="E175:E176" si="13">E168/$E$170</f>
        <v>1</v>
      </c>
      <c r="F175" s="37">
        <v>0</v>
      </c>
      <c r="G175" s="37">
        <v>0</v>
      </c>
      <c r="H175" s="37">
        <f t="shared" ref="H175:H176" si="14">H168/$H$170</f>
        <v>1</v>
      </c>
    </row>
    <row r="176" spans="3:16" ht="21">
      <c r="C176" s="50" t="s">
        <v>84</v>
      </c>
      <c r="D176" s="37">
        <f>D169/$D$170</f>
        <v>0</v>
      </c>
      <c r="E176" s="37">
        <f t="shared" si="13"/>
        <v>0</v>
      </c>
      <c r="F176" s="37">
        <v>0</v>
      </c>
      <c r="G176" s="37">
        <v>0</v>
      </c>
      <c r="H176" s="37">
        <f t="shared" si="14"/>
        <v>0</v>
      </c>
    </row>
    <row r="177" spans="3:16" ht="26.25" customHeight="1">
      <c r="C177" s="51"/>
      <c r="D177" s="53"/>
      <c r="E177" s="53"/>
      <c r="F177" s="53"/>
    </row>
    <row r="178" spans="3:16" ht="33.75" customHeight="1"/>
    <row r="179" spans="3:16" ht="54.75" customHeight="1">
      <c r="C179" s="112" t="s">
        <v>129</v>
      </c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3:16" ht="29.25" customHeight="1"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3:16" ht="75.75" customHeight="1">
      <c r="D181" s="49" t="s">
        <v>59</v>
      </c>
      <c r="E181" s="49" t="s">
        <v>60</v>
      </c>
      <c r="F181" s="49" t="s">
        <v>61</v>
      </c>
      <c r="G181" s="49" t="s">
        <v>62</v>
      </c>
    </row>
    <row r="182" spans="3:16" ht="42">
      <c r="C182" s="34" t="s">
        <v>85</v>
      </c>
      <c r="D182" s="77">
        <v>2</v>
      </c>
      <c r="E182" s="77">
        <v>0</v>
      </c>
      <c r="F182" s="77">
        <v>0</v>
      </c>
      <c r="G182" s="77">
        <v>0</v>
      </c>
    </row>
    <row r="183" spans="3:16" ht="21">
      <c r="C183" s="34" t="s">
        <v>86</v>
      </c>
      <c r="D183" s="77">
        <v>1</v>
      </c>
      <c r="E183" s="77">
        <v>0</v>
      </c>
      <c r="F183" s="77">
        <v>0</v>
      </c>
      <c r="G183" s="77">
        <v>0</v>
      </c>
    </row>
    <row r="184" spans="3:16" ht="63">
      <c r="C184" s="34" t="s">
        <v>87</v>
      </c>
      <c r="D184" s="77">
        <v>2</v>
      </c>
      <c r="E184" s="77">
        <v>0</v>
      </c>
      <c r="F184" s="77">
        <v>0</v>
      </c>
      <c r="G184" s="77">
        <v>0</v>
      </c>
    </row>
    <row r="185" spans="3:16" ht="42">
      <c r="C185" s="34" t="s">
        <v>130</v>
      </c>
      <c r="D185" s="77">
        <v>0</v>
      </c>
      <c r="E185" s="77">
        <v>0</v>
      </c>
      <c r="F185" s="77">
        <v>0</v>
      </c>
      <c r="G185" s="77">
        <v>0</v>
      </c>
    </row>
    <row r="186" spans="3:16" ht="21">
      <c r="C186" s="34" t="s">
        <v>88</v>
      </c>
      <c r="D186" s="77">
        <v>0</v>
      </c>
      <c r="E186" s="77">
        <v>0</v>
      </c>
      <c r="F186" s="77">
        <v>0</v>
      </c>
      <c r="G186" s="77">
        <v>0</v>
      </c>
    </row>
    <row r="187" spans="3:16" ht="21">
      <c r="C187" s="34" t="s">
        <v>89</v>
      </c>
      <c r="D187" s="77">
        <v>10</v>
      </c>
      <c r="E187" s="77">
        <v>1</v>
      </c>
      <c r="F187" s="77">
        <v>1</v>
      </c>
      <c r="G187" s="77">
        <v>0</v>
      </c>
    </row>
    <row r="188" spans="3:16" ht="21">
      <c r="C188" s="34" t="s">
        <v>56</v>
      </c>
      <c r="D188" s="77">
        <f>SUM(D182:D187)</f>
        <v>15</v>
      </c>
      <c r="E188" s="77">
        <f t="shared" ref="E188:G188" si="15">SUM(E182:E187)</f>
        <v>1</v>
      </c>
      <c r="F188" s="77">
        <f t="shared" si="15"/>
        <v>1</v>
      </c>
      <c r="G188" s="77">
        <f t="shared" si="15"/>
        <v>0</v>
      </c>
    </row>
    <row r="189" spans="3:16" ht="21">
      <c r="C189" s="69"/>
      <c r="D189" s="71"/>
      <c r="E189" s="71"/>
      <c r="F189" s="71"/>
      <c r="G189" s="71"/>
    </row>
    <row r="190" spans="3:16" ht="23.25">
      <c r="D190" s="49" t="s">
        <v>59</v>
      </c>
      <c r="E190" s="49" t="s">
        <v>60</v>
      </c>
      <c r="F190" s="49" t="s">
        <v>61</v>
      </c>
      <c r="G190" s="49" t="s">
        <v>62</v>
      </c>
    </row>
    <row r="191" spans="3:16" ht="42">
      <c r="C191" s="34" t="s">
        <v>85</v>
      </c>
      <c r="D191" s="37">
        <f>D182/$D$188</f>
        <v>0.13333333333333333</v>
      </c>
      <c r="E191" s="37">
        <f>E182/$E$188</f>
        <v>0</v>
      </c>
      <c r="F191" s="37">
        <f>F182/$F$188</f>
        <v>0</v>
      </c>
      <c r="G191" s="37" t="e">
        <f>G182/$G$188</f>
        <v>#DIV/0!</v>
      </c>
    </row>
    <row r="192" spans="3:16" ht="21">
      <c r="C192" s="34" t="s">
        <v>86</v>
      </c>
      <c r="D192" s="37">
        <f t="shared" ref="D192:D196" si="16">D183/$D$188</f>
        <v>6.6666666666666666E-2</v>
      </c>
      <c r="E192" s="37">
        <f t="shared" ref="E192:E196" si="17">E183/$E$188</f>
        <v>0</v>
      </c>
      <c r="F192" s="37">
        <f t="shared" ref="F192:F196" si="18">F183/$F$188</f>
        <v>0</v>
      </c>
      <c r="G192" s="37" t="e">
        <f t="shared" ref="G192:G196" si="19">G183/$G$188</f>
        <v>#DIV/0!</v>
      </c>
    </row>
    <row r="193" spans="3:16" ht="63">
      <c r="C193" s="34" t="s">
        <v>87</v>
      </c>
      <c r="D193" s="37">
        <f>D184/$D$188</f>
        <v>0.13333333333333333</v>
      </c>
      <c r="E193" s="37">
        <f t="shared" si="17"/>
        <v>0</v>
      </c>
      <c r="F193" s="37">
        <f t="shared" si="18"/>
        <v>0</v>
      </c>
      <c r="G193" s="37" t="e">
        <f t="shared" si="19"/>
        <v>#DIV/0!</v>
      </c>
    </row>
    <row r="194" spans="3:16" ht="42">
      <c r="C194" s="34" t="s">
        <v>130</v>
      </c>
      <c r="D194" s="37">
        <f t="shared" si="16"/>
        <v>0</v>
      </c>
      <c r="E194" s="37">
        <f t="shared" si="17"/>
        <v>0</v>
      </c>
      <c r="F194" s="37">
        <f t="shared" si="18"/>
        <v>0</v>
      </c>
      <c r="G194" s="37" t="e">
        <f t="shared" si="19"/>
        <v>#DIV/0!</v>
      </c>
    </row>
    <row r="195" spans="3:16" ht="21">
      <c r="C195" s="34" t="s">
        <v>88</v>
      </c>
      <c r="D195" s="37">
        <f t="shared" si="16"/>
        <v>0</v>
      </c>
      <c r="E195" s="37">
        <f t="shared" si="17"/>
        <v>0</v>
      </c>
      <c r="F195" s="37">
        <f t="shared" si="18"/>
        <v>0</v>
      </c>
      <c r="G195" s="37" t="e">
        <f t="shared" si="19"/>
        <v>#DIV/0!</v>
      </c>
    </row>
    <row r="196" spans="3:16" ht="21">
      <c r="C196" s="34" t="s">
        <v>89</v>
      </c>
      <c r="D196" s="37">
        <f t="shared" si="16"/>
        <v>0.66666666666666663</v>
      </c>
      <c r="E196" s="37">
        <f t="shared" si="17"/>
        <v>1</v>
      </c>
      <c r="F196" s="37">
        <f t="shared" si="18"/>
        <v>1</v>
      </c>
      <c r="G196" s="37" t="e">
        <f t="shared" si="19"/>
        <v>#DIV/0!</v>
      </c>
    </row>
    <row r="197" spans="3:16" ht="21">
      <c r="C197" s="62"/>
      <c r="D197" s="61"/>
      <c r="E197" s="61"/>
      <c r="F197" s="61"/>
      <c r="G197" s="61"/>
    </row>
    <row r="198" spans="3:16" ht="23.25">
      <c r="C198" s="115" t="s">
        <v>90</v>
      </c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200" spans="3:16" ht="23.25">
      <c r="C200" s="112" t="s">
        <v>131</v>
      </c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3:16" ht="57" customHeight="1"/>
    <row r="202" spans="3:16" ht="30" customHeight="1">
      <c r="C202" s="49" t="s">
        <v>54</v>
      </c>
      <c r="D202" s="33" t="s">
        <v>60</v>
      </c>
      <c r="E202" s="33" t="s">
        <v>61</v>
      </c>
      <c r="F202" s="33" t="s">
        <v>62</v>
      </c>
    </row>
    <row r="203" spans="3:16" ht="21">
      <c r="C203" s="40" t="s">
        <v>18</v>
      </c>
      <c r="D203" s="35">
        <v>0</v>
      </c>
      <c r="E203" s="35">
        <v>0</v>
      </c>
      <c r="F203" s="35">
        <v>0</v>
      </c>
      <c r="G203" s="54"/>
    </row>
    <row r="204" spans="3:16" ht="21">
      <c r="C204" s="40" t="s">
        <v>17</v>
      </c>
      <c r="D204" s="35">
        <v>1</v>
      </c>
      <c r="E204" s="35">
        <v>1</v>
      </c>
      <c r="F204" s="35">
        <v>0</v>
      </c>
    </row>
    <row r="205" spans="3:16" ht="21">
      <c r="C205" s="40" t="s">
        <v>56</v>
      </c>
      <c r="D205" s="35">
        <f>SUM(D203:D204)</f>
        <v>1</v>
      </c>
      <c r="E205" s="35">
        <f t="shared" ref="E205:F205" si="20">SUM(E203:E204)</f>
        <v>1</v>
      </c>
      <c r="F205" s="35">
        <f t="shared" si="20"/>
        <v>0</v>
      </c>
    </row>
    <row r="206" spans="3:16" ht="17.25" customHeight="1"/>
    <row r="207" spans="3:16" ht="23.25">
      <c r="C207" s="49" t="s">
        <v>55</v>
      </c>
      <c r="D207" s="33" t="s">
        <v>60</v>
      </c>
      <c r="E207" s="33" t="s">
        <v>61</v>
      </c>
      <c r="F207" s="33" t="s">
        <v>62</v>
      </c>
    </row>
    <row r="208" spans="3:16" ht="21">
      <c r="C208" s="40" t="s">
        <v>18</v>
      </c>
      <c r="D208" s="37">
        <f>D203/$D$205</f>
        <v>0</v>
      </c>
      <c r="E208" s="37">
        <f>E203/$E$205</f>
        <v>0</v>
      </c>
      <c r="F208" s="37">
        <v>0</v>
      </c>
    </row>
    <row r="209" spans="3:16" ht="21">
      <c r="C209" s="40" t="s">
        <v>17</v>
      </c>
      <c r="D209" s="37">
        <f>D204/$D$205</f>
        <v>1</v>
      </c>
      <c r="E209" s="37">
        <f>E204/$E$205</f>
        <v>1</v>
      </c>
      <c r="F209" s="37">
        <v>0</v>
      </c>
    </row>
    <row r="210" spans="3:16" ht="88.5" customHeight="1"/>
    <row r="211" spans="3:16" ht="23.25">
      <c r="C211" s="115" t="s">
        <v>91</v>
      </c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3" spans="3:16" ht="23.25">
      <c r="C213" s="112" t="s">
        <v>92</v>
      </c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3:16" ht="21.75" customHeight="1"/>
    <row r="215" spans="3:16" ht="21.75" customHeight="1">
      <c r="C215" s="33" t="s">
        <v>54</v>
      </c>
      <c r="D215" s="33" t="s">
        <v>60</v>
      </c>
      <c r="E215" s="33" t="s">
        <v>61</v>
      </c>
      <c r="F215" s="33" t="s">
        <v>62</v>
      </c>
      <c r="G215" s="33" t="s">
        <v>56</v>
      </c>
    </row>
    <row r="216" spans="3:16" ht="21.75" customHeight="1">
      <c r="C216" s="34" t="s">
        <v>132</v>
      </c>
      <c r="D216" s="35">
        <v>1</v>
      </c>
      <c r="E216" s="35">
        <v>0</v>
      </c>
      <c r="F216" s="35">
        <v>0</v>
      </c>
      <c r="G216" s="35">
        <f>SUM(D216:F216)</f>
        <v>1</v>
      </c>
    </row>
    <row r="217" spans="3:16" ht="21.75" customHeight="1">
      <c r="C217" s="34" t="s">
        <v>93</v>
      </c>
      <c r="D217" s="35">
        <v>0</v>
      </c>
      <c r="E217" s="35">
        <v>0</v>
      </c>
      <c r="F217" s="35">
        <v>0</v>
      </c>
      <c r="G217" s="35">
        <f t="shared" ref="G217:G220" si="21">SUM(D217:F217)</f>
        <v>0</v>
      </c>
    </row>
    <row r="218" spans="3:16" ht="21.75" customHeight="1">
      <c r="C218" s="34" t="s">
        <v>94</v>
      </c>
      <c r="D218" s="35">
        <v>0</v>
      </c>
      <c r="E218" s="35">
        <v>0</v>
      </c>
      <c r="F218" s="35">
        <v>0</v>
      </c>
      <c r="G218" s="35">
        <f>SUM(D218:F218)</f>
        <v>0</v>
      </c>
    </row>
    <row r="219" spans="3:16" ht="21.75" customHeight="1">
      <c r="C219" s="34" t="s">
        <v>95</v>
      </c>
      <c r="D219" s="35">
        <v>0</v>
      </c>
      <c r="E219" s="35">
        <v>1</v>
      </c>
      <c r="F219" s="35">
        <v>0</v>
      </c>
      <c r="G219" s="35">
        <f t="shared" si="21"/>
        <v>1</v>
      </c>
    </row>
    <row r="220" spans="3:16" ht="21">
      <c r="C220" s="34" t="s">
        <v>56</v>
      </c>
      <c r="D220" s="35">
        <f>SUM(D216:D219)</f>
        <v>1</v>
      </c>
      <c r="E220" s="35">
        <f t="shared" ref="E220:F220" si="22">SUM(E216:E219)</f>
        <v>1</v>
      </c>
      <c r="F220" s="35">
        <f t="shared" si="22"/>
        <v>0</v>
      </c>
      <c r="G220" s="35">
        <f t="shared" si="21"/>
        <v>2</v>
      </c>
    </row>
    <row r="221" spans="3:16" ht="21">
      <c r="C221" s="62"/>
      <c r="D221" s="63"/>
      <c r="E221" s="63"/>
      <c r="F221" s="63"/>
      <c r="G221" s="63"/>
    </row>
    <row r="222" spans="3:16" ht="21.75" customHeight="1"/>
    <row r="223" spans="3:16" ht="23.25">
      <c r="C223" s="33" t="s">
        <v>55</v>
      </c>
      <c r="D223" s="33" t="s">
        <v>60</v>
      </c>
      <c r="E223" s="33" t="s">
        <v>61</v>
      </c>
      <c r="F223" s="33" t="s">
        <v>62</v>
      </c>
      <c r="G223" s="33" t="s">
        <v>56</v>
      </c>
    </row>
    <row r="224" spans="3:16" ht="21">
      <c r="C224" s="34" t="s">
        <v>132</v>
      </c>
      <c r="D224" s="37">
        <f>D216/$D$220</f>
        <v>1</v>
      </c>
      <c r="E224" s="37">
        <f>E216/$E$220</f>
        <v>0</v>
      </c>
      <c r="F224" s="37">
        <v>0</v>
      </c>
      <c r="G224" s="37">
        <f>G216/$G$220</f>
        <v>0.5</v>
      </c>
    </row>
    <row r="225" spans="3:16" ht="21">
      <c r="C225" s="34" t="s">
        <v>93</v>
      </c>
      <c r="D225" s="37">
        <f t="shared" ref="D225:D227" si="23">D217/$D$220</f>
        <v>0</v>
      </c>
      <c r="E225" s="37">
        <f t="shared" ref="E225:E227" si="24">E217/$E$220</f>
        <v>0</v>
      </c>
      <c r="F225" s="37">
        <v>0</v>
      </c>
      <c r="G225" s="37">
        <f t="shared" ref="G225:G227" si="25">G217/$G$220</f>
        <v>0</v>
      </c>
    </row>
    <row r="226" spans="3:16" ht="21">
      <c r="C226" s="34" t="s">
        <v>94</v>
      </c>
      <c r="D226" s="37">
        <f t="shared" si="23"/>
        <v>0</v>
      </c>
      <c r="E226" s="37">
        <f t="shared" si="24"/>
        <v>0</v>
      </c>
      <c r="F226" s="37">
        <v>0</v>
      </c>
      <c r="G226" s="37">
        <f t="shared" si="25"/>
        <v>0</v>
      </c>
    </row>
    <row r="227" spans="3:16" ht="21">
      <c r="C227" s="34" t="s">
        <v>95</v>
      </c>
      <c r="D227" s="37">
        <f t="shared" si="23"/>
        <v>0</v>
      </c>
      <c r="E227" s="37">
        <f t="shared" si="24"/>
        <v>1</v>
      </c>
      <c r="F227" s="37">
        <v>0</v>
      </c>
      <c r="G227" s="37">
        <f t="shared" si="25"/>
        <v>0.5</v>
      </c>
    </row>
    <row r="228" spans="3:16" ht="37.5" customHeight="1"/>
    <row r="229" spans="3:16" ht="32.25" hidden="1" customHeight="1">
      <c r="C229" s="112" t="s">
        <v>96</v>
      </c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1" spans="3:16" ht="3.75" customHeight="1"/>
    <row r="232" spans="3:16" ht="23.25">
      <c r="C232" s="115" t="s">
        <v>97</v>
      </c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4" spans="3:16" ht="23.25">
      <c r="C234" s="112" t="s">
        <v>98</v>
      </c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6" spans="3:16" ht="23.25">
      <c r="C236" s="33" t="s">
        <v>54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5">
        <v>10</v>
      </c>
      <c r="E237" s="35">
        <v>1</v>
      </c>
      <c r="F237" s="35">
        <v>1</v>
      </c>
      <c r="G237" s="35">
        <v>0</v>
      </c>
      <c r="H237" s="36">
        <f>SUM(D237:G237)</f>
        <v>12</v>
      </c>
    </row>
    <row r="238" spans="3:16" ht="21">
      <c r="C238" s="40" t="s">
        <v>17</v>
      </c>
      <c r="D238" s="35">
        <v>3</v>
      </c>
      <c r="E238" s="35">
        <v>0</v>
      </c>
      <c r="F238" s="35">
        <v>0</v>
      </c>
      <c r="G238" s="35">
        <v>0</v>
      </c>
      <c r="H238" s="36">
        <f t="shared" ref="H238:H240" si="26">SUM(D238:G238)</f>
        <v>3</v>
      </c>
    </row>
    <row r="239" spans="3:16" ht="42">
      <c r="C239" s="40" t="s">
        <v>133</v>
      </c>
      <c r="D239" s="35">
        <v>2</v>
      </c>
      <c r="E239" s="35">
        <v>0</v>
      </c>
      <c r="F239" s="35">
        <v>0</v>
      </c>
      <c r="G239" s="35">
        <v>0</v>
      </c>
      <c r="H239" s="36">
        <f t="shared" si="26"/>
        <v>2</v>
      </c>
    </row>
    <row r="240" spans="3:16" ht="21.75" customHeight="1">
      <c r="C240" s="40" t="s">
        <v>56</v>
      </c>
      <c r="D240" s="35">
        <f>SUM(D237:D239)</f>
        <v>15</v>
      </c>
      <c r="E240" s="35">
        <f t="shared" ref="E240:G240" si="27">SUM(E237:E239)</f>
        <v>1</v>
      </c>
      <c r="F240" s="35">
        <f t="shared" si="27"/>
        <v>1</v>
      </c>
      <c r="G240" s="35">
        <f t="shared" si="27"/>
        <v>0</v>
      </c>
      <c r="H240" s="36">
        <f t="shared" si="26"/>
        <v>17</v>
      </c>
    </row>
    <row r="242" spans="3:16" ht="23.25">
      <c r="C242" s="33" t="s">
        <v>55</v>
      </c>
      <c r="D242" s="33" t="s">
        <v>59</v>
      </c>
      <c r="E242" s="33" t="s">
        <v>60</v>
      </c>
      <c r="F242" s="33" t="s">
        <v>61</v>
      </c>
      <c r="G242" s="33" t="s">
        <v>62</v>
      </c>
      <c r="H242" s="33" t="s">
        <v>56</v>
      </c>
    </row>
    <row r="243" spans="3:16" ht="21">
      <c r="C243" s="40" t="s">
        <v>18</v>
      </c>
      <c r="D243" s="37">
        <f>D237/$D$240</f>
        <v>0.66666666666666663</v>
      </c>
      <c r="E243" s="37">
        <f>E237/$E$240</f>
        <v>1</v>
      </c>
      <c r="F243" s="37">
        <f>F237/$F$240</f>
        <v>1</v>
      </c>
      <c r="G243" s="37">
        <v>0</v>
      </c>
      <c r="H243" s="38">
        <f>H237/$H$240</f>
        <v>0.70588235294117652</v>
      </c>
    </row>
    <row r="244" spans="3:16" ht="21">
      <c r="C244" s="40" t="s">
        <v>17</v>
      </c>
      <c r="D244" s="37">
        <f t="shared" ref="D244:D245" si="28">D238/$D$240</f>
        <v>0.2</v>
      </c>
      <c r="E244" s="37">
        <f t="shared" ref="E244:E245" si="29">E238/$E$240</f>
        <v>0</v>
      </c>
      <c r="F244" s="37">
        <f t="shared" ref="F244:F245" si="30">F238/$F$240</f>
        <v>0</v>
      </c>
      <c r="G244" s="37">
        <v>0</v>
      </c>
      <c r="H244" s="38">
        <f t="shared" ref="H244:H245" si="31">H238/$H$240</f>
        <v>0.17647058823529413</v>
      </c>
    </row>
    <row r="245" spans="3:16" ht="42">
      <c r="C245" s="40" t="s">
        <v>133</v>
      </c>
      <c r="D245" s="37">
        <f t="shared" si="28"/>
        <v>0.13333333333333333</v>
      </c>
      <c r="E245" s="37">
        <f t="shared" si="29"/>
        <v>0</v>
      </c>
      <c r="F245" s="37">
        <f t="shared" si="30"/>
        <v>0</v>
      </c>
      <c r="G245" s="37">
        <v>0</v>
      </c>
      <c r="H245" s="38">
        <f t="shared" si="31"/>
        <v>0.11764705882352941</v>
      </c>
    </row>
    <row r="250" spans="3:16" ht="23.25">
      <c r="C250" s="115" t="s">
        <v>99</v>
      </c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2" spans="3:16" ht="42" customHeight="1">
      <c r="C252" s="114" t="s">
        <v>100</v>
      </c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</row>
    <row r="254" spans="3:16" ht="23.25">
      <c r="C254" s="33" t="s">
        <v>54</v>
      </c>
      <c r="D254" s="33" t="s">
        <v>59</v>
      </c>
      <c r="E254" s="33" t="s">
        <v>60</v>
      </c>
      <c r="F254" s="33" t="s">
        <v>61</v>
      </c>
      <c r="G254" s="33" t="s">
        <v>62</v>
      </c>
      <c r="H254" s="33" t="s">
        <v>56</v>
      </c>
    </row>
    <row r="255" spans="3:16" ht="21">
      <c r="C255" s="40">
        <v>1</v>
      </c>
      <c r="D255" s="35">
        <v>0</v>
      </c>
      <c r="E255" s="35">
        <v>0</v>
      </c>
      <c r="F255" s="35">
        <v>0</v>
      </c>
      <c r="G255" s="35">
        <v>0</v>
      </c>
      <c r="H255" s="35">
        <f>SUM(D255:G255)</f>
        <v>0</v>
      </c>
    </row>
    <row r="256" spans="3:16" ht="21">
      <c r="C256" s="40">
        <v>2</v>
      </c>
      <c r="D256" s="35">
        <v>0</v>
      </c>
      <c r="E256" s="35">
        <v>0</v>
      </c>
      <c r="F256" s="35">
        <v>0</v>
      </c>
      <c r="G256" s="35">
        <v>0</v>
      </c>
      <c r="H256" s="35">
        <f t="shared" ref="H256:H259" si="32">SUM(D256:G256)</f>
        <v>0</v>
      </c>
    </row>
    <row r="257" spans="3:16" ht="21">
      <c r="C257" s="40">
        <v>3</v>
      </c>
      <c r="D257" s="35">
        <v>2</v>
      </c>
      <c r="E257" s="35">
        <v>1</v>
      </c>
      <c r="F257" s="35">
        <v>1</v>
      </c>
      <c r="G257" s="35">
        <v>0</v>
      </c>
      <c r="H257" s="35">
        <f t="shared" si="32"/>
        <v>4</v>
      </c>
    </row>
    <row r="258" spans="3:16" ht="21">
      <c r="C258" s="40">
        <v>4</v>
      </c>
      <c r="D258" s="35">
        <v>7</v>
      </c>
      <c r="E258" s="35">
        <v>0</v>
      </c>
      <c r="F258" s="35">
        <v>0</v>
      </c>
      <c r="G258" s="35">
        <v>0</v>
      </c>
      <c r="H258" s="35">
        <f t="shared" si="32"/>
        <v>7</v>
      </c>
    </row>
    <row r="259" spans="3:16" ht="21">
      <c r="C259" s="40">
        <v>5</v>
      </c>
      <c r="D259" s="35">
        <v>6</v>
      </c>
      <c r="E259" s="35">
        <v>0</v>
      </c>
      <c r="F259" s="35">
        <v>0</v>
      </c>
      <c r="G259" s="35">
        <v>0</v>
      </c>
      <c r="H259" s="35">
        <f t="shared" si="32"/>
        <v>6</v>
      </c>
    </row>
    <row r="260" spans="3:16" ht="21">
      <c r="C260" s="40" t="s">
        <v>56</v>
      </c>
      <c r="D260" s="35">
        <f>SUM(D255:D259)</f>
        <v>15</v>
      </c>
      <c r="E260" s="35">
        <f t="shared" ref="E260:H260" si="33">SUM(E255:E259)</f>
        <v>1</v>
      </c>
      <c r="F260" s="35">
        <f t="shared" si="33"/>
        <v>1</v>
      </c>
      <c r="G260" s="35">
        <f t="shared" si="33"/>
        <v>0</v>
      </c>
      <c r="H260" s="35">
        <f t="shared" si="33"/>
        <v>17</v>
      </c>
    </row>
    <row r="262" spans="3:16" ht="23.25">
      <c r="C262" s="56" t="s">
        <v>55</v>
      </c>
      <c r="D262" s="33" t="s">
        <v>59</v>
      </c>
      <c r="E262" s="33" t="s">
        <v>60</v>
      </c>
      <c r="F262" s="33" t="s">
        <v>61</v>
      </c>
      <c r="G262" s="33" t="s">
        <v>62</v>
      </c>
      <c r="H262" s="33" t="s">
        <v>56</v>
      </c>
    </row>
    <row r="263" spans="3:16" ht="21">
      <c r="C263" s="40">
        <v>1</v>
      </c>
      <c r="D263" s="37">
        <f>D255/$D$260</f>
        <v>0</v>
      </c>
      <c r="E263" s="37">
        <f>E255/$E$260</f>
        <v>0</v>
      </c>
      <c r="F263" s="37">
        <f>F255/$F$260</f>
        <v>0</v>
      </c>
      <c r="G263" s="37">
        <v>0</v>
      </c>
      <c r="H263" s="37">
        <f>H255/$H$260</f>
        <v>0</v>
      </c>
    </row>
    <row r="264" spans="3:16" ht="21">
      <c r="C264" s="40">
        <v>2</v>
      </c>
      <c r="D264" s="37">
        <f t="shared" ref="D264:D267" si="34">D256/$D$260</f>
        <v>0</v>
      </c>
      <c r="E264" s="37">
        <f t="shared" ref="E264:E267" si="35">E256/$E$260</f>
        <v>0</v>
      </c>
      <c r="F264" s="37">
        <f t="shared" ref="F264:F267" si="36">F256/$F$260</f>
        <v>0</v>
      </c>
      <c r="G264" s="37">
        <v>0</v>
      </c>
      <c r="H264" s="37">
        <f t="shared" ref="H264:H267" si="37">H256/$H$260</f>
        <v>0</v>
      </c>
    </row>
    <row r="265" spans="3:16" ht="21">
      <c r="C265" s="40">
        <v>3</v>
      </c>
      <c r="D265" s="37">
        <f t="shared" si="34"/>
        <v>0.13333333333333333</v>
      </c>
      <c r="E265" s="37">
        <f t="shared" si="35"/>
        <v>1</v>
      </c>
      <c r="F265" s="37">
        <f t="shared" si="36"/>
        <v>1</v>
      </c>
      <c r="G265" s="37">
        <v>0</v>
      </c>
      <c r="H265" s="37">
        <f t="shared" si="37"/>
        <v>0.23529411764705882</v>
      </c>
    </row>
    <row r="266" spans="3:16" ht="21">
      <c r="C266" s="40">
        <v>4</v>
      </c>
      <c r="D266" s="37">
        <f t="shared" si="34"/>
        <v>0.46666666666666667</v>
      </c>
      <c r="E266" s="37">
        <f t="shared" si="35"/>
        <v>0</v>
      </c>
      <c r="F266" s="37">
        <f t="shared" si="36"/>
        <v>0</v>
      </c>
      <c r="G266" s="37">
        <v>0</v>
      </c>
      <c r="H266" s="37">
        <f t="shared" si="37"/>
        <v>0.41176470588235292</v>
      </c>
    </row>
    <row r="267" spans="3:16" ht="21">
      <c r="C267" s="40">
        <v>5</v>
      </c>
      <c r="D267" s="37">
        <f t="shared" si="34"/>
        <v>0.4</v>
      </c>
      <c r="E267" s="37">
        <f t="shared" si="35"/>
        <v>0</v>
      </c>
      <c r="F267" s="37">
        <f t="shared" si="36"/>
        <v>0</v>
      </c>
      <c r="G267" s="37">
        <v>0</v>
      </c>
      <c r="H267" s="37">
        <f t="shared" si="37"/>
        <v>0.35294117647058826</v>
      </c>
    </row>
    <row r="271" spans="3:16" s="55" customFormat="1" ht="45.75" customHeight="1">
      <c r="C271" s="114" t="s">
        <v>134</v>
      </c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</row>
    <row r="273" spans="3:5" ht="46.5">
      <c r="C273" s="57" t="s">
        <v>102</v>
      </c>
      <c r="D273" s="33" t="s">
        <v>59</v>
      </c>
      <c r="E273" s="33" t="s">
        <v>103</v>
      </c>
    </row>
    <row r="274" spans="3:5" ht="21">
      <c r="C274" s="34" t="s">
        <v>37</v>
      </c>
      <c r="D274" s="35">
        <v>11</v>
      </c>
      <c r="E274" s="37">
        <f>D274/$D$278</f>
        <v>0.73333333333333328</v>
      </c>
    </row>
    <row r="275" spans="3:5" ht="21">
      <c r="C275" s="34" t="s">
        <v>104</v>
      </c>
      <c r="D275" s="35">
        <v>4</v>
      </c>
      <c r="E275" s="37">
        <f t="shared" ref="E275:E276" si="38">D275/$D$278</f>
        <v>0.26666666666666666</v>
      </c>
    </row>
    <row r="276" spans="3:5" ht="21">
      <c r="C276" s="34" t="s">
        <v>101</v>
      </c>
      <c r="D276" s="35">
        <v>0</v>
      </c>
      <c r="E276" s="37">
        <f t="shared" si="38"/>
        <v>0</v>
      </c>
    </row>
    <row r="277" spans="3:5" ht="21">
      <c r="C277" s="34" t="s">
        <v>306</v>
      </c>
      <c r="D277" s="35">
        <v>0</v>
      </c>
      <c r="E277" s="37">
        <f>D277/$D$278</f>
        <v>0</v>
      </c>
    </row>
    <row r="278" spans="3:5" ht="21">
      <c r="C278" s="34" t="s">
        <v>56</v>
      </c>
      <c r="D278" s="35">
        <f>SUM(D274:D277)</f>
        <v>15</v>
      </c>
    </row>
    <row r="279" spans="3:5" ht="21">
      <c r="C279" s="69"/>
      <c r="D279" s="70"/>
      <c r="E279" s="71"/>
    </row>
    <row r="280" spans="3:5" ht="21">
      <c r="C280" s="69"/>
      <c r="D280" s="70"/>
      <c r="E280" s="71"/>
    </row>
    <row r="281" spans="3:5" ht="33" customHeight="1"/>
  </sheetData>
  <mergeCells count="31">
    <mergeCell ref="C80:P80"/>
    <mergeCell ref="C42:P42"/>
    <mergeCell ref="C44:P44"/>
    <mergeCell ref="C55:P55"/>
    <mergeCell ref="C68:P68"/>
    <mergeCell ref="C82:P82"/>
    <mergeCell ref="C101:P101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28:P128"/>
    <mergeCell ref="C130:P130"/>
    <mergeCell ref="C147:P147"/>
    <mergeCell ref="C151:P151"/>
    <mergeCell ref="C164:P164"/>
    <mergeCell ref="C179:P179"/>
    <mergeCell ref="C198:P198"/>
    <mergeCell ref="C200:P200"/>
    <mergeCell ref="C211:P211"/>
    <mergeCell ref="C213:P213"/>
    <mergeCell ref="C252:P252"/>
    <mergeCell ref="C271:P271"/>
    <mergeCell ref="C229:P229"/>
    <mergeCell ref="C250:P250"/>
    <mergeCell ref="C232:P232"/>
    <mergeCell ref="C234:P234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75"/>
  <sheetViews>
    <sheetView topLeftCell="A28" workbookViewId="0">
      <selection activeCell="C36" sqref="C36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3"/>
      <c r="D11" s="123"/>
      <c r="E11" s="123"/>
      <c r="F11" s="123"/>
      <c r="G11" s="123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312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91">
        <v>1</v>
      </c>
      <c r="C15" s="90" t="s">
        <v>360</v>
      </c>
      <c r="D15" s="90" t="s">
        <v>361</v>
      </c>
      <c r="E15" s="90" t="s">
        <v>373</v>
      </c>
      <c r="F15" s="90" t="s">
        <v>364</v>
      </c>
      <c r="G15" s="90" t="s">
        <v>375</v>
      </c>
      <c r="H15" s="90" t="s">
        <v>367</v>
      </c>
      <c r="I15" s="90" t="s">
        <v>368</v>
      </c>
      <c r="J15" s="90" t="s">
        <v>315</v>
      </c>
      <c r="K15" s="90" t="s">
        <v>316</v>
      </c>
    </row>
    <row r="16" spans="2:16">
      <c r="B16" s="91">
        <v>2</v>
      </c>
      <c r="C16" s="96" t="s">
        <v>362</v>
      </c>
      <c r="D16" s="96" t="s">
        <v>362</v>
      </c>
      <c r="E16" s="96" t="s">
        <v>374</v>
      </c>
      <c r="F16" s="96" t="s">
        <v>365</v>
      </c>
      <c r="G16" s="96" t="s">
        <v>376</v>
      </c>
      <c r="H16" s="96" t="s">
        <v>369</v>
      </c>
      <c r="I16" s="96" t="s">
        <v>370</v>
      </c>
      <c r="J16" s="96" t="s">
        <v>315</v>
      </c>
      <c r="K16" s="96" t="s">
        <v>319</v>
      </c>
    </row>
    <row r="17" spans="2:15">
      <c r="B17" s="91">
        <v>3</v>
      </c>
      <c r="C17" s="90" t="s">
        <v>322</v>
      </c>
      <c r="D17" s="90" t="s">
        <v>323</v>
      </c>
      <c r="E17" s="90" t="s">
        <v>317</v>
      </c>
      <c r="F17" s="90" t="s">
        <v>330</v>
      </c>
      <c r="G17" s="90" t="s">
        <v>318</v>
      </c>
      <c r="H17" s="90" t="s">
        <v>334</v>
      </c>
      <c r="I17" s="90" t="s">
        <v>335</v>
      </c>
      <c r="J17" s="90" t="s">
        <v>315</v>
      </c>
      <c r="K17" s="90" t="s">
        <v>316</v>
      </c>
    </row>
    <row r="18" spans="2:15">
      <c r="B18" s="91">
        <v>4</v>
      </c>
      <c r="C18" s="96" t="s">
        <v>324</v>
      </c>
      <c r="D18" s="96" t="s">
        <v>325</v>
      </c>
      <c r="E18" s="96" t="s">
        <v>314</v>
      </c>
      <c r="F18" s="96" t="s">
        <v>331</v>
      </c>
      <c r="G18" s="96" t="s">
        <v>16</v>
      </c>
      <c r="H18" s="96" t="s">
        <v>336</v>
      </c>
      <c r="I18" s="96" t="s">
        <v>337</v>
      </c>
      <c r="J18" s="96" t="s">
        <v>315</v>
      </c>
      <c r="K18" s="96" t="s">
        <v>316</v>
      </c>
    </row>
    <row r="19" spans="2:15">
      <c r="B19" s="91">
        <v>5</v>
      </c>
      <c r="C19" s="90" t="s">
        <v>326</v>
      </c>
      <c r="D19" s="90" t="s">
        <v>327</v>
      </c>
      <c r="E19" s="90" t="s">
        <v>314</v>
      </c>
      <c r="F19" s="90" t="s">
        <v>332</v>
      </c>
      <c r="G19" s="90" t="s">
        <v>16</v>
      </c>
      <c r="H19" s="90" t="s">
        <v>338</v>
      </c>
      <c r="I19" s="90" t="s">
        <v>339</v>
      </c>
      <c r="J19" s="90" t="s">
        <v>315</v>
      </c>
      <c r="K19" s="90" t="s">
        <v>316</v>
      </c>
    </row>
    <row r="20" spans="2:15">
      <c r="B20" s="91">
        <v>6</v>
      </c>
      <c r="C20" s="96" t="s">
        <v>313</v>
      </c>
      <c r="D20" s="96" t="s">
        <v>363</v>
      </c>
      <c r="E20" s="96" t="s">
        <v>314</v>
      </c>
      <c r="F20" s="96" t="s">
        <v>366</v>
      </c>
      <c r="G20" s="96" t="s">
        <v>16</v>
      </c>
      <c r="H20" s="96" t="s">
        <v>371</v>
      </c>
      <c r="I20" s="96" t="s">
        <v>372</v>
      </c>
      <c r="J20" s="96" t="s">
        <v>315</v>
      </c>
      <c r="K20" s="96" t="s">
        <v>316</v>
      </c>
    </row>
    <row r="21" spans="2:15">
      <c r="B21" s="91">
        <v>7</v>
      </c>
      <c r="C21" s="90" t="s">
        <v>328</v>
      </c>
      <c r="D21" s="90" t="s">
        <v>329</v>
      </c>
      <c r="E21" s="90" t="s">
        <v>342</v>
      </c>
      <c r="F21" s="90" t="s">
        <v>333</v>
      </c>
      <c r="G21" s="90" t="s">
        <v>16</v>
      </c>
      <c r="H21" s="90" t="s">
        <v>340</v>
      </c>
      <c r="I21" s="90" t="s">
        <v>341</v>
      </c>
      <c r="J21" s="90" t="s">
        <v>315</v>
      </c>
      <c r="K21" s="90" t="s">
        <v>316</v>
      </c>
    </row>
    <row r="22" spans="2:15">
      <c r="B22" s="99"/>
      <c r="C22" s="100"/>
      <c r="D22" s="100"/>
    </row>
    <row r="23" spans="2:15" ht="81" customHeight="1">
      <c r="B23" s="101" t="s">
        <v>6</v>
      </c>
      <c r="C23" s="102" t="s">
        <v>106</v>
      </c>
      <c r="D23" s="103" t="s">
        <v>108</v>
      </c>
      <c r="E23" s="11"/>
      <c r="F23" s="12"/>
      <c r="G23" s="13"/>
      <c r="H23" s="13"/>
      <c r="I23" s="14"/>
      <c r="J23" s="13"/>
      <c r="K23" s="13"/>
      <c r="L23" s="13"/>
      <c r="M23" s="13"/>
      <c r="N23" s="15"/>
      <c r="O23" s="16"/>
    </row>
    <row r="24" spans="2:15" ht="15.75">
      <c r="B24" s="73">
        <v>1</v>
      </c>
      <c r="C24" s="93" t="s">
        <v>107</v>
      </c>
      <c r="D24" s="93" t="s">
        <v>110</v>
      </c>
      <c r="E24" s="17"/>
      <c r="F24" s="17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73">
        <v>2</v>
      </c>
      <c r="C25" s="97" t="s">
        <v>171</v>
      </c>
      <c r="D25" s="97" t="s">
        <v>109</v>
      </c>
      <c r="E25" s="17"/>
      <c r="F25" s="17"/>
      <c r="G25" s="13"/>
      <c r="H25" s="13"/>
      <c r="I25" s="14"/>
      <c r="J25" s="13"/>
      <c r="K25" s="13"/>
      <c r="L25" s="13"/>
      <c r="M25" s="13"/>
      <c r="N25" s="15"/>
      <c r="O25" s="16"/>
    </row>
    <row r="26" spans="2:15" ht="15.75">
      <c r="B26" s="73">
        <v>3</v>
      </c>
      <c r="C26" s="93" t="s">
        <v>171</v>
      </c>
      <c r="D26" s="93" t="s">
        <v>109</v>
      </c>
      <c r="E26" s="17"/>
      <c r="F26" s="17"/>
      <c r="G26" s="13"/>
      <c r="H26" s="13"/>
      <c r="I26" s="14"/>
      <c r="J26" s="13"/>
      <c r="K26" s="13"/>
      <c r="L26" s="13"/>
      <c r="M26" s="13"/>
      <c r="N26" s="15"/>
      <c r="O26" s="16"/>
    </row>
    <row r="27" spans="2:15" ht="15.75">
      <c r="B27" s="73">
        <v>4</v>
      </c>
      <c r="C27" s="97" t="s">
        <v>107</v>
      </c>
      <c r="D27" s="97" t="s">
        <v>109</v>
      </c>
      <c r="E27" s="17"/>
      <c r="F27" s="17"/>
      <c r="G27" s="13"/>
      <c r="H27" s="13"/>
      <c r="I27" s="14"/>
      <c r="J27" s="13"/>
      <c r="K27" s="13"/>
      <c r="L27" s="13"/>
      <c r="M27" s="13"/>
      <c r="N27" s="15"/>
      <c r="O27" s="16"/>
    </row>
    <row r="28" spans="2:15" ht="15.75">
      <c r="B28" s="73">
        <v>5</v>
      </c>
      <c r="C28" s="93" t="s">
        <v>171</v>
      </c>
      <c r="D28" s="93" t="s">
        <v>110</v>
      </c>
      <c r="E28" s="17"/>
      <c r="F28" s="17"/>
      <c r="G28" s="13"/>
      <c r="H28" s="13"/>
      <c r="I28" s="14"/>
      <c r="J28" s="13"/>
      <c r="K28" s="13"/>
      <c r="L28" s="13"/>
      <c r="M28" s="13"/>
      <c r="N28" s="15"/>
      <c r="O28" s="16"/>
    </row>
    <row r="29" spans="2:15" ht="15.75">
      <c r="B29" s="73">
        <v>6</v>
      </c>
      <c r="C29" s="97" t="s">
        <v>107</v>
      </c>
      <c r="D29" s="97" t="s">
        <v>109</v>
      </c>
      <c r="E29" s="17"/>
      <c r="F29" s="17"/>
      <c r="G29" s="13"/>
      <c r="H29" s="13"/>
      <c r="I29" s="14"/>
      <c r="J29" s="13"/>
      <c r="K29" s="13"/>
      <c r="L29" s="13"/>
      <c r="M29" s="13"/>
      <c r="N29" s="15"/>
      <c r="O29" s="16"/>
    </row>
    <row r="30" spans="2:15" ht="15.75">
      <c r="B30" s="73">
        <v>7</v>
      </c>
      <c r="C30" s="93" t="s">
        <v>107</v>
      </c>
      <c r="D30" s="93" t="s">
        <v>109</v>
      </c>
      <c r="E30" s="17"/>
      <c r="F30" s="17"/>
      <c r="G30" s="13"/>
      <c r="H30" s="13"/>
      <c r="I30" s="14"/>
      <c r="J30" s="13"/>
      <c r="K30" s="13"/>
      <c r="L30" s="13"/>
      <c r="M30" s="13"/>
      <c r="N30" s="15"/>
      <c r="O30" s="16"/>
    </row>
    <row r="31" spans="2:15" ht="15.75">
      <c r="B31" s="1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5" ht="78.75">
      <c r="B32" s="7" t="s">
        <v>6</v>
      </c>
      <c r="C32" s="8" t="s">
        <v>111</v>
      </c>
      <c r="D32" s="8" t="s">
        <v>19</v>
      </c>
    </row>
    <row r="33" spans="2:7" s="20" customFormat="1" ht="75">
      <c r="B33" s="68">
        <v>1</v>
      </c>
      <c r="C33" s="90" t="s">
        <v>20</v>
      </c>
      <c r="D33" s="92" t="s">
        <v>377</v>
      </c>
      <c r="G33" s="19"/>
    </row>
    <row r="34" spans="2:7" s="20" customFormat="1" ht="45">
      <c r="B34" s="68">
        <v>2</v>
      </c>
      <c r="C34" s="96" t="s">
        <v>20</v>
      </c>
      <c r="D34" s="98" t="s">
        <v>378</v>
      </c>
      <c r="G34" s="19"/>
    </row>
    <row r="35" spans="2:7" s="20" customFormat="1" ht="45">
      <c r="B35" s="68">
        <v>3</v>
      </c>
      <c r="C35" s="90" t="s">
        <v>20</v>
      </c>
      <c r="D35" s="92" t="s">
        <v>344</v>
      </c>
      <c r="G35" s="19"/>
    </row>
    <row r="36" spans="2:7" s="20" customFormat="1">
      <c r="B36" s="68">
        <v>4</v>
      </c>
      <c r="C36" s="96" t="s">
        <v>38</v>
      </c>
      <c r="D36" s="96" t="s">
        <v>343</v>
      </c>
      <c r="G36" s="19"/>
    </row>
    <row r="37" spans="2:7" s="20" customFormat="1" ht="30">
      <c r="B37" s="68">
        <v>5</v>
      </c>
      <c r="C37" s="90" t="s">
        <v>20</v>
      </c>
      <c r="D37" s="92" t="s">
        <v>345</v>
      </c>
      <c r="G37" s="19"/>
    </row>
    <row r="38" spans="2:7" s="20" customFormat="1" ht="30">
      <c r="B38" s="68">
        <v>6</v>
      </c>
      <c r="C38" s="96" t="s">
        <v>20</v>
      </c>
      <c r="D38" s="98" t="s">
        <v>379</v>
      </c>
      <c r="G38" s="19"/>
    </row>
    <row r="39" spans="2:7" s="20" customFormat="1" ht="60">
      <c r="B39" s="68">
        <v>7</v>
      </c>
      <c r="C39" s="90" t="s">
        <v>38</v>
      </c>
      <c r="D39" s="92" t="s">
        <v>346</v>
      </c>
      <c r="G39" s="19"/>
    </row>
    <row r="41" spans="2:7" ht="63">
      <c r="B41" s="7" t="s">
        <v>6</v>
      </c>
      <c r="C41" s="8" t="s">
        <v>21</v>
      </c>
      <c r="D41" s="8" t="s">
        <v>112</v>
      </c>
      <c r="E41" s="8" t="s">
        <v>22</v>
      </c>
    </row>
    <row r="42" spans="2:7" s="20" customFormat="1">
      <c r="B42" s="68">
        <v>1</v>
      </c>
      <c r="C42" s="90" t="s">
        <v>20</v>
      </c>
      <c r="D42" s="90" t="s">
        <v>320</v>
      </c>
      <c r="E42" s="90" t="s">
        <v>380</v>
      </c>
      <c r="G42" s="19"/>
    </row>
    <row r="43" spans="2:7" s="20" customFormat="1" ht="45">
      <c r="B43" s="68">
        <v>2</v>
      </c>
      <c r="C43" s="96" t="s">
        <v>38</v>
      </c>
      <c r="D43" s="96" t="s">
        <v>320</v>
      </c>
      <c r="E43" s="98" t="s">
        <v>381</v>
      </c>
      <c r="G43" s="19"/>
    </row>
    <row r="44" spans="2:7" s="20" customFormat="1">
      <c r="B44" s="68">
        <v>3</v>
      </c>
      <c r="C44" s="90" t="s">
        <v>171</v>
      </c>
      <c r="D44" s="90" t="s">
        <v>320</v>
      </c>
      <c r="E44" s="90" t="s">
        <v>347</v>
      </c>
      <c r="G44" s="19"/>
    </row>
    <row r="45" spans="2:7" s="20" customFormat="1" ht="45">
      <c r="B45" s="68">
        <v>4</v>
      </c>
      <c r="C45" s="96" t="s">
        <v>38</v>
      </c>
      <c r="D45" s="96" t="s">
        <v>38</v>
      </c>
      <c r="E45" s="98" t="s">
        <v>349</v>
      </c>
      <c r="G45" s="19"/>
    </row>
    <row r="46" spans="2:7" s="20" customFormat="1">
      <c r="B46" s="68">
        <v>5</v>
      </c>
      <c r="C46" s="90" t="s">
        <v>171</v>
      </c>
      <c r="D46" s="90" t="s">
        <v>171</v>
      </c>
      <c r="E46" s="90" t="s">
        <v>348</v>
      </c>
      <c r="G46" s="19"/>
    </row>
    <row r="47" spans="2:7" s="20" customFormat="1" ht="30">
      <c r="B47" s="68">
        <v>6</v>
      </c>
      <c r="C47" s="96" t="s">
        <v>38</v>
      </c>
      <c r="D47" s="96" t="s">
        <v>320</v>
      </c>
      <c r="E47" s="98" t="s">
        <v>382</v>
      </c>
      <c r="G47" s="19"/>
    </row>
    <row r="48" spans="2:7" s="20" customFormat="1" ht="45">
      <c r="B48" s="68">
        <v>7</v>
      </c>
      <c r="C48" s="90" t="s">
        <v>20</v>
      </c>
      <c r="D48" s="90" t="s">
        <v>320</v>
      </c>
      <c r="E48" s="92" t="s">
        <v>350</v>
      </c>
      <c r="G48" s="19"/>
    </row>
    <row r="50" spans="1:18" ht="56.25" customHeight="1">
      <c r="C50" s="124" t="s">
        <v>23</v>
      </c>
      <c r="D50" s="124"/>
      <c r="E50" s="124"/>
      <c r="F50" s="124"/>
      <c r="G50" s="124"/>
      <c r="H50" s="124"/>
      <c r="I50" s="124"/>
      <c r="J50" s="124"/>
      <c r="K50" s="21"/>
      <c r="L50" s="21"/>
      <c r="M50" s="21"/>
      <c r="O50" s="21"/>
      <c r="Q50" s="21"/>
      <c r="R50" s="21"/>
    </row>
    <row r="51" spans="1:18" ht="63">
      <c r="A51" s="22"/>
      <c r="B51" s="8" t="s">
        <v>6</v>
      </c>
      <c r="C51" s="23" t="s">
        <v>24</v>
      </c>
      <c r="D51" s="8" t="s">
        <v>25</v>
      </c>
      <c r="E51" s="8" t="s">
        <v>26</v>
      </c>
      <c r="F51" s="8" t="s">
        <v>27</v>
      </c>
      <c r="G51" s="8" t="s">
        <v>28</v>
      </c>
      <c r="H51" s="8" t="s">
        <v>29</v>
      </c>
      <c r="I51" s="8" t="s">
        <v>30</v>
      </c>
      <c r="J51" s="8" t="s">
        <v>31</v>
      </c>
    </row>
    <row r="52" spans="1:18" s="20" customFormat="1">
      <c r="B52" s="68">
        <v>1</v>
      </c>
      <c r="C52" s="93" t="s">
        <v>110</v>
      </c>
      <c r="D52" s="93" t="s">
        <v>109</v>
      </c>
      <c r="E52" s="93" t="s">
        <v>110</v>
      </c>
      <c r="F52" s="93" t="s">
        <v>110</v>
      </c>
      <c r="G52" s="93" t="s">
        <v>109</v>
      </c>
      <c r="H52" s="93" t="s">
        <v>110</v>
      </c>
      <c r="I52" s="93" t="s">
        <v>110</v>
      </c>
      <c r="J52" s="93" t="s">
        <v>110</v>
      </c>
    </row>
    <row r="53" spans="1:18" s="20" customFormat="1">
      <c r="B53" s="68">
        <v>2</v>
      </c>
      <c r="C53" s="97" t="s">
        <v>109</v>
      </c>
      <c r="D53" s="97" t="s">
        <v>110</v>
      </c>
      <c r="E53" s="97" t="s">
        <v>109</v>
      </c>
      <c r="F53" s="97" t="s">
        <v>109</v>
      </c>
      <c r="G53" s="97" t="s">
        <v>109</v>
      </c>
      <c r="H53" s="97" t="s">
        <v>110</v>
      </c>
      <c r="I53" s="97" t="s">
        <v>109</v>
      </c>
      <c r="J53" s="97" t="s">
        <v>109</v>
      </c>
    </row>
    <row r="54" spans="1:18" s="20" customFormat="1">
      <c r="B54" s="68">
        <v>3</v>
      </c>
      <c r="C54" s="93" t="s">
        <v>109</v>
      </c>
      <c r="D54" s="93" t="s">
        <v>321</v>
      </c>
      <c r="E54" s="93" t="s">
        <v>109</v>
      </c>
      <c r="F54" s="93" t="s">
        <v>110</v>
      </c>
      <c r="G54" s="93" t="s">
        <v>109</v>
      </c>
      <c r="H54" s="93" t="s">
        <v>110</v>
      </c>
      <c r="I54" s="93" t="s">
        <v>109</v>
      </c>
      <c r="J54" s="93" t="s">
        <v>109</v>
      </c>
    </row>
    <row r="55" spans="1:18" s="20" customFormat="1">
      <c r="B55" s="68">
        <v>4</v>
      </c>
      <c r="C55" s="97" t="s">
        <v>109</v>
      </c>
      <c r="D55" s="97" t="s">
        <v>321</v>
      </c>
      <c r="E55" s="97" t="s">
        <v>321</v>
      </c>
      <c r="F55" s="97" t="s">
        <v>321</v>
      </c>
      <c r="G55" s="97" t="s">
        <v>321</v>
      </c>
      <c r="H55" s="97" t="s">
        <v>109</v>
      </c>
      <c r="I55" s="97" t="s">
        <v>321</v>
      </c>
      <c r="J55" s="97" t="s">
        <v>321</v>
      </c>
    </row>
    <row r="56" spans="1:18" s="20" customFormat="1">
      <c r="B56" s="68">
        <v>5</v>
      </c>
      <c r="C56" s="93" t="s">
        <v>110</v>
      </c>
      <c r="D56" s="93" t="s">
        <v>321</v>
      </c>
      <c r="E56" s="93" t="s">
        <v>321</v>
      </c>
      <c r="F56" s="93" t="s">
        <v>110</v>
      </c>
      <c r="G56" s="93" t="s">
        <v>109</v>
      </c>
      <c r="H56" s="93" t="s">
        <v>110</v>
      </c>
      <c r="I56" s="93" t="s">
        <v>109</v>
      </c>
      <c r="J56" s="93" t="s">
        <v>109</v>
      </c>
    </row>
    <row r="57" spans="1:18" s="20" customFormat="1">
      <c r="B57" s="68">
        <v>6</v>
      </c>
      <c r="C57" s="97" t="s">
        <v>109</v>
      </c>
      <c r="D57" s="97" t="s">
        <v>321</v>
      </c>
      <c r="E57" s="97" t="s">
        <v>109</v>
      </c>
      <c r="F57" s="97" t="s">
        <v>109</v>
      </c>
      <c r="G57" s="97" t="s">
        <v>110</v>
      </c>
      <c r="H57" s="97" t="s">
        <v>110</v>
      </c>
      <c r="I57" s="97" t="s">
        <v>110</v>
      </c>
      <c r="J57" s="97" t="s">
        <v>109</v>
      </c>
    </row>
    <row r="58" spans="1:18" s="20" customFormat="1">
      <c r="B58" s="68">
        <v>7</v>
      </c>
      <c r="C58" s="93" t="s">
        <v>109</v>
      </c>
      <c r="D58" s="93" t="s">
        <v>321</v>
      </c>
      <c r="E58" s="93" t="s">
        <v>321</v>
      </c>
      <c r="F58" s="93" t="s">
        <v>109</v>
      </c>
      <c r="G58" s="93" t="s">
        <v>321</v>
      </c>
      <c r="H58" s="93" t="s">
        <v>109</v>
      </c>
      <c r="I58" s="93" t="s">
        <v>321</v>
      </c>
      <c r="J58" s="93" t="s">
        <v>321</v>
      </c>
    </row>
    <row r="59" spans="1:18">
      <c r="B59" s="66"/>
      <c r="C59" s="13"/>
      <c r="D59" s="13"/>
      <c r="E59" s="13"/>
      <c r="F59" s="13"/>
      <c r="G59" s="13"/>
      <c r="H59" s="13"/>
      <c r="I59" s="13"/>
      <c r="J59" s="13"/>
    </row>
    <row r="61" spans="1:18" ht="42.75" customHeight="1">
      <c r="C61" s="125"/>
      <c r="D61" s="126"/>
      <c r="E61" s="125" t="s">
        <v>32</v>
      </c>
      <c r="F61" s="127"/>
      <c r="G61" s="126"/>
    </row>
    <row r="62" spans="1:18" ht="31.5" customHeight="1">
      <c r="B62" s="7" t="s">
        <v>6</v>
      </c>
      <c r="C62" s="128" t="s">
        <v>33</v>
      </c>
      <c r="D62" s="128"/>
      <c r="E62" s="8" t="s">
        <v>34</v>
      </c>
      <c r="F62" s="8" t="s">
        <v>35</v>
      </c>
      <c r="G62" s="8" t="s">
        <v>36</v>
      </c>
    </row>
    <row r="63" spans="1:18" s="20" customFormat="1" ht="28.5" customHeight="1">
      <c r="B63" s="68">
        <v>1</v>
      </c>
      <c r="C63" s="122" t="s">
        <v>383</v>
      </c>
      <c r="D63" s="122"/>
      <c r="E63" s="90" t="s">
        <v>37</v>
      </c>
      <c r="F63" s="90" t="s">
        <v>37</v>
      </c>
      <c r="G63" s="90" t="s">
        <v>37</v>
      </c>
    </row>
    <row r="64" spans="1:18" s="20" customFormat="1" ht="46.5" customHeight="1">
      <c r="B64" s="68">
        <v>2</v>
      </c>
      <c r="C64" s="129" t="s">
        <v>385</v>
      </c>
      <c r="D64" s="120"/>
      <c r="E64" s="96" t="s">
        <v>37</v>
      </c>
      <c r="F64" s="96" t="s">
        <v>37</v>
      </c>
      <c r="G64" s="96" t="s">
        <v>37</v>
      </c>
    </row>
    <row r="65" spans="2:10" s="20" customFormat="1" ht="36.75" customHeight="1">
      <c r="B65" s="68">
        <v>3</v>
      </c>
      <c r="C65" s="121" t="s">
        <v>352</v>
      </c>
      <c r="D65" s="122"/>
      <c r="E65" s="90" t="s">
        <v>37</v>
      </c>
      <c r="F65" s="90" t="s">
        <v>37</v>
      </c>
      <c r="G65" s="90" t="s">
        <v>37</v>
      </c>
    </row>
    <row r="66" spans="2:10" s="20" customFormat="1" ht="65.25" customHeight="1">
      <c r="B66" s="68">
        <v>4</v>
      </c>
      <c r="C66" s="129" t="s">
        <v>353</v>
      </c>
      <c r="D66" s="120"/>
      <c r="E66" s="96" t="s">
        <v>291</v>
      </c>
      <c r="F66" s="96" t="s">
        <v>291</v>
      </c>
      <c r="G66" s="96" t="s">
        <v>101</v>
      </c>
    </row>
    <row r="67" spans="2:10" s="20" customFormat="1" ht="33.75" customHeight="1">
      <c r="B67" s="68">
        <v>5</v>
      </c>
      <c r="C67" s="122" t="s">
        <v>351</v>
      </c>
      <c r="D67" s="122"/>
      <c r="E67" s="90" t="s">
        <v>37</v>
      </c>
      <c r="F67" s="90" t="s">
        <v>37</v>
      </c>
      <c r="G67" s="90" t="s">
        <v>37</v>
      </c>
    </row>
    <row r="68" spans="2:10" s="20" customFormat="1" ht="33.75" customHeight="1">
      <c r="B68" s="68">
        <v>6</v>
      </c>
      <c r="C68" s="120" t="s">
        <v>384</v>
      </c>
      <c r="D68" s="120"/>
      <c r="E68" s="96" t="s">
        <v>37</v>
      </c>
      <c r="F68" s="96" t="s">
        <v>37</v>
      </c>
      <c r="G68" s="96" t="s">
        <v>37</v>
      </c>
    </row>
    <row r="69" spans="2:10" s="20" customFormat="1" ht="33.75" customHeight="1">
      <c r="B69" s="68">
        <v>7</v>
      </c>
      <c r="C69" s="121" t="s">
        <v>386</v>
      </c>
      <c r="D69" s="122"/>
      <c r="E69" s="90" t="s">
        <v>37</v>
      </c>
      <c r="F69" s="90" t="s">
        <v>37</v>
      </c>
      <c r="G69" s="90" t="s">
        <v>37</v>
      </c>
    </row>
    <row r="70" spans="2:10">
      <c r="B70" s="12"/>
      <c r="C70" s="24"/>
      <c r="D70" s="24"/>
      <c r="E70" s="24"/>
      <c r="F70" s="24"/>
      <c r="G70" s="24"/>
      <c r="H70" s="24"/>
      <c r="I70" s="24"/>
      <c r="J70" s="24"/>
    </row>
    <row r="71" spans="2:10">
      <c r="C71" s="20"/>
    </row>
    <row r="72" spans="2:10">
      <c r="C72" s="20" t="s">
        <v>39</v>
      </c>
    </row>
    <row r="73" spans="2:10" ht="15.75" customHeight="1">
      <c r="C73" s="5" t="s">
        <v>40</v>
      </c>
    </row>
    <row r="74" spans="2:10">
      <c r="C74" s="25" t="s">
        <v>41</v>
      </c>
    </row>
    <row r="75" spans="2:10">
      <c r="C75" s="5" t="s">
        <v>42</v>
      </c>
    </row>
  </sheetData>
  <mergeCells count="12">
    <mergeCell ref="C68:D68"/>
    <mergeCell ref="C69:D69"/>
    <mergeCell ref="C11:G11"/>
    <mergeCell ref="C50:J50"/>
    <mergeCell ref="C61:D61"/>
    <mergeCell ref="E61:G61"/>
    <mergeCell ref="C62:D62"/>
    <mergeCell ref="C64:D64"/>
    <mergeCell ref="C65:D65"/>
    <mergeCell ref="C66:D66"/>
    <mergeCell ref="C67:D67"/>
    <mergeCell ref="C63:D63"/>
  </mergeCells>
  <phoneticPr fontId="32" type="noConversion"/>
  <hyperlinks>
    <hyperlink ref="C74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G23" sqref="G23:G24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1" t="s">
        <v>45</v>
      </c>
      <c r="C15" s="130" t="s">
        <v>44</v>
      </c>
      <c r="D15" s="130"/>
      <c r="E15" s="130"/>
      <c r="F15" s="28"/>
      <c r="G15" s="28"/>
    </row>
    <row r="16" spans="2:7">
      <c r="B16" s="141"/>
      <c r="C16" s="130" t="s">
        <v>46</v>
      </c>
      <c r="D16" s="130"/>
      <c r="E16" s="64" t="s">
        <v>47</v>
      </c>
      <c r="F16" s="64" t="s">
        <v>48</v>
      </c>
      <c r="G16" s="64" t="s">
        <v>49</v>
      </c>
    </row>
    <row r="17" spans="2:7" ht="15" customHeight="1">
      <c r="B17" s="131">
        <v>2016</v>
      </c>
      <c r="C17" s="132" t="s">
        <v>50</v>
      </c>
      <c r="D17" s="133"/>
      <c r="E17" s="138" t="s">
        <v>356</v>
      </c>
      <c r="F17" s="143" t="s">
        <v>359</v>
      </c>
      <c r="G17" s="142">
        <v>1</v>
      </c>
    </row>
    <row r="18" spans="2:7">
      <c r="B18" s="131"/>
      <c r="C18" s="134"/>
      <c r="D18" s="135"/>
      <c r="E18" s="139"/>
      <c r="F18" s="143"/>
      <c r="G18" s="142"/>
    </row>
    <row r="19" spans="2:7">
      <c r="B19" s="131">
        <v>2015</v>
      </c>
      <c r="C19" s="134"/>
      <c r="D19" s="135"/>
      <c r="E19" s="139"/>
      <c r="F19" s="143">
        <v>1166144</v>
      </c>
      <c r="G19" s="142">
        <v>0.79200000000000004</v>
      </c>
    </row>
    <row r="20" spans="2:7">
      <c r="B20" s="131"/>
      <c r="C20" s="134"/>
      <c r="D20" s="135"/>
      <c r="E20" s="139"/>
      <c r="F20" s="143"/>
      <c r="G20" s="142"/>
    </row>
    <row r="21" spans="2:7">
      <c r="B21" s="131">
        <v>2014</v>
      </c>
      <c r="C21" s="134"/>
      <c r="D21" s="135"/>
      <c r="E21" s="139"/>
      <c r="F21" s="143">
        <v>1386898</v>
      </c>
      <c r="G21" s="142">
        <v>0.9</v>
      </c>
    </row>
    <row r="22" spans="2:7">
      <c r="B22" s="131"/>
      <c r="C22" s="134"/>
      <c r="D22" s="135"/>
      <c r="E22" s="139"/>
      <c r="F22" s="143"/>
      <c r="G22" s="142"/>
    </row>
    <row r="23" spans="2:7">
      <c r="B23" s="131">
        <v>2013</v>
      </c>
      <c r="C23" s="134"/>
      <c r="D23" s="135"/>
      <c r="E23" s="139"/>
      <c r="F23" s="143">
        <v>1626023</v>
      </c>
      <c r="G23" s="142">
        <v>0.82599999999999996</v>
      </c>
    </row>
    <row r="24" spans="2:7">
      <c r="B24" s="131"/>
      <c r="C24" s="136"/>
      <c r="D24" s="137"/>
      <c r="E24" s="140"/>
      <c r="F24" s="143"/>
      <c r="G24" s="142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F17:F18"/>
    <mergeCell ref="G17:G18"/>
    <mergeCell ref="F19:F20"/>
    <mergeCell ref="G19:G20"/>
    <mergeCell ref="G21:G22"/>
    <mergeCell ref="B19:B20"/>
    <mergeCell ref="F23:F24"/>
    <mergeCell ref="G23:G24"/>
    <mergeCell ref="B21:B22"/>
    <mergeCell ref="F21:F22"/>
    <mergeCell ref="C15:E15"/>
    <mergeCell ref="C16:D16"/>
    <mergeCell ref="B17:B18"/>
    <mergeCell ref="C17:D24"/>
    <mergeCell ref="E17:E24"/>
    <mergeCell ref="B23:B24"/>
    <mergeCell ref="B15:B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2020-09-16T19:36:01Z</dcterms:modified>
</cp:coreProperties>
</file>