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Literatura y Lengua Castellana\"/>
    </mc:Choice>
  </mc:AlternateContent>
  <xr:revisionPtr revIDLastSave="0" documentId="13_ncr:1_{76720E4D-E8E4-44CA-B092-76DB6FD2812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18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<sst xmlns="http://schemas.openxmlformats.org/spreadsheetml/2006/main" count="1348" uniqueCount="399">
  <si>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</si>
  <si>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</si>
  <si>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</si>
  <si>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</si>
  <si>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</si>
  <si>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</si>
  <si>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</si>
  <si>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</si>
  <si>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</si>
  <si>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</si>
  <si>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</si>
  <si>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</si>
  <si>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</si>
  <si>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</si>
  <si>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</si>
  <si>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</si>
  <si>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</si>
  <si>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</si>
  <si>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</si>
  <si>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</si>
  <si>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</si>
  <si>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</si>
  <si>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</si>
  <si>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</si>
  <si>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</si>
  <si>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</si>
  <si>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</si>
  <si>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</si>
  <si>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</si>
  <si>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</si>
  <si>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</si>
  <si>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</si>
  <si>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</si>
  <si>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</si>
  <si>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</si>
  <si>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</si>
  <si>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</si>
  <si>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</si>
  <si>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</si>
  <si>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</si>
  <si>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</si>
  <si>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</si>
  <si>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</si>
  <si>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</si>
  <si>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</si>
  <si>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</si>
  <si>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</si>
  <si>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</si>
  <si>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</si>
  <si>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</si>
  <si>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</si>
  <si>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</si>
  <si>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</si>
  <si>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</si>
  <si>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</si>
  <si>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</si>
  <si>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</si>
  <si>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</si>
  <si>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</si>
  <si>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</si>
  <si>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</si>
  <si>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</si>
  <si>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</si>
  <si>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</si>
  <si>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</si>
  <si>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</si>
  <si>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</si>
  <si>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</si>
  <si>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</si>
  <si>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</si>
  <si>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</si>
  <si>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</si>
  <si>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</si>
  <si>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</si>
  <si>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</si>
  <si>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</si>
  <si>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</si>
  <si>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</si>
  <si>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</si>
  <si>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</si>
  <si>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</si>
  <si>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</si>
  <si>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</si>
  <si>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</si>
  <si>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</si>
  <si>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</si>
  <si>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</si>
  <si>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</si>
  <si>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</si>
  <si>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</si>
  <si>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</si>
  <si>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</si>
  <si>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</si>
  <si>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</si>
  <si>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</si>
  <si>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</si>
  <si>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</si>
  <si>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</si>
  <si>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</si>
  <si>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</si>
  <si>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</si>
  <si>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</si>
  <si>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</si>
  <si>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</si>
  <si>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</si>
  <si>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</si>
  <si>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</si>
  <si>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</si>
  <si>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</si>
  <si>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</si>
  <si>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</si>
  <si>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</si>
  <si>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</si>
  <si>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</si>
  <si>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</si>
  <si>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</si>
  <si>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</si>
  <si>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</si>
  <si>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</si>
  <si>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</si>
  <si>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</si>
  <si>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</si>
  <si>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</si>
  <si>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</si>
  <si>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</si>
  <si>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</si>
  <si>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</si>
  <si>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</si>
  <si>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</si>
  <si>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</si>
  <si>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</si>
  <si>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</si>
  <si>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</si>
  <si>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</si>
  <si>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</si>
  <si>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</si>
  <si>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</si>
  <si>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</si>
  <si>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</si>
  <si>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</si>
  <si>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</si>
  <si>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</si>
  <si>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</si>
  <si>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</si>
  <si>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</si>
  <si>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</si>
  <si>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</si>
  <si>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</si>
  <si>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</si>
  <si>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</si>
  <si>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</si>
  <si>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</si>
  <si>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</si>
  <si>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</si>
  <si>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</si>
  <si>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</si>
  <si>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</si>
  <si>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</si>
  <si>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</si>
  <si>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</si>
  <si>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</si>
  <si>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</si>
  <si>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</si>
  <si>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</si>
  <si>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</si>
  <si>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</si>
  <si>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</si>
  <si>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</si>
  <si>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</si>
  <si>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</si>
  <si>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</si>
  <si>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</si>
  <si>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</si>
  <si>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</si>
  <si>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</si>
  <si>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</si>
  <si>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</si>
  <si>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</si>
  <si>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</si>
  <si>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</si>
  <si>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</si>
  <si>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</si>
  <si>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</si>
  <si>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</si>
  <si>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</si>
  <si>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</si>
  <si>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</si>
  <si>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</si>
  <si>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</si>
  <si>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</si>
  <si>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</si>
  <si>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</si>
  <si>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</si>
  <si>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</si>
  <si>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</si>
  <si>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</si>
  <si>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</si>
  <si>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</si>
  <si>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</si>
  <si>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</si>
  <si>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</si>
  <si>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</si>
  <si>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</si>
  <si>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</si>
  <si>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</si>
  <si>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</si>
  <si>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</si>
  <si>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</si>
  <si>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</si>
  <si>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</si>
  <si>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</si>
  <si>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</si>
  <si>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</si>
  <si>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</si>
  <si>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</si>
  <si>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</si>
  <si>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</si>
  <si>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</si>
  <si>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</si>
  <si>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</si>
  <si>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</si>
  <si>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</si>
  <si>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</si>
  <si>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</si>
  <si>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</si>
  <si>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</si>
  <si>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</si>
  <si>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</si>
  <si>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</si>
  <si>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</si>
  <si>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</si>
  <si>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</si>
  <si>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</si>
  <si>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</si>
  <si>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</si>
  <si>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</si>
  <si>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</si>
  <si>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</si>
  <si>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</si>
  <si>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</si>
  <si>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</si>
  <si>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</si>
  <si>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</si>
  <si>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</si>
  <si>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</si>
  <si>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</si>
  <si>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</si>
  <si>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</si>
  <si>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</si>
  <si>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</si>
  <si>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</si>
  <si>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</si>
  <si>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</si>
  <si>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</si>
  <si>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</si>
  <si>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</si>
  <si>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</si>
  <si>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</si>
  <si>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</si>
  <si>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</si>
  <si>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</si>
  <si>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</si>
  <si>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</si>
  <si>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</si>
  <si>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</si>
  <si>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</si>
  <si>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</si>
  <si>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</si>
  <si>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</si>
  <si>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</si>
  <si>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</si>
  <si>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</si>
  <si>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</si>
  <si>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</si>
  <si>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</si>
  <si>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</si>
  <si>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</si>
  <si>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</si>
  <si>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</si>
  <si>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</si>
  <si>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</si>
  <si>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</si>
  <si>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</si>
  <si>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</si>
  <si>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</si>
  <si>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</si>
  <si>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</si>
  <si>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</si>
  <si>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</si>
  <si>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</si>
  <si>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</si>
  <si>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</si>
  <si>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</si>
  <si>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</si>
  <si>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</si>
  <si>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</si>
  <si>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</si>
  <si>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</si>
  <si>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</si>
  <si>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</si>
  <si>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</si>
  <si>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</si>
  <si>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</si>
  <si>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</si>
  <si>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</si>
  <si>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</si>
  <si>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</si>
  <si>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</si>
  <si>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</si>
  <si>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</si>
  <si>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</si>
  <si>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</si>
  <si>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</si>
  <si>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</si>
  <si>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</si>
  <si>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</si>
  <si>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Total encuestas 2020: 138</t>
  </si>
  <si>
    <t>PEREIRA</t>
  </si>
  <si>
    <t>RISARALDA</t>
  </si>
  <si>
    <t xml:space="preserve">Servicios </t>
  </si>
  <si>
    <t>NO</t>
  </si>
  <si>
    <t xml:space="preserve">Alto grado </t>
  </si>
  <si>
    <t>3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</si>
  <si>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</si>
  <si>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</si>
  <si>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</si>
  <si>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</si>
  <si>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</si>
  <si>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</si>
  <si>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EMPRESARIAL</t>
  </si>
  <si>
    <t>HUMBERTO QUIROGA QUIROGA</t>
  </si>
  <si>
    <t>CORREGIMIENTO COMBIA</t>
  </si>
  <si>
    <t>LA BADEA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</si>
  <si>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</si>
  <si>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</si>
  <si>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</si>
  <si>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</si>
  <si>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</si>
  <si>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</si>
  <si>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3300434</t>
  </si>
  <si>
    <t>i.e.empresarial@dosquebradas.gov.co</t>
  </si>
  <si>
    <t>Dosquebradas</t>
  </si>
  <si>
    <t>Ver numeral 2.</t>
  </si>
  <si>
    <t>Porque los docentes que tenemos tienen buen desempeño en su área de formación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</si>
  <si>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</si>
  <si>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</si>
  <si>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</si>
  <si>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</si>
  <si>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</si>
  <si>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Interacción con el entorno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</si>
  <si>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</si>
  <si>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</si>
  <si>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Universidad del Quindío</t>
  </si>
  <si>
    <t>Mildred Eugenia Gutiérrez Moreno</t>
  </si>
  <si>
    <t>Carrera 15 Calle 12 Norte. Armenia, Quindío, Colombia</t>
  </si>
  <si>
    <t>(036) 7359300 Ext. 1070</t>
  </si>
  <si>
    <t>artesvisuales@uniquindio.edu.co</t>
  </si>
  <si>
    <t>Armenia</t>
  </si>
  <si>
    <t>Quindío</t>
  </si>
  <si>
    <t xml:space="preserve">El programa de Artes Visuales de la 
Universidad del Quindío, desarrolla competencias para la formación artística y humanística, con un alto sentido estético y de creación para las artes </t>
  </si>
  <si>
    <t>No tengo sugerencias</t>
  </si>
  <si>
    <t>Valores éticos y competencias políticas - ciudadanas</t>
  </si>
  <si>
    <t>Competencia investigadora de tal forma que con base en resultados, propongan alternativas 
de solución a ñas problemáticas cotidianas.</t>
  </si>
  <si>
    <t>INSTITUCION EDUCATIVA CRISTO REY</t>
  </si>
  <si>
    <t>SECRETARÍA DE EDUCACIÓN</t>
  </si>
  <si>
    <t>CALLE 67 No. 18-01</t>
  </si>
  <si>
    <t>3422889</t>
  </si>
  <si>
    <t>i.e.cristorey@dosquebradas.gov.co</t>
  </si>
  <si>
    <t>DOSQUEBRADAS</t>
  </si>
  <si>
    <t xml:space="preserve">FORTALECER PROCESOS DE FORMACIÓN DE 
LAS INSTITUCIONES EDUCATIVAS A TRAVÉS DE CONVENIOS PARA ACTIVIDADES EXTRACURRICULARES  </t>
  </si>
  <si>
    <t xml:space="preserve">LIDERAZGO TRANSFORMADOR </t>
  </si>
  <si>
    <t>Total encuestas: 389</t>
  </si>
  <si>
    <t>Total graduados: 561</t>
  </si>
  <si>
    <t>Licenciatura en Español y Literatura</t>
  </si>
  <si>
    <t xml:space="preserve">Alcaldia de Apía </t>
  </si>
  <si>
    <t xml:space="preserve">Jorge arboleda </t>
  </si>
  <si>
    <t>IE SAN PEDRO</t>
  </si>
  <si>
    <t>SECRETARIA DE EDUCACIÓN DEPARTAMENTAL</t>
  </si>
  <si>
    <t xml:space="preserve">Parque principal municipio de Apía </t>
  </si>
  <si>
    <t>VEREDA SAN PEDRO - ANSERMA CALDAS</t>
  </si>
  <si>
    <t xml:space="preserve">3008764914 </t>
  </si>
  <si>
    <t>Alcaldia@apia.gov.co</t>
  </si>
  <si>
    <t>3137947847</t>
  </si>
  <si>
    <t>iesanpedro@sedcaldas.gov.co</t>
  </si>
  <si>
    <t xml:space="preserve">Unión temporal en la UTP Colegio en el Barrio Málaga, 
Parque Industrial  </t>
  </si>
  <si>
    <t>Carrera 6A # 63-50 Sector E Ciudadela del Café  
Parque Industrial</t>
  </si>
  <si>
    <t xml:space="preserve">Apía </t>
  </si>
  <si>
    <t>ANSERMA</t>
  </si>
  <si>
    <t xml:space="preserve">Risaralda </t>
  </si>
  <si>
    <t>CALDAS</t>
  </si>
  <si>
    <t xml:space="preserve">Acorde a las necesidades del sector público en 
lo atinente </t>
  </si>
  <si>
    <t>Por ser una institución de educación 
pública considero que si corresponde al perfil ofrecido</t>
  </si>
  <si>
    <t xml:space="preserve">En la IE educativa cuenta con un docente 
egresado de esta universidad, pero consideramos que sus proyectos no han tenido el impacto esperado por la comunidad educativa </t>
  </si>
  <si>
    <t xml:space="preserve">SE TRATA DE UNA INSTITUCIÓN EDUCATIVA 
DEL SECTOR PÚBLICO QUE CUMPLE CON LA DEMANDA DE LA POBLACIÓN </t>
  </si>
  <si>
    <t xml:space="preserve">Consideramos que falta mas sentido de 
pertenencia por parte del docente para llevar a cabo los proyectos propuestos </t>
  </si>
  <si>
    <t>Consideramos que debe ser un líder y gestor de los procesos asignados</t>
  </si>
  <si>
    <t>Total graduados: 602</t>
  </si>
  <si>
    <t>Total encuestas 2019: 78</t>
  </si>
  <si>
    <t>Nivel de seguimiento: 35,9%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</si>
</sst>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1.8518518518518517E-2</c:v>
              </c:pt>
              <c:pt idx="1">
                <c:v>0</c:v>
              </c:pt>
              <c:pt idx="2">
                <c:v>5.5555555555555552E-2</c:v>
              </c:pt>
              <c:pt idx="3">
                <c:v>1.8518518518518517E-2</c:v>
              </c:pt>
              <c:pt idx="4">
                <c:v>3.7037037037037035E-2</c:v>
              </c:pt>
              <c:pt idx="5">
                <c:v>9.2592592592592587E-2</c:v>
              </c:pt>
              <c:pt idx="6">
                <c:v>0.1111111111111111</c:v>
              </c:pt>
              <c:pt idx="7">
                <c:v>0.57407407407407407</c:v>
              </c:pt>
              <c:pt idx="8">
                <c:v>0.31481481481481483</c:v>
              </c:pt>
            </c:numLit>
          </c:val>
          <c:extLst>
            <c:ext xmlns:c16="http://schemas.microsoft.com/office/drawing/2014/chart" uri="{C3380CC4-5D6E-409C-BE32-E72D297353CC}">
              <c16:uniqueId val="{00000000-9D5C-48A1-8B61-ECA8B157F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78376"/>
        <c:axId val="230432264"/>
      </c:barChart>
      <c:catAx>
        <c:axId val="448278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0432264"/>
        <c:crosses val="autoZero"/>
        <c:auto val="1"/>
        <c:lblAlgn val="ctr"/>
        <c:lblOffset val="100"/>
        <c:noMultiLvlLbl val="0"/>
      </c:catAx>
      <c:valAx>
        <c:axId val="230432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7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97-46C9-9904-62DF4369EE0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0.29629629629629628</c:v>
              </c:pt>
              <c:pt idx="1">
                <c:v>0.31578947368421051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C797-46C9-9904-62DF4369EE0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0.18518518518518517</c:v>
              </c:pt>
              <c:pt idx="1">
                <c:v>0.47368421052631576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C797-46C9-9904-62DF4369EE0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97-46C9-9904-62DF4369EE0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797-46C9-9904-62DF4369EE0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797-46C9-9904-62DF4369EE0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797-46C9-9904-62DF4369EE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46496"/>
        <c:axId val="449546888"/>
      </c:barChart>
      <c:catAx>
        <c:axId val="449546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46888"/>
        <c:crosses val="autoZero"/>
        <c:auto val="1"/>
        <c:lblAlgn val="ctr"/>
        <c:lblOffset val="100"/>
        <c:noMultiLvlLbl val="0"/>
      </c:catAx>
      <c:valAx>
        <c:axId val="449546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46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0.40836012861736337</c:v>
              </c:pt>
              <c:pt idx="1">
                <c:v>0.25925925925925924</c:v>
              </c:pt>
              <c:pt idx="2">
                <c:v>0.47368421052631576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DD42-458F-8874-FD64A5891AE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0.36012861736334406</c:v>
              </c:pt>
              <c:pt idx="1">
                <c:v>0.27777777777777779</c:v>
              </c:pt>
              <c:pt idx="2">
                <c:v>0.47368421052631576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DD42-458F-8874-FD64A5891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47672"/>
        <c:axId val="449810392"/>
      </c:barChart>
      <c:catAx>
        <c:axId val="449547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10392"/>
        <c:crosses val="autoZero"/>
        <c:auto val="1"/>
        <c:lblAlgn val="ctr"/>
        <c:lblOffset val="100"/>
        <c:noMultiLvlLbl val="0"/>
      </c:catAx>
      <c:valAx>
        <c:axId val="449810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5476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A035-4137-8123-48141FEDEFC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5-4137-8123-48141FEDEFC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5-4137-8123-48141FEDE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0.39074550128534702</c:v>
              </c:pt>
              <c:pt idx="1">
                <c:v>0.35475578406169667</c:v>
              </c:pt>
            </c:numLit>
          </c:val>
          <c:extLst>
            <c:ext xmlns:c16="http://schemas.microsoft.com/office/drawing/2014/chart" uri="{C3380CC4-5D6E-409C-BE32-E72D297353CC}">
              <c16:uniqueId val="{00000003-A035-4137-8123-48141FEDE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80F-4C83-BC6B-A7647993D7C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80F-4C83-BC6B-A7647993D7C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80F-4C83-BC6B-A7647993D7C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80F-4C83-BC6B-A7647993D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0.41388174807197942</c:v>
              </c:pt>
              <c:pt idx="1">
                <c:v>0.58611825192802058</c:v>
              </c:pt>
            </c:numLit>
          </c:val>
          <c:extLst>
            <c:ext xmlns:c16="http://schemas.microsoft.com/office/drawing/2014/chart" uri="{C3380CC4-5D6E-409C-BE32-E72D297353CC}">
              <c16:uniqueId val="{00000004-580F-4C83-BC6B-A7647993D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59FD-4F73-972D-11ED1829E87E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D-4F73-972D-11ED1829E87E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D-4F73-972D-11ED1829E87E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D-4F73-972D-11ED1829E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0.67866323907455017</c:v>
              </c:pt>
              <c:pt idx="1">
                <c:v>0.27763496143958871</c:v>
              </c:pt>
              <c:pt idx="2">
                <c:v>4.3701799485861184E-2</c:v>
              </c:pt>
            </c:numLit>
          </c:val>
          <c:extLst>
            <c:ext xmlns:c16="http://schemas.microsoft.com/office/drawing/2014/chart" uri="{C3380CC4-5D6E-409C-BE32-E72D297353CC}">
              <c16:uniqueId val="{00000004-59FD-4F73-972D-11ED1829E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91-4122-BDB7-75FC06B3160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91-4122-BDB7-75FC06B3160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91-4122-BDB7-75FC06B31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0.77859778597785978</c:v>
              </c:pt>
              <c:pt idx="1">
                <c:v>0.12177121771217712</c:v>
              </c:pt>
              <c:pt idx="2">
                <c:v>9.9630996309963096E-2</c:v>
              </c:pt>
            </c:numLit>
          </c:val>
          <c:extLst>
            <c:ext xmlns:c16="http://schemas.microsoft.com/office/drawing/2014/chart" uri="{C3380CC4-5D6E-409C-BE32-E72D297353CC}">
              <c16:uniqueId val="{00000003-1B91-4122-BDB7-75FC06B31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0.40959409594095941</c:v>
              </c:pt>
              <c:pt idx="1">
                <c:v>0.41328413284132842</c:v>
              </c:pt>
              <c:pt idx="2">
                <c:v>0.11070110701107011</c:v>
              </c:pt>
              <c:pt idx="3">
                <c:v>4.0590405904059039E-2</c:v>
              </c:pt>
              <c:pt idx="4">
                <c:v>2.5830258302583026E-2</c:v>
              </c:pt>
            </c:numLit>
          </c:val>
          <c:extLst>
            <c:ext xmlns:c16="http://schemas.microsoft.com/office/drawing/2014/chart" uri="{C3380CC4-5D6E-409C-BE32-E72D297353CC}">
              <c16:uniqueId val="{00000000-84D8-4F67-AA57-193131ED4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12744"/>
        <c:axId val="449813136"/>
      </c:barChart>
      <c:catAx>
        <c:axId val="449812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813136"/>
        <c:crosses val="autoZero"/>
        <c:auto val="1"/>
        <c:lblAlgn val="ctr"/>
        <c:lblOffset val="100"/>
        <c:noMultiLvlLbl val="0"/>
      </c:catAx>
      <c:valAx>
        <c:axId val="449813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12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0.1883289124668435</c:v>
              </c:pt>
              <c:pt idx="1">
                <c:v>0.22252010723860591</c:v>
              </c:pt>
              <c:pt idx="2">
                <c:v>0.37431693989071041</c:v>
              </c:pt>
              <c:pt idx="3">
                <c:v>0.25945945945945947</c:v>
              </c:pt>
            </c:numLit>
          </c:val>
          <c:extLst>
            <c:ext xmlns:c16="http://schemas.microsoft.com/office/drawing/2014/chart" uri="{C3380CC4-5D6E-409C-BE32-E72D297353CC}">
              <c16:uniqueId val="{00000000-E5C2-49B5-BC62-84A46B93E32B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0.5305039787798409</c:v>
              </c:pt>
              <c:pt idx="1">
                <c:v>0.46112600536193027</c:v>
              </c:pt>
              <c:pt idx="2">
                <c:v>0.5</c:v>
              </c:pt>
              <c:pt idx="3">
                <c:v>0.52972972972972976</c:v>
              </c:pt>
            </c:numLit>
          </c:val>
          <c:extLst>
            <c:ext xmlns:c16="http://schemas.microsoft.com/office/drawing/2014/chart" uri="{C3380CC4-5D6E-409C-BE32-E72D297353CC}">
              <c16:uniqueId val="{00000001-E5C2-49B5-BC62-84A46B93E32B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0.28116710875331563</c:v>
              </c:pt>
              <c:pt idx="1">
                <c:v>0.3163538873994638</c:v>
              </c:pt>
              <c:pt idx="2">
                <c:v>0.12568306010928962</c:v>
              </c:pt>
              <c:pt idx="3">
                <c:v>0.21081081081081082</c:v>
              </c:pt>
            </c:numLit>
          </c:val>
          <c:extLst>
            <c:ext xmlns:c16="http://schemas.microsoft.com/office/drawing/2014/chart" uri="{C3380CC4-5D6E-409C-BE32-E72D297353CC}">
              <c16:uniqueId val="{00000002-E5C2-49B5-BC62-84A46B93E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813920"/>
        <c:axId val="450579736"/>
      </c:barChart>
      <c:catAx>
        <c:axId val="4498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79736"/>
        <c:crosses val="autoZero"/>
        <c:auto val="1"/>
        <c:lblAlgn val="ctr"/>
        <c:lblOffset val="100"/>
        <c:noMultiLvlLbl val="0"/>
      </c:catAx>
      <c:valAx>
        <c:axId val="450579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813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0.10116731517509728</c:v>
              </c:pt>
              <c:pt idx="1">
                <c:v>0.14285714285714285</c:v>
              </c:pt>
              <c:pt idx="2">
                <c:v>0.23255813953488372</c:v>
              </c:pt>
              <c:pt idx="3">
                <c:v>0.15769230769230769</c:v>
              </c:pt>
            </c:numLit>
          </c:val>
          <c:extLst>
            <c:ext xmlns:c16="http://schemas.microsoft.com/office/drawing/2014/chart" uri="{C3380CC4-5D6E-409C-BE32-E72D297353CC}">
              <c16:uniqueId val="{00000000-7908-46DF-8918-056EB524628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0.40466926070038911</c:v>
              </c:pt>
              <c:pt idx="1">
                <c:v>0.40540540540540543</c:v>
              </c:pt>
              <c:pt idx="2">
                <c:v>0.45348837209302323</c:v>
              </c:pt>
              <c:pt idx="3">
                <c:v>0.3923076923076923</c:v>
              </c:pt>
            </c:numLit>
          </c:val>
          <c:extLst>
            <c:ext xmlns:c16="http://schemas.microsoft.com/office/drawing/2014/chart" uri="{C3380CC4-5D6E-409C-BE32-E72D297353CC}">
              <c16:uniqueId val="{00000001-7908-46DF-8918-056EB524628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0.49416342412451364</c:v>
              </c:pt>
              <c:pt idx="1">
                <c:v>0.45173745173745172</c:v>
              </c:pt>
              <c:pt idx="2">
                <c:v>0.31395348837209303</c:v>
              </c:pt>
              <c:pt idx="3">
                <c:v>0.45</c:v>
              </c:pt>
            </c:numLit>
          </c:val>
          <c:extLst>
            <c:ext xmlns:c16="http://schemas.microsoft.com/office/drawing/2014/chart" uri="{C3380CC4-5D6E-409C-BE32-E72D297353CC}">
              <c16:uniqueId val="{00000002-7908-46DF-8918-056EB5246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80520"/>
        <c:axId val="450580912"/>
      </c:barChart>
      <c:catAx>
        <c:axId val="45058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80912"/>
        <c:crosses val="autoZero"/>
        <c:auto val="1"/>
        <c:lblAlgn val="ctr"/>
        <c:lblOffset val="100"/>
        <c:noMultiLvlLbl val="0"/>
      </c:catAx>
      <c:valAx>
        <c:axId val="450580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805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0.25753424657534246</c:v>
              </c:pt>
              <c:pt idx="1">
                <c:v>6.0273972602739728E-2</c:v>
              </c:pt>
              <c:pt idx="2">
                <c:v>1.0958904109589041E-2</c:v>
              </c:pt>
              <c:pt idx="3">
                <c:v>2.7397260273972603E-3</c:v>
              </c:pt>
              <c:pt idx="4">
                <c:v>8.21917808219178E-3</c:v>
              </c:pt>
            </c:numLit>
          </c:val>
          <c:extLst>
            <c:ext xmlns:c16="http://schemas.microsoft.com/office/drawing/2014/chart" uri="{C3380CC4-5D6E-409C-BE32-E72D297353CC}">
              <c16:uniqueId val="{00000000-EBB9-45C9-8E5E-6216C10D1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81696"/>
        <c:axId val="450582088"/>
      </c:barChart>
      <c:catAx>
        <c:axId val="450581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82088"/>
        <c:crosses val="autoZero"/>
        <c:auto val="1"/>
        <c:lblAlgn val="ctr"/>
        <c:lblOffset val="100"/>
        <c:noMultiLvlLbl val="0"/>
      </c:catAx>
      <c:valAx>
        <c:axId val="450582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8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7.792207792207792E-2</c:v>
              </c:pt>
              <c:pt idx="1">
                <c:v>0.87012987012987009</c:v>
              </c:pt>
              <c:pt idx="2">
                <c:v>1.948051948051948E-2</c:v>
              </c:pt>
              <c:pt idx="3">
                <c:v>0</c:v>
              </c:pt>
              <c:pt idx="4">
                <c:v>0</c:v>
              </c:pt>
              <c:pt idx="5">
                <c:v>1.2987012987012988E-2</c:v>
              </c:pt>
              <c:pt idx="6">
                <c:v>0</c:v>
              </c:pt>
              <c:pt idx="7">
                <c:v>1.948051948051948E-2</c:v>
              </c:pt>
              <c:pt idx="8">
                <c:v>6.4935064935064929E-2</c:v>
              </c:pt>
            </c:numLit>
          </c:val>
          <c:extLst>
            <c:ext xmlns:c16="http://schemas.microsoft.com/office/drawing/2014/chart" uri="{C3380CC4-5D6E-409C-BE32-E72D297353CC}">
              <c16:uniqueId val="{00000000-B5F0-4D01-91F7-4EDBA58F8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31992"/>
        <c:axId val="448900344"/>
      </c:barChart>
      <c:catAx>
        <c:axId val="23073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00344"/>
        <c:crosses val="autoZero"/>
        <c:auto val="1"/>
        <c:lblAlgn val="ctr"/>
        <c:lblOffset val="100"/>
        <c:noMultiLvlLbl val="0"/>
      </c:catAx>
      <c:valAx>
        <c:axId val="448900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073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0.20273972602739726</c:v>
              </c:pt>
              <c:pt idx="1">
                <c:v>0.15068493150684931</c:v>
              </c:pt>
              <c:pt idx="2">
                <c:v>6.8493150684931503E-2</c:v>
              </c:pt>
              <c:pt idx="3">
                <c:v>3.287671232876712E-2</c:v>
              </c:pt>
              <c:pt idx="4">
                <c:v>2.7397260273972603E-3</c:v>
              </c:pt>
            </c:numLit>
          </c:val>
          <c:extLst>
            <c:ext xmlns:c16="http://schemas.microsoft.com/office/drawing/2014/chart" uri="{C3380CC4-5D6E-409C-BE32-E72D297353CC}">
              <c16:uniqueId val="{00000000-E797-463D-933D-1477894E1F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582872"/>
        <c:axId val="450583264"/>
      </c:barChart>
      <c:catAx>
        <c:axId val="450582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83264"/>
        <c:crosses val="autoZero"/>
        <c:auto val="1"/>
        <c:lblAlgn val="ctr"/>
        <c:lblOffset val="100"/>
        <c:noMultiLvlLbl val="0"/>
      </c:catAx>
      <c:valAx>
        <c:axId val="450583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82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0.36164383561643837</c:v>
              </c:pt>
              <c:pt idx="1">
                <c:v>8.7671232876712329E-2</c:v>
              </c:pt>
              <c:pt idx="2">
                <c:v>8.21917808219178E-3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66-4D9D-B928-D525B607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4400"/>
        <c:axId val="450484792"/>
      </c:barChart>
      <c:catAx>
        <c:axId val="450484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4792"/>
        <c:crosses val="autoZero"/>
        <c:auto val="1"/>
        <c:lblAlgn val="ctr"/>
        <c:lblOffset val="100"/>
        <c:noMultiLvlLbl val="0"/>
      </c:catAx>
      <c:valAx>
        <c:axId val="450484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0.26301369863013696</c:v>
              </c:pt>
              <c:pt idx="1">
                <c:v>0.15342465753424658</c:v>
              </c:pt>
              <c:pt idx="2">
                <c:v>3.287671232876712E-2</c:v>
              </c:pt>
              <c:pt idx="3">
                <c:v>5.4794520547945206E-3</c:v>
              </c:pt>
              <c:pt idx="4">
                <c:v>2.7397260273972603E-3</c:v>
              </c:pt>
            </c:numLit>
          </c:val>
          <c:extLst>
            <c:ext xmlns:c16="http://schemas.microsoft.com/office/drawing/2014/chart" uri="{C3380CC4-5D6E-409C-BE32-E72D297353CC}">
              <c16:uniqueId val="{00000000-AC73-4C4B-BB11-BC38A30C0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5576"/>
        <c:axId val="450485968"/>
      </c:barChart>
      <c:catAx>
        <c:axId val="450485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5968"/>
        <c:crosses val="autoZero"/>
        <c:auto val="1"/>
        <c:lblAlgn val="ctr"/>
        <c:lblOffset val="100"/>
        <c:noMultiLvlLbl val="0"/>
      </c:catAx>
      <c:valAx>
        <c:axId val="450485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5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0.18630136986301371</c:v>
              </c:pt>
              <c:pt idx="1">
                <c:v>0.17534246575342466</c:v>
              </c:pt>
              <c:pt idx="2">
                <c:v>6.575342465753424E-2</c:v>
              </c:pt>
              <c:pt idx="3">
                <c:v>2.1917808219178082E-2</c:v>
              </c:pt>
              <c:pt idx="4">
                <c:v>8.21917808219178E-3</c:v>
              </c:pt>
            </c:numLit>
          </c:val>
          <c:extLst>
            <c:ext xmlns:c16="http://schemas.microsoft.com/office/drawing/2014/chart" uri="{C3380CC4-5D6E-409C-BE32-E72D297353CC}">
              <c16:uniqueId val="{00000000-790B-4C7E-BCC0-02072A84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86752"/>
        <c:axId val="450487144"/>
      </c:barChart>
      <c:catAx>
        <c:axId val="45048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87144"/>
        <c:crosses val="autoZero"/>
        <c:auto val="1"/>
        <c:lblAlgn val="ctr"/>
        <c:lblOffset val="100"/>
        <c:noMultiLvlLbl val="0"/>
      </c:catAx>
      <c:valAx>
        <c:axId val="45048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486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0.23561643835616439</c:v>
              </c:pt>
              <c:pt idx="1">
                <c:v>0.16712328767123288</c:v>
              </c:pt>
              <c:pt idx="2">
                <c:v>4.9315068493150684E-2</c:v>
              </c:pt>
              <c:pt idx="3">
                <c:v>2.7397260273972603E-3</c:v>
              </c:pt>
              <c:pt idx="4">
                <c:v>2.7397260273972603E-3</c:v>
              </c:pt>
            </c:numLit>
          </c:val>
          <c:extLst>
            <c:ext xmlns:c16="http://schemas.microsoft.com/office/drawing/2014/chart" uri="{C3380CC4-5D6E-409C-BE32-E72D297353CC}">
              <c16:uniqueId val="{00000000-50BF-4EF3-8B1B-DE63AB73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22864"/>
        <c:axId val="450723256"/>
      </c:barChart>
      <c:catAx>
        <c:axId val="450722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723256"/>
        <c:crosses val="autoZero"/>
        <c:auto val="1"/>
        <c:lblAlgn val="ctr"/>
        <c:lblOffset val="100"/>
        <c:noMultiLvlLbl val="0"/>
      </c:catAx>
      <c:valAx>
        <c:axId val="450723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22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3A-4010-967A-AE05EEC27F1C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A-4010-967A-AE05EEC27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0.69565217391304346</c:v>
              </c:pt>
              <c:pt idx="1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2-AC3A-4010-967A-AE05EEC27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3F5-4330-A930-7092E61D2752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F5-4330-A930-7092E61D2752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5-4330-A930-7092E61D2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0.49517684887459806</c:v>
              </c:pt>
              <c:pt idx="1">
                <c:v>9.6463022508038593E-3</c:v>
              </c:pt>
            </c:numLit>
          </c:val>
          <c:extLst>
            <c:ext xmlns:c16="http://schemas.microsoft.com/office/drawing/2014/chart" uri="{C3380CC4-5D6E-409C-BE32-E72D297353CC}">
              <c16:uniqueId val="{00000003-43F5-4330-A930-7092E61D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A30-B3A9-A606DA74A465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0-4A30-B3A9-A606DA74A465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0-4A30-B3A9-A606DA74A465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A30-B3A9-A606DA74A465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0-4A30-B3A9-A606DA74A4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A30-B3A9-A606DA74A4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0.52564102564102566</c:v>
              </c:pt>
              <c:pt idx="1">
                <c:v>0.14102564102564102</c:v>
              </c:pt>
              <c:pt idx="2">
                <c:v>5.128205128205128E-2</c:v>
              </c:pt>
              <c:pt idx="3">
                <c:v>1.282051282051282E-2</c:v>
              </c:pt>
              <c:pt idx="4">
                <c:v>3.8461538461538464E-2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F0-4A30-B3A9-A606DA74A4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0.55555555555555558</c:v>
              </c:pt>
              <c:pt idx="1">
                <c:v>0.57894736842105265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AA-49BE-943C-4D282BA1ED9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0.20370370370370369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AA-49BE-943C-4D282BA1ED9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5.2631578947368418E-2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AA-49BE-943C-4D282BA1ED9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1.8518518518518517E-2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AAA-49BE-943C-4D282BA1ED9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AA-49BE-943C-4D282BA1ED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5.2631578947368418E-2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AA-49BE-943C-4D282BA1E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25216"/>
        <c:axId val="450725608"/>
      </c:barChart>
      <c:catAx>
        <c:axId val="45072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725608"/>
        <c:crosses val="autoZero"/>
        <c:auto val="1"/>
        <c:lblAlgn val="ctr"/>
        <c:lblOffset val="100"/>
        <c:noMultiLvlLbl val="0"/>
      </c:catAx>
      <c:valAx>
        <c:axId val="450725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1.8518518518518517E-2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50-43F4-9224-885010D2248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50-43F4-9224-885010D2248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0.15755627009646303</c:v>
              </c:pt>
              <c:pt idx="1">
                <c:v>0.22222222222222221</c:v>
              </c:pt>
              <c:pt idx="2">
                <c:v>5.8823529411764705E-2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0050-43F4-9224-885010D2248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0.50160771704180063</c:v>
              </c:pt>
              <c:pt idx="1">
                <c:v>0.48148148148148145</c:v>
              </c:pt>
              <c:pt idx="2">
                <c:v>0.58823529411764708</c:v>
              </c:pt>
              <c:pt idx="3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3-0050-43F4-9224-885010D2248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0.31511254019292606</c:v>
              </c:pt>
              <c:pt idx="1">
                <c:v>0.24074074074074073</c:v>
              </c:pt>
              <c:pt idx="2">
                <c:v>0.35294117647058826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0050-43F4-9224-885010D2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726392"/>
        <c:axId val="451058048"/>
      </c:barChart>
      <c:catAx>
        <c:axId val="45072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58048"/>
        <c:crosses val="autoZero"/>
        <c:auto val="1"/>
        <c:lblAlgn val="ctr"/>
        <c:lblOffset val="100"/>
        <c:noMultiLvlLbl val="0"/>
      </c:catAx>
      <c:valAx>
        <c:axId val="451058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726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0.26315789473684209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19-410C-ADAE-C2E6AE9744F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0.47368421052631576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19-410C-ADAE-C2E6AE9744F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0.21052631578947367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19-410C-ADAE-C2E6AE9744F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19-410C-ADAE-C2E6AE9744F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0.10526315789473684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219-410C-ADAE-C2E6AE974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84136"/>
        <c:axId val="448912336"/>
      </c:barChart>
      <c:catAx>
        <c:axId val="449084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12336"/>
        <c:crosses val="autoZero"/>
        <c:auto val="1"/>
        <c:lblAlgn val="ctr"/>
        <c:lblOffset val="100"/>
        <c:noMultiLvlLbl val="0"/>
      </c:catAx>
      <c:valAx>
        <c:axId val="448912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84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6C-4C06-80DE-446D91F3D12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6C-4C06-80DE-446D91F3D12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6C-4C06-80DE-446D91F3D12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6C-4C06-80DE-446D91F3D12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6C-4C06-80DE-446D91F3D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1.0335917312661499E-2</c:v>
              </c:pt>
              <c:pt idx="1">
                <c:v>1.8087855297157621E-2</c:v>
              </c:pt>
              <c:pt idx="2">
                <c:v>0.16279069767441862</c:v>
              </c:pt>
              <c:pt idx="3">
                <c:v>0.50387596899224807</c:v>
              </c:pt>
              <c:pt idx="4">
                <c:v>0.30490956072351422</c:v>
              </c:pt>
            </c:numLit>
          </c:val>
          <c:extLst>
            <c:ext xmlns:c16="http://schemas.microsoft.com/office/drawing/2014/chart" uri="{C3380CC4-5D6E-409C-BE32-E72D297353CC}">
              <c16:uniqueId val="{00000005-216C-4C06-80DE-446D91F3D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9.9678456591639875E-2</c:v>
              </c:pt>
              <c:pt idx="1">
                <c:v>2.2508038585209004E-2</c:v>
              </c:pt>
              <c:pt idx="2">
                <c:v>3.5369774919614148E-2</c:v>
              </c:pt>
              <c:pt idx="3">
                <c:v>2.2508038585209004E-2</c:v>
              </c:pt>
              <c:pt idx="4">
                <c:v>8.6816720257234734E-2</c:v>
              </c:pt>
              <c:pt idx="5">
                <c:v>0.18971061093247588</c:v>
              </c:pt>
            </c:numLit>
          </c:val>
          <c:extLst>
            <c:ext xmlns:c16="http://schemas.microsoft.com/office/drawing/2014/chart" uri="{C3380CC4-5D6E-409C-BE32-E72D297353CC}">
              <c16:uniqueId val="{00000000-5A3A-4727-B393-F31C10360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059224"/>
        <c:axId val="451059616"/>
      </c:barChart>
      <c:catAx>
        <c:axId val="451059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059616"/>
        <c:crosses val="autoZero"/>
        <c:auto val="1"/>
        <c:lblAlgn val="ctr"/>
        <c:lblOffset val="100"/>
        <c:noMultiLvlLbl val="0"/>
      </c:catAx>
      <c:valAx>
        <c:axId val="451059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059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0.17770034843205576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71-492C-BF1D-0E341509665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0.32055749128919858</c:v>
              </c:pt>
              <c:pt idx="1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D771-492C-BF1D-0E341509665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0.26132404181184671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D771-492C-BF1D-0E341509665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0.15331010452961671</c:v>
              </c:pt>
              <c:pt idx="1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3-D771-492C-BF1D-0E341509665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1-492C-BF1D-0E3415096652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1-492C-BF1D-0E3415096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8.7108013937282236E-2</c:v>
              </c:pt>
              <c:pt idx="1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D771-492C-BF1D-0E341509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60400"/>
        <c:axId val="451060792"/>
      </c:barChart>
      <c:catAx>
        <c:axId val="45106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60792"/>
        <c:crosses val="autoZero"/>
        <c:auto val="1"/>
        <c:lblAlgn val="ctr"/>
        <c:lblOffset val="100"/>
        <c:noMultiLvlLbl val="0"/>
      </c:catAx>
      <c:valAx>
        <c:axId val="451060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60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2-4787-AA2F-52E444EC43F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2-4787-AA2F-52E444EC43F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2-4787-AA2F-52E444EC43F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2-4787-AA2F-52E444EC43F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2-4787-AA2F-52E444EC4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0.17171717171717171</c:v>
              </c:pt>
              <c:pt idx="1">
                <c:v>0.31313131313131315</c:v>
              </c:pt>
              <c:pt idx="2">
                <c:v>0.26936026936026936</c:v>
              </c:pt>
              <c:pt idx="3">
                <c:v>0.15824915824915825</c:v>
              </c:pt>
              <c:pt idx="4">
                <c:v>8.7542087542087546E-2</c:v>
              </c:pt>
            </c:numLit>
          </c:val>
          <c:extLst>
            <c:ext xmlns:c16="http://schemas.microsoft.com/office/drawing/2014/chart" uri="{C3380CC4-5D6E-409C-BE32-E72D297353CC}">
              <c16:uniqueId val="{00000005-2662-4787-AA2F-52E444EC43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41C5-482C-86C6-54D92493F71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0.125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41C5-482C-86C6-54D92493F71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0.375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41C5-482C-86C6-54D92493F71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5-482C-86C6-54D92493F71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C5-482C-86C6-54D92493F71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C5-482C-86C6-54D92493F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1C5-482C-86C6-54D92493F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479944"/>
        <c:axId val="451480336"/>
      </c:barChart>
      <c:catAx>
        <c:axId val="45147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480336"/>
        <c:crosses val="autoZero"/>
        <c:auto val="1"/>
        <c:lblAlgn val="ctr"/>
        <c:lblOffset val="100"/>
        <c:noMultiLvlLbl val="0"/>
      </c:catAx>
      <c:valAx>
        <c:axId val="4514803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4799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B8-4C2D-8033-2754689579C4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8-4C2D-8033-2754689579C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8-4C2D-8033-2754689579C4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8-4C2D-8033-2754689579C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8-4C2D-8033-275468957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0.2608695652173913</c:v>
              </c:pt>
              <c:pt idx="1">
                <c:v>0.2608695652173913</c:v>
              </c:pt>
              <c:pt idx="2">
                <c:v>0.39130434782608697</c:v>
              </c:pt>
              <c:pt idx="3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5-6BB8-4C2D-8033-2754689579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B-486F-A8B9-35F465C76C9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B-486F-A8B9-35F465C76C9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B-486F-A8B9-35F465C76C9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B-486F-A8B9-35F465C76C9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B-486F-A8B9-35F465C76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0.30769230769230771</c:v>
              </c:pt>
              <c:pt idx="2">
                <c:v>7.6923076923076927E-2</c:v>
              </c:pt>
              <c:pt idx="3">
                <c:v>0</c:v>
              </c:pt>
              <c:pt idx="4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5-104B-486F-A8B9-35F465C76C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607-9B92-186682A3AFA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6-4607-9B92-186682A3AFA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607-9B92-186682A3AFA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6-4607-9B92-186682A3AFA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06-4607-9B92-186682A3AF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0.23076923076923078</c:v>
              </c:pt>
              <c:pt idx="2">
                <c:v>7.6923076923076927E-2</c:v>
              </c:pt>
              <c:pt idx="3">
                <c:v>0</c:v>
              </c:pt>
              <c:pt idx="4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5-4D06-4607-9B92-186682A3AF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C4-4B0B-9640-CF6083E902D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C4-4B0B-9640-CF6083E902D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C4-4B0B-9640-CF6083E902D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4-4B0B-9640-CF6083E902D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C4-4B0B-9640-CF6083E90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0.38461538461538464</c:v>
              </c:pt>
              <c:pt idx="2">
                <c:v>7.6923076923076927E-2</c:v>
              </c:pt>
              <c:pt idx="3">
                <c:v>0</c:v>
              </c:pt>
              <c:pt idx="4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5-90C4-4B0B-9640-CF6083E902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A-4746-8E6C-ABBA7F8BB79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A-4746-8E6C-ABBA7F8BB79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A-4746-8E6C-ABBA7F8BB79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A-4746-8E6C-ABBA7F8BB79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A-4746-8E6C-ABBA7F8BB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0.15384615384615385</c:v>
              </c:pt>
              <c:pt idx="2">
                <c:v>0.38461538461538464</c:v>
              </c:pt>
              <c:pt idx="3">
                <c:v>7.6923076923076927E-2</c:v>
              </c:pt>
              <c:pt idx="4">
                <c:v>0.38461538461538464</c:v>
              </c:pt>
            </c:numLit>
          </c:val>
          <c:extLst>
            <c:ext xmlns:c16="http://schemas.microsoft.com/office/drawing/2014/chart" uri="{C3380CC4-5D6E-409C-BE32-E72D297353CC}">
              <c16:uniqueId val="{00000005-9A9A-4746-8E6C-ABBA7F8BB7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FC-4905-98D0-A0B234D1EAC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1.1818181818181819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FC-4905-98D0-A0B234D1EAC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FC-4905-98D0-A0B234D1E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52408"/>
        <c:axId val="229752800"/>
      </c:barChart>
      <c:catAx>
        <c:axId val="229752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29752800"/>
        <c:crosses val="autoZero"/>
        <c:auto val="1"/>
        <c:lblAlgn val="ctr"/>
        <c:lblOffset val="100"/>
        <c:noMultiLvlLbl val="0"/>
      </c:catAx>
      <c:valAx>
        <c:axId val="229752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9752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5-45D4-9965-7FB573DD3C4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5-45D4-9965-7FB573DD3C4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5-45D4-9965-7FB573DD3C4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5-45D4-9965-7FB573DD3C4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5-45D4-9965-7FB573DD3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0.38461538461538464</c:v>
              </c:pt>
              <c:pt idx="1">
                <c:v>0.38461538461538464</c:v>
              </c:pt>
              <c:pt idx="2">
                <c:v>0</c:v>
              </c:pt>
              <c:pt idx="3">
                <c:v>0</c:v>
              </c:pt>
              <c:pt idx="4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5-91D5-45D4-9965-7FB573DD3C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6F-4CEB-8861-559FA6A38A2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6F-4CEB-8861-559FA6A38A2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6F-4CEB-8861-559FA6A38A2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6F-4CEB-8861-559FA6A38A2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6F-4CEB-8861-559FA6A38A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0.30769230769230771</c:v>
              </c:pt>
              <c:pt idx="1">
                <c:v>0.38461538461538464</c:v>
              </c:pt>
              <c:pt idx="2">
                <c:v>0.15384615384615385</c:v>
              </c:pt>
              <c:pt idx="3">
                <c:v>0</c:v>
              </c:pt>
              <c:pt idx="4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5-936F-4CEB-8861-559FA6A38A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4-45D3-8786-DD23344E3A2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4-45D3-8786-DD23344E3A2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4-45D3-8786-DD23344E3A2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4-45D3-8786-DD23344E3A2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B4-45D3-8786-DD23344E3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7.407407407407407E-2</c:v>
              </c:pt>
              <c:pt idx="1">
                <c:v>7.407407407407407E-2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8B4-45D3-8786-DD23344E3A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C-4D0F-85B4-36D38FF9A34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C-4D0F-85B4-36D38FF9A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0.8125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4-70EC-4D0F-85B4-36D38FF9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40392"/>
        <c:axId val="452440784"/>
      </c:barChart>
      <c:catAx>
        <c:axId val="45244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40784"/>
        <c:crosses val="autoZero"/>
        <c:auto val="1"/>
        <c:lblAlgn val="ctr"/>
        <c:lblOffset val="100"/>
        <c:noMultiLvlLbl val="0"/>
      </c:catAx>
      <c:valAx>
        <c:axId val="4524407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44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0.63824289405684753</c:v>
              </c:pt>
              <c:pt idx="1">
                <c:v>0.16020671834625322</c:v>
              </c:pt>
              <c:pt idx="2">
                <c:v>8.0103359173126609E-2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B2-41D7-87EA-08D424D7E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41568"/>
        <c:axId val="452441960"/>
      </c:barChart>
      <c:catAx>
        <c:axId val="4524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41960"/>
        <c:crosses val="autoZero"/>
        <c:auto val="1"/>
        <c:lblAlgn val="ctr"/>
        <c:lblOffset val="100"/>
        <c:noMultiLvlLbl val="0"/>
      </c:catAx>
      <c:valAx>
        <c:axId val="45244196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44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D-4AE7-A6B0-29183F342D5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FD-4AE7-A6B0-29183F342D5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D-4AE7-A6B0-29183F342D5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FD-4AE7-A6B0-29183F342D5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D-4AE7-A6B0-29183F342D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D-4AE7-A6B0-29183F342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1.0309278350515464E-2</c:v>
              </c:pt>
              <c:pt idx="1">
                <c:v>2.3195876288659795E-2</c:v>
              </c:pt>
              <c:pt idx="2">
                <c:v>2.8350515463917526E-2</c:v>
              </c:pt>
              <c:pt idx="3">
                <c:v>0.24742268041237114</c:v>
              </c:pt>
            </c:numLit>
          </c:val>
          <c:extLst>
            <c:ext xmlns:c16="http://schemas.microsoft.com/office/drawing/2014/chart" uri="{C3380CC4-5D6E-409C-BE32-E72D297353CC}">
              <c16:uniqueId val="{00000006-4CFD-4AE7-A6B0-29183F342D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08-4E0F-AC7D-00B02BDF428E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08-4E0F-AC7D-00B02BDF428E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08-4E0F-AC7D-00B02BDF428E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08-4E0F-AC7D-00B02BDF428E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08-4E0F-AC7D-00B02BDF42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08-4E0F-AC7D-00B02BDF4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4.1131105398457581E-2</c:v>
              </c:pt>
              <c:pt idx="1">
                <c:v>0.2879177377892031</c:v>
              </c:pt>
              <c:pt idx="2">
                <c:v>9.2544987146529561E-2</c:v>
              </c:pt>
              <c:pt idx="3">
                <c:v>0</c:v>
              </c:pt>
              <c:pt idx="4">
                <c:v>0.10796915167095116</c:v>
              </c:pt>
            </c:numLit>
          </c:val>
          <c:extLst>
            <c:ext xmlns:c16="http://schemas.microsoft.com/office/drawing/2014/chart" uri="{C3380CC4-5D6E-409C-BE32-E72D297353CC}">
              <c16:uniqueId val="{00000006-5908-4E0F-AC7D-00B02BDF42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A-49C7-AD45-4BA742B514C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2A-49C7-AD45-4BA742B514C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2A-49C7-AD45-4BA742B514C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2A-49C7-AD45-4BA742B514C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2A-49C7-AD45-4BA742B514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2A-49C7-AD45-4BA742B51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0.21794871794871795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E2A-49C7-AD45-4BA742B514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2-49F6-9F7F-4C812FF6E2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2-49F6-9F7F-4C812FF6E2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2-49F6-9F7F-4C812FF6E2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D2-49F6-9F7F-4C812FF6E27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D2-49F6-9F7F-4C812FF6E27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D2-49F6-9F7F-4C812FF6E27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D2-49F6-9F7F-4C812FF6E27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CD2-49F6-9F7F-4C812FF6E27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CD2-49F6-9F7F-4C812FF6E27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D2-49F6-9F7F-4C812FF6E27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CD2-49F6-9F7F-4C812FF6E27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CD2-49F6-9F7F-4C812FF6E27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CD2-49F6-9F7F-4C812FF6E27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CD2-49F6-9F7F-4C812FF6E27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CD2-49F6-9F7F-4C812FF6E27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CD2-49F6-9F7F-4C812FF6E27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CD2-49F6-9F7F-4C812FF6E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  <c:pt idx="13">
                <c:v>3</c:v>
              </c:pt>
              <c:pt idx="14">
                <c:v>2</c:v>
              </c:pt>
              <c:pt idx="15">
                <c:v>2</c:v>
              </c:pt>
              <c:pt idx="16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22-1CD2-49F6-9F7F-4C812FF6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396920"/>
        <c:axId val="452397312"/>
      </c:barChart>
      <c:catAx>
        <c:axId val="452396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7312"/>
        <c:crosses val="autoZero"/>
        <c:auto val="1"/>
        <c:lblAlgn val="ctr"/>
        <c:lblOffset val="100"/>
        <c:noMultiLvlLbl val="0"/>
      </c:catAx>
      <c:valAx>
        <c:axId val="452397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39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4-4940-9D35-1DFA9C4B5BD3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4-4940-9D35-1DFA9C4B5BD3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4-4940-9D35-1DFA9C4B5BD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4-4940-9D35-1DFA9C4B5BD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4-4940-9D35-1DFA9C4B5B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44-4940-9D35-1DFA9C4B5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5.128205128205128E-2</c:v>
              </c:pt>
              <c:pt idx="1">
                <c:v>1.282051282051282E-2</c:v>
              </c:pt>
            </c:numLit>
          </c:val>
          <c:extLst>
            <c:ext xmlns:c16="http://schemas.microsoft.com/office/drawing/2014/chart" uri="{C3380CC4-5D6E-409C-BE32-E72D297353CC}">
              <c16:uniqueId val="{00000006-FB44-4940-9D35-1DFA9C4B5B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1.8518518518518517E-2</c:v>
              </c:pt>
              <c:pt idx="2">
                <c:v>0.10526315789473684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8C-4D6A-900A-06F6858DF458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2.2508038585209004E-2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08C-4D6A-900A-06F6858DF458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5.7877813504823149E-2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08C-4D6A-900A-06F6858DF458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08C-4D6A-900A-06F6858DF458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1.8518518518518517E-2</c:v>
              </c:pt>
              <c:pt idx="2">
                <c:v>5.2631578947368418E-2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08C-4D6A-900A-06F6858DF458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5.2631578947368418E-2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08C-4D6A-900A-06F6858DF458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1.8518518518518517E-2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08C-4D6A-900A-06F6858DF458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0.52733118971061088</c:v>
              </c:pt>
              <c:pt idx="1">
                <c:v>0.68518518518518523</c:v>
              </c:pt>
              <c:pt idx="2">
                <c:v>0.26315789473684209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08C-4D6A-900A-06F6858DF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6720"/>
        <c:axId val="449057112"/>
      </c:barChart>
      <c:catAx>
        <c:axId val="44905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7112"/>
        <c:crosses val="autoZero"/>
        <c:auto val="1"/>
        <c:lblAlgn val="ctr"/>
        <c:lblOffset val="100"/>
        <c:noMultiLvlLbl val="0"/>
      </c:catAx>
      <c:valAx>
        <c:axId val="449057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A7-49F8-83A0-6AAE6ABBC3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A7-49F8-83A0-6AAE6ABBC3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A7-49F8-83A0-6AAE6ABBC3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A7-49F8-83A0-6AAE6ABBC3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A7-49F8-83A0-6AAE6ABBC39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A7-49F8-83A0-6AAE6ABBC39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A7-49F8-83A0-6AAE6ABBC39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8A7-49F8-83A0-6AAE6ABBC39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8A7-49F8-83A0-6AAE6ABBC3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8A7-49F8-83A0-6AAE6ABBC3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8A7-49F8-83A0-6AAE6ABBC3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8A7-49F8-83A0-6AAE6ABBC39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8A7-49F8-83A0-6AAE6ABBC39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8A7-49F8-83A0-6AAE6ABBC39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8A7-49F8-83A0-6AAE6ABBC39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8A7-49F8-83A0-6AAE6ABBC39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8A7-49F8-83A0-6AAE6ABBC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8A7-49F8-83A0-6AAE6ABB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398488"/>
        <c:axId val="452398880"/>
      </c:barChart>
      <c:catAx>
        <c:axId val="452398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8880"/>
        <c:crosses val="autoZero"/>
        <c:auto val="1"/>
        <c:lblAlgn val="ctr"/>
        <c:lblOffset val="100"/>
        <c:noMultiLvlLbl val="0"/>
      </c:catAx>
      <c:valAx>
        <c:axId val="452398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3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4.1014492753623184</c:v>
              </c:pt>
              <c:pt idx="1">
                <c:v>3.8115942028985508</c:v>
              </c:pt>
              <c:pt idx="2">
                <c:v>4.0579710144927539</c:v>
              </c:pt>
              <c:pt idx="3">
                <c:v>4.1884057971014492</c:v>
              </c:pt>
              <c:pt idx="4">
                <c:v>4.3043478260869561</c:v>
              </c:pt>
              <c:pt idx="5">
                <c:v>4.4347826086956523</c:v>
              </c:pt>
              <c:pt idx="6">
                <c:v>4.3043478260869561</c:v>
              </c:pt>
              <c:pt idx="7">
                <c:v>4.0869565217391308</c:v>
              </c:pt>
            </c:numLit>
          </c:val>
          <c:extLst>
            <c:ext xmlns:c16="http://schemas.microsoft.com/office/drawing/2014/chart" uri="{C3380CC4-5D6E-409C-BE32-E72D297353CC}">
              <c16:uniqueId val="{00000000-4CE8-4645-86E3-B1E22A09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399664"/>
        <c:axId val="452400056"/>
      </c:barChart>
      <c:catAx>
        <c:axId val="45239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00056"/>
        <c:crosses val="autoZero"/>
        <c:auto val="1"/>
        <c:lblAlgn val="ctr"/>
        <c:lblOffset val="100"/>
        <c:noMultiLvlLbl val="0"/>
      </c:catAx>
      <c:valAx>
        <c:axId val="4524000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996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4.372990353697749</c:v>
              </c:pt>
              <c:pt idx="1">
                <c:v>4.366559485530547</c:v>
              </c:pt>
              <c:pt idx="2">
                <c:v>4.2411575562700961</c:v>
              </c:pt>
              <c:pt idx="3">
                <c:v>4.2508038585209</c:v>
              </c:pt>
              <c:pt idx="4">
                <c:v>4.389067524115756</c:v>
              </c:pt>
              <c:pt idx="5">
                <c:v>4.02572347266881</c:v>
              </c:pt>
              <c:pt idx="6">
                <c:v>4.311897106109325</c:v>
              </c:pt>
              <c:pt idx="7">
                <c:v>4.228295819935691</c:v>
              </c:pt>
              <c:pt idx="8">
                <c:v>4.276527331189711</c:v>
              </c:pt>
              <c:pt idx="9">
                <c:v>4.035369774919614</c:v>
              </c:pt>
              <c:pt idx="10">
                <c:v>3.9163987138263665</c:v>
              </c:pt>
              <c:pt idx="11">
                <c:v>4.247588424437299</c:v>
              </c:pt>
              <c:pt idx="12">
                <c:v>4.3086816720257231</c:v>
              </c:pt>
              <c:pt idx="13">
                <c:v>4.45016077170418</c:v>
              </c:pt>
              <c:pt idx="14">
                <c:v>4.4437299035369771</c:v>
              </c:pt>
              <c:pt idx="15">
                <c:v>4.520900321543408</c:v>
              </c:pt>
            </c:numLit>
          </c:val>
          <c:extLst>
            <c:ext xmlns:c16="http://schemas.microsoft.com/office/drawing/2014/chart" uri="{C3380CC4-5D6E-409C-BE32-E72D297353CC}">
              <c16:uniqueId val="{00000000-0755-4DD4-BE65-96171B2C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701088"/>
        <c:axId val="452701480"/>
      </c:barChart>
      <c:catAx>
        <c:axId val="45270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1480"/>
        <c:crosses val="autoZero"/>
        <c:auto val="1"/>
        <c:lblAlgn val="ctr"/>
        <c:lblOffset val="100"/>
        <c:noMultiLvlLbl val="0"/>
      </c:catAx>
      <c:valAx>
        <c:axId val="452701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0.24931506849315069</c:v>
              </c:pt>
              <c:pt idx="1">
                <c:v>6.575342465753424E-2</c:v>
              </c:pt>
              <c:pt idx="2">
                <c:v>2.7397260273972603E-3</c:v>
              </c:pt>
              <c:pt idx="3">
                <c:v>2.7397260273972603E-3</c:v>
              </c:pt>
              <c:pt idx="4">
                <c:v>1.0958904109589041E-2</c:v>
              </c:pt>
            </c:numLit>
          </c:val>
          <c:extLst>
            <c:ext xmlns:c16="http://schemas.microsoft.com/office/drawing/2014/chart" uri="{C3380CC4-5D6E-409C-BE32-E72D297353CC}">
              <c16:uniqueId val="{00000000-6C83-4444-BEB9-7ACF2F9C07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02264"/>
        <c:axId val="452702656"/>
      </c:barChart>
      <c:catAx>
        <c:axId val="452702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02656"/>
        <c:crosses val="autoZero"/>
        <c:auto val="1"/>
        <c:lblAlgn val="ctr"/>
        <c:lblOffset val="100"/>
        <c:noMultiLvlLbl val="0"/>
      </c:catAx>
      <c:valAx>
        <c:axId val="452702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02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0.19452054794520549</c:v>
              </c:pt>
              <c:pt idx="1">
                <c:v>0.18082191780821918</c:v>
              </c:pt>
              <c:pt idx="2">
                <c:v>5.7534246575342465E-2</c:v>
              </c:pt>
              <c:pt idx="3">
                <c:v>1.643835616438356E-2</c:v>
              </c:pt>
              <c:pt idx="4">
                <c:v>8.21917808219178E-3</c:v>
              </c:pt>
            </c:numLit>
          </c:val>
          <c:extLst>
            <c:ext xmlns:c16="http://schemas.microsoft.com/office/drawing/2014/chart" uri="{C3380CC4-5D6E-409C-BE32-E72D297353CC}">
              <c16:uniqueId val="{00000000-5EBC-44A4-BA24-ABED5A3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03440"/>
        <c:axId val="452703832"/>
      </c:barChart>
      <c:catAx>
        <c:axId val="452703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03832"/>
        <c:crosses val="autoZero"/>
        <c:auto val="1"/>
        <c:lblAlgn val="ctr"/>
        <c:lblOffset val="100"/>
        <c:noMultiLvlLbl val="0"/>
      </c:catAx>
      <c:valAx>
        <c:axId val="452703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03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0.25723472668810288</c:v>
              </c:pt>
              <c:pt idx="1">
                <c:v>0.15434083601286175</c:v>
              </c:pt>
              <c:pt idx="2">
                <c:v>2.2508038585209004E-2</c:v>
              </c:pt>
              <c:pt idx="3">
                <c:v>3.2154340836012861E-3</c:v>
              </c:pt>
            </c:numLit>
          </c:val>
          <c:extLst>
            <c:ext xmlns:c16="http://schemas.microsoft.com/office/drawing/2014/chart" uri="{C3380CC4-5D6E-409C-BE32-E72D297353CC}">
              <c16:uniqueId val="{00000000-2F00-4954-AFB6-B433CAFA1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04616"/>
        <c:axId val="452853704"/>
        <c:axId val="0"/>
      </c:bar3DChart>
      <c:catAx>
        <c:axId val="45270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3704"/>
        <c:crosses val="autoZero"/>
        <c:auto val="1"/>
        <c:lblAlgn val="ctr"/>
        <c:lblOffset val="100"/>
        <c:noMultiLvlLbl val="0"/>
      </c:catAx>
      <c:valAx>
        <c:axId val="45285370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0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0.33333333333333331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3525-48CA-882A-6FA2BEC71EA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0.76086956521739135</c:v>
              </c:pt>
              <c:pt idx="1">
                <c:v>0.66666666666666663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1-3525-48CA-882A-6FA2BEC71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7896"/>
        <c:axId val="449058288"/>
      </c:barChart>
      <c:catAx>
        <c:axId val="449057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8288"/>
        <c:crosses val="autoZero"/>
        <c:auto val="1"/>
        <c:lblAlgn val="ctr"/>
        <c:lblOffset val="100"/>
        <c:noMultiLvlLbl val="0"/>
      </c:catAx>
      <c:valAx>
        <c:axId val="449058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578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0.48550724637681159</c:v>
                </c:pt>
                <c:pt idx="1">
                  <c:v>0.51449275362318836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0.73188405797101452</c:v>
                </c:pt>
                <c:pt idx="1">
                  <c:v>0.24637681159420291</c:v>
                </c:pt>
                <c:pt idx="2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0.77536231884057971</c:v>
                </c:pt>
                <c:pt idx="1">
                  <c:v>0.15217391304347827</c:v>
                </c:pt>
                <c:pt idx="2">
                  <c:v>5.7971014492753624E-2</c:v>
                </c:pt>
                <c:pt idx="3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4.5</c:v>
                </c:pt>
                <c:pt idx="1">
                  <c:v>4.5999999999999996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2.8985507246376812E-2</c:v>
                </c:pt>
                <c:pt idx="2">
                  <c:v>0.12318840579710146</c:v>
                </c:pt>
                <c:pt idx="3">
                  <c:v>0.5</c:v>
                </c:pt>
                <c:pt idx="4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0.94927536231884058</c:v>
                </c:pt>
                <c:pt idx="1">
                  <c:v>5.0724637681159424E-2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4.6153846153846156E-2</c:v>
                </c:pt>
                <c:pt idx="1">
                  <c:v>0.90769230769230769</c:v>
                </c:pt>
                <c:pt idx="2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3.7313432835820892E-2</c:v>
                </c:pt>
                <c:pt idx="1">
                  <c:v>2.2388059701492536E-2</c:v>
                </c:pt>
                <c:pt idx="2">
                  <c:v>4.4776119402985072E-2</c:v>
                </c:pt>
                <c:pt idx="3">
                  <c:v>7.462686567164179E-3</c:v>
                </c:pt>
                <c:pt idx="4">
                  <c:v>3.7313432835820892E-2</c:v>
                </c:pt>
                <c:pt idx="5">
                  <c:v>0.85074626865671643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0.29629629629629628</c:v>
              </c:pt>
              <c:pt idx="1">
                <c:v>0.83333333333333337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0-D73D-4B41-B3A6-917A81A5E84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D-4B41-B3A6-917A81A5E84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3D-4B41-B3A6-917A81A5E84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3D-4B41-B3A6-917A81A5E8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73D-4B41-B3A6-917A81A5E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59072"/>
        <c:axId val="449059464"/>
      </c:barChart>
      <c:catAx>
        <c:axId val="4490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9464"/>
        <c:crosses val="autoZero"/>
        <c:auto val="1"/>
        <c:lblAlgn val="ctr"/>
        <c:lblOffset val="100"/>
        <c:noMultiLvlLbl val="0"/>
      </c:catAx>
      <c:valAx>
        <c:axId val="449059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5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0.72463768115942029</c:v>
                </c:pt>
                <c:pt idx="1">
                  <c:v>0.2391304347826087</c:v>
                </c:pt>
                <c:pt idx="2">
                  <c:v>3.6231884057971016E-2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7.246376811594203E-3</c:v>
                </c:pt>
                <c:pt idx="2">
                  <c:v>0.13768115942028986</c:v>
                </c:pt>
                <c:pt idx="3">
                  <c:v>0.52898550724637683</c:v>
                </c:pt>
                <c:pt idx="4">
                  <c:v>0.32608695652173914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0.58333333333333337</c:v>
                </c:pt>
                <c:pt idx="1">
                  <c:v>0.37878787878787878</c:v>
                </c:pt>
                <c:pt idx="2">
                  <c:v>3.787878787878788E-2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0.25</c:v>
                </c:pt>
                <c:pt idx="1">
                  <c:v>0.28000000000000003</c:v>
                </c:pt>
                <c:pt idx="2">
                  <c:v>0.29910714285714285</c:v>
                </c:pt>
                <c:pt idx="3">
                  <c:v>0.19135802469135801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0.35714285714285715</c:v>
                </c:pt>
                <c:pt idx="1">
                  <c:v>0.3</c:v>
                </c:pt>
                <c:pt idx="2">
                  <c:v>0.26339285714285715</c:v>
                </c:pt>
                <c:pt idx="3">
                  <c:v>0.19753086419753085</c:v>
                </c:pt>
                <c:pt idx="4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0.14285714285714285</c:v>
                </c:pt>
                <c:pt idx="1">
                  <c:v>0.12</c:v>
                </c:pt>
                <c:pt idx="2">
                  <c:v>0.23214285714285715</c:v>
                </c:pt>
                <c:pt idx="3">
                  <c:v>0.33950617283950618</c:v>
                </c:pt>
                <c:pt idx="4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0.20535714285714285</c:v>
                </c:pt>
                <c:pt idx="3">
                  <c:v>0.27160493827160492</c:v>
                </c:pt>
                <c:pt idx="4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0.25925925925925924</c:v>
              </c:pt>
              <c:pt idx="1">
                <c:v>0.47368421052631576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CF-45FE-89EC-BD94EA99192F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0.15789473684210525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1-E2CF-45FE-89EC-BD94EA99192F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1.8518518518518517E-2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CF-45FE-89EC-BD94EA99192F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CF-45FE-89EC-BD94EA99192F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CF-45FE-89EC-BD94EA99192F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CF-45FE-89EC-BD94EA991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0.10526315789473684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2CF-45FE-89EC-BD94EA99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44144"/>
        <c:axId val="449544536"/>
      </c:barChart>
      <c:catAx>
        <c:axId val="44954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544536"/>
        <c:crosses val="autoZero"/>
        <c:auto val="1"/>
        <c:lblAlgn val="ctr"/>
        <c:lblOffset val="100"/>
        <c:noMultiLvlLbl val="0"/>
      </c:catAx>
      <c:valAx>
        <c:axId val="449544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544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0.3888888888888889</c:v>
              </c:pt>
              <c:pt idx="1">
                <c:v>0.73684210526315785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0-79D3-4ED1-8D8F-889F6946AA3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5.2631578947368418E-2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D3-4ED1-8D8F-889F6946AA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545320"/>
        <c:axId val="449545712"/>
      </c:barChart>
      <c:catAx>
        <c:axId val="44954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545712"/>
        <c:crosses val="autoZero"/>
        <c:auto val="1"/>
        <c:lblAlgn val="ctr"/>
        <c:lblOffset val="100"/>
        <c:noMultiLvlLbl val="0"/>
      </c:catAx>
      <c:valAx>
        <c:axId val="449545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545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Literatura y Lengua Castellana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911B8216-60BF-417E-B2E4-87A744133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EC7CE320-3F24-4BE9-B444-EAA6CBA4B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C7C8416D-7782-4F70-B617-2AB2AE76C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1177D64-93E3-4C88-A3EF-6600B8029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58269F0-7D0D-42DE-A2BE-1D6E7EF26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75A14E0F-B7C1-4C33-AB1E-775363F3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7EEDBFB-917E-4A0A-AE4F-7F9B9F176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12AB632-A813-4733-ABC4-44D99376D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C198C1E-1B6E-4E4A-A9A9-75F38DD62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27F38E7-0522-4144-8322-F15CAEE75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D664B070-4EC9-4972-BC99-6F7E39372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71863CF-7D8F-4D00-9B24-F38FCCB54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DF99B1D-4F30-43E2-8E51-A7E87625C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FE5C067A-D643-4D92-BC37-8F189A2B5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2FA2C7CA-8E7C-45D2-A02F-A0DB0F0C5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9262C85-8CC3-4D1C-BA05-35EDED72B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40AFFDD-80F3-4876-B1A4-FC34BDF08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7BB9CA55-95E4-456D-B6A4-DDB83D4D8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46DBAA64-5812-4117-8F9E-9551C5974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3FC33B6B-606F-41C1-A57F-CFEE84DBA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E90520D0-3CE0-48FB-984F-34F870D4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6DA3778F-CF3B-4DFA-94D1-F0D49443B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DC2446F6-1141-4BCB-A609-3D99C0908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C02A88DF-DFEB-4D33-979C-94A8D6F6D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648B58C5-8CE0-4B96-A4BD-0BAAFDCAC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A6F9156F-06FB-49DA-A569-D49735C54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74F481FD-9AF0-48AA-91DB-FFAB6CECE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63457FB-6678-4D0F-AF67-236E0937F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9FE7FAB5-EF4A-438F-B0DC-90BFBD969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0FC6A1C6-6573-4E6D-9AF2-D39A433C5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8C8E28B3-CFBA-4C47-9A9B-083BA10BA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F5A2C266-079D-465F-816A-61D739A32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C0AF4A3D-BB51-4801-ADBF-6E6B39886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5DE9063E-D94E-46BC-8212-C0B0C9E78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B5B4DF80-26A7-479A-BFD6-DA6894335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C9ED6F56-FB11-42B0-A9B7-A016BA1BC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26080494-BD1A-4DF6-A02C-552EE6E25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C242005B-7E32-4A7A-BE1E-D412C7C33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930652DD-6341-496F-9568-27E99150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8E8ACBC-5C2D-4C8C-8B51-9F58909C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2990716C-4384-4670-BE87-C325E8694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D4BE982-CEF0-4763-BF25-ABE56FD22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FAE448DA-0CBD-4A1E-8995-1A7A5448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E44602D2-3476-40F6-85C4-6727F1184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C8F32B4B-2909-4364-9A91-56139971E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58F84A61-A6EF-4005-8189-797637E0E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3859BB8B-D326-4054-8EBF-1A32B3B5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A2EEC6A-01A6-4707-9802-9103F58D9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0CD06CD1-1FBA-4014-B132-26D9F1FBC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D14BE2B2-F4FA-4E85-B634-1CB82FB33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CA6DA09E-ADBF-4952-8F56-F767D7D1F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41FDBD2A-48AB-4A8F-9ADD-5E8114EC3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288510A0-D7C8-4A50-A92B-8639F5227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5FA08FF-874C-4735-8A79-4C63A35F0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F33FD6EF-14C4-48D2-8B75-100879BFA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B59C52A5-A4EB-47DC-B1A4-B0A27656B96E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73FB9178-81C6-4DAE-9762-259E2262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26459</xdr:colOff>
      <xdr:row>12</xdr:row>
      <xdr:rowOff>158750</xdr:rowOff>
    </xdr:from>
    <xdr:to>
      <xdr:col>11</xdr:col>
      <xdr:colOff>377801</xdr:colOff>
      <xdr:row>31</xdr:row>
      <xdr:rowOff>34488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AFE532C1-96BB-4454-9806-B294B4A31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50334" y="2444750"/>
          <a:ext cx="8676192" cy="34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13</xdr:row>
      <xdr:rowOff>52917</xdr:rowOff>
    </xdr:from>
    <xdr:to>
      <xdr:col>22</xdr:col>
      <xdr:colOff>29655</xdr:colOff>
      <xdr:row>31</xdr:row>
      <xdr:rowOff>4869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77F1A51C-1CA4-4679-8BCC-D681BFD7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515475" y="2529417"/>
          <a:ext cx="8287830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Literatura y Lengua Castellana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147206</xdr:colOff>
      <xdr:row>15</xdr:row>
      <xdr:rowOff>86591</xdr:rowOff>
    </xdr:from>
    <xdr:to>
      <xdr:col>7</xdr:col>
      <xdr:colOff>203359</xdr:colOff>
      <xdr:row>28</xdr:row>
      <xdr:rowOff>103909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6EBFDE4-02D0-4202-9674-F754FB7533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7987"/>
        <a:stretch/>
      </xdr:blipFill>
      <xdr:spPr>
        <a:xfrm>
          <a:off x="666751" y="2944091"/>
          <a:ext cx="6801585" cy="2493818"/>
        </a:xfrm>
        <a:prstGeom prst="rect">
          <a:avLst/>
        </a:prstGeom>
      </xdr:spPr>
    </xdr:pic>
    <xdr:clientData/>
  </xdr:twoCellAnchor>
  <xdr:twoCellAnchor editAs="oneCell">
    <xdr:from>
      <xdr:col>7</xdr:col>
      <xdr:colOff>510887</xdr:colOff>
      <xdr:row>14</xdr:row>
      <xdr:rowOff>69273</xdr:rowOff>
    </xdr:from>
    <xdr:to>
      <xdr:col>16</xdr:col>
      <xdr:colOff>652804</xdr:colOff>
      <xdr:row>28</xdr:row>
      <xdr:rowOff>96373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1FE6C55-B6FF-4EBF-A791-C4A124A882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6718"/>
        <a:stretch/>
      </xdr:blipFill>
      <xdr:spPr>
        <a:xfrm>
          <a:off x="7775864" y="2736273"/>
          <a:ext cx="7216395" cy="2694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Literatura y Lengua Castellana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Literatura y Lengua Castellana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opLeftCell="A4" workbookViewId="0">
      <selection activeCell="R14" sqref="R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9F5B-6FEE-4923-996F-8673767A78C1}">
  <dimension ref="B33:S893"/>
  <sheetViews>
    <sheetView topLeftCell="A20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371</v>
      </c>
    </row>
    <row r="35" spans="2:19" ht="18.75">
      <c r="C35" s="58" t="s">
        <v>372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4" t="s">
        <v>58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128</v>
      </c>
      <c r="E42" s="35">
        <v>24</v>
      </c>
      <c r="F42" s="35">
        <v>6</v>
      </c>
      <c r="G42" s="35">
        <v>3</v>
      </c>
      <c r="H42" s="36">
        <v>161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183</v>
      </c>
      <c r="E43" s="35">
        <v>30</v>
      </c>
      <c r="F43" s="35">
        <v>13</v>
      </c>
      <c r="G43" s="35">
        <v>2</v>
      </c>
      <c r="H43" s="36">
        <v>228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0.41157556270096463</v>
      </c>
      <c r="E46" s="37">
        <v>0.44444444444444442</v>
      </c>
      <c r="F46" s="37">
        <v>0.31578947368421051</v>
      </c>
      <c r="G46" s="37">
        <v>0.6</v>
      </c>
      <c r="H46" s="38">
        <v>0.41388174807197942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0.58842443729903537</v>
      </c>
      <c r="E47" s="37">
        <v>0.55555555555555558</v>
      </c>
      <c r="F47" s="37">
        <v>0.68421052631578949</v>
      </c>
      <c r="G47" s="37">
        <v>0.4</v>
      </c>
      <c r="H47" s="38">
        <v>0.58611825192802058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220</v>
      </c>
      <c r="E52" s="35">
        <v>33</v>
      </c>
      <c r="F52" s="35">
        <v>9</v>
      </c>
      <c r="G52" s="35">
        <v>2</v>
      </c>
      <c r="H52" s="35">
        <v>264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83</v>
      </c>
      <c r="E53" s="35">
        <v>13</v>
      </c>
      <c r="F53" s="35">
        <v>9</v>
      </c>
      <c r="G53" s="35">
        <v>3</v>
      </c>
      <c r="H53" s="35">
        <v>108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8</v>
      </c>
      <c r="E54" s="35">
        <v>8</v>
      </c>
      <c r="F54" s="35">
        <v>1</v>
      </c>
      <c r="G54" s="35">
        <v>0</v>
      </c>
      <c r="H54" s="35">
        <v>17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0.707395498392283</v>
      </c>
      <c r="E57" s="37">
        <v>0.61111111111111116</v>
      </c>
      <c r="F57" s="37">
        <v>0.47368421052631576</v>
      </c>
      <c r="G57" s="37">
        <v>0.4</v>
      </c>
      <c r="H57" s="37">
        <v>0.67866323907455017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0.26688102893890675</v>
      </c>
      <c r="E58" s="37">
        <v>0.24074074074074073</v>
      </c>
      <c r="F58" s="37">
        <v>0.47368421052631576</v>
      </c>
      <c r="G58" s="37">
        <v>0.6</v>
      </c>
      <c r="H58" s="37">
        <v>0.27763496143958871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2.5723472668810289E-2</v>
      </c>
      <c r="E59" s="37">
        <v>0.14814814814814814</v>
      </c>
      <c r="F59" s="37">
        <v>5.2631578947368418E-2</v>
      </c>
      <c r="G59" s="37">
        <v>0</v>
      </c>
      <c r="H59" s="37">
        <v>4.3701799485861184E-2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4" t="s">
        <v>69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0.63824289405684753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0.16020671834625322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8.0103359173126609E-2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4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0.71208226221079696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4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0.1883289124668435</v>
      </c>
      <c r="E83" s="37">
        <v>0.5305039787798409</v>
      </c>
      <c r="F83" s="37">
        <v>0.28116710875331563</v>
      </c>
      <c r="R83" s="59"/>
      <c r="S83" s="32"/>
    </row>
    <row r="84" spans="3:19" ht="21">
      <c r="C84" s="40" t="s">
        <v>74</v>
      </c>
      <c r="D84" s="37">
        <v>0.22252010723860591</v>
      </c>
      <c r="E84" s="37">
        <v>0.46112600536193027</v>
      </c>
      <c r="F84" s="37">
        <v>0.3163538873994638</v>
      </c>
      <c r="R84" s="59"/>
      <c r="S84" s="32"/>
    </row>
    <row r="85" spans="3:19" ht="21">
      <c r="C85" s="40" t="s">
        <v>75</v>
      </c>
      <c r="D85" s="37">
        <v>0.37431693989071041</v>
      </c>
      <c r="E85" s="37">
        <v>0.5</v>
      </c>
      <c r="F85" s="37">
        <v>0.12568306010928962</v>
      </c>
      <c r="R85" s="59"/>
      <c r="S85" s="32"/>
    </row>
    <row r="86" spans="3:19" ht="21">
      <c r="C86" s="40" t="s">
        <v>76</v>
      </c>
      <c r="D86" s="37">
        <v>0.25945945945945947</v>
      </c>
      <c r="E86" s="37">
        <v>0.52972972972972976</v>
      </c>
      <c r="F86" s="37">
        <v>0.21081081081081082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0.40359897172236503</v>
      </c>
      <c r="R88" s="59"/>
      <c r="S88" s="32"/>
    </row>
    <row r="89" spans="3:19">
      <c r="R89" s="59"/>
      <c r="S89" s="32"/>
    </row>
    <row r="90" spans="3:19" ht="23.25">
      <c r="C90" s="94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0.10116731517509728</v>
      </c>
      <c r="E91" s="37">
        <v>0.40466926070038911</v>
      </c>
      <c r="F91" s="37">
        <v>0.49416342412451364</v>
      </c>
      <c r="R91" s="59"/>
      <c r="S91" s="32"/>
    </row>
    <row r="92" spans="3:19" ht="21">
      <c r="C92" s="40" t="s">
        <v>74</v>
      </c>
      <c r="D92" s="37">
        <v>0.14285714285714285</v>
      </c>
      <c r="E92" s="37">
        <v>0.40540540540540543</v>
      </c>
      <c r="F92" s="37">
        <v>0.45173745173745172</v>
      </c>
      <c r="R92" s="59"/>
      <c r="S92" s="32"/>
    </row>
    <row r="93" spans="3:19" ht="21">
      <c r="C93" s="40" t="s">
        <v>75</v>
      </c>
      <c r="D93" s="37">
        <v>0.23255813953488372</v>
      </c>
      <c r="E93" s="37">
        <v>0.45348837209302323</v>
      </c>
      <c r="F93" s="37">
        <v>0.31395348837209303</v>
      </c>
      <c r="R93" s="59"/>
      <c r="S93" s="32"/>
    </row>
    <row r="94" spans="3:19" ht="21">
      <c r="C94" s="40" t="s">
        <v>76</v>
      </c>
      <c r="D94" s="37">
        <v>0.15769230769230769</v>
      </c>
      <c r="E94" s="37">
        <v>0.3923076923076923</v>
      </c>
      <c r="F94" s="37">
        <v>0.45</v>
      </c>
      <c r="R94" s="59"/>
      <c r="S94" s="32"/>
    </row>
    <row r="95" spans="3:19" ht="27" customHeight="1">
      <c r="R95" s="59"/>
      <c r="S95" s="32"/>
    </row>
    <row r="96" spans="3:19" ht="23.25">
      <c r="C96" s="114" t="s">
        <v>77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5" t="s">
        <v>78</v>
      </c>
      <c r="D98" s="115"/>
      <c r="E98" s="115"/>
      <c r="F98" s="115"/>
      <c r="G98" s="115"/>
      <c r="H98" s="115"/>
      <c r="I98" s="115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2" t="s">
        <v>142</v>
      </c>
      <c r="D99" s="112"/>
      <c r="E99" s="112"/>
      <c r="F99" s="112"/>
      <c r="G99" s="112"/>
      <c r="H99" s="112"/>
      <c r="I99" s="112"/>
      <c r="J99" s="37">
        <v>1.9292604501607719E-2</v>
      </c>
      <c r="K99" s="37">
        <v>1.607717041800643E-2</v>
      </c>
      <c r="L99" s="37">
        <v>2.2508038585209004E-2</v>
      </c>
      <c r="M99" s="37">
        <v>0.45659163987138263</v>
      </c>
      <c r="N99" s="37">
        <v>0.48553054662379419</v>
      </c>
      <c r="O99" s="48">
        <v>4.372990353697749</v>
      </c>
      <c r="R99" s="59"/>
      <c r="S99" s="32"/>
    </row>
    <row r="100" spans="2:19" ht="18.75">
      <c r="B100" s="30">
        <v>2</v>
      </c>
      <c r="C100" s="112" t="s">
        <v>143</v>
      </c>
      <c r="D100" s="112"/>
      <c r="E100" s="112"/>
      <c r="F100" s="112"/>
      <c r="G100" s="112"/>
      <c r="H100" s="112"/>
      <c r="I100" s="112"/>
      <c r="J100" s="37">
        <v>2.2508038585209004E-2</v>
      </c>
      <c r="K100" s="37">
        <v>1.2861736334405145E-2</v>
      </c>
      <c r="L100" s="37">
        <v>1.9292604501607719E-2</v>
      </c>
      <c r="M100" s="37">
        <v>0.4662379421221865</v>
      </c>
      <c r="N100" s="37">
        <v>0.47909967845659163</v>
      </c>
      <c r="O100" s="48">
        <v>4.366559485530547</v>
      </c>
      <c r="R100" s="59"/>
      <c r="S100" s="32"/>
    </row>
    <row r="101" spans="2:19" ht="18.75">
      <c r="B101" s="30">
        <v>3</v>
      </c>
      <c r="C101" s="112" t="s">
        <v>144</v>
      </c>
      <c r="D101" s="112"/>
      <c r="E101" s="112"/>
      <c r="F101" s="112"/>
      <c r="G101" s="112"/>
      <c r="H101" s="112"/>
      <c r="I101" s="112"/>
      <c r="J101" s="37">
        <v>1.9292604501607719E-2</v>
      </c>
      <c r="K101" s="37">
        <v>1.9292604501607719E-2</v>
      </c>
      <c r="L101" s="37">
        <v>2.5723472668810289E-2</v>
      </c>
      <c r="M101" s="37">
        <v>0.57234726688102899</v>
      </c>
      <c r="N101" s="37">
        <v>0.36334405144694532</v>
      </c>
      <c r="O101" s="48">
        <v>4.2411575562700961</v>
      </c>
      <c r="R101" s="59"/>
      <c r="S101" s="32"/>
    </row>
    <row r="102" spans="2:19" ht="30.75" customHeight="1">
      <c r="B102" s="30">
        <v>4</v>
      </c>
      <c r="C102" s="112" t="s">
        <v>145</v>
      </c>
      <c r="D102" s="112"/>
      <c r="E102" s="112"/>
      <c r="F102" s="112"/>
      <c r="G102" s="112"/>
      <c r="H102" s="112"/>
      <c r="I102" s="112"/>
      <c r="J102" s="37">
        <v>2.5723472668810289E-2</v>
      </c>
      <c r="K102" s="37">
        <v>3.5369774919614148E-2</v>
      </c>
      <c r="L102" s="37">
        <v>4.8231511254019289E-2</v>
      </c>
      <c r="M102" s="37">
        <v>0.4437299035369775</v>
      </c>
      <c r="N102" s="37">
        <v>0.44694533762057875</v>
      </c>
      <c r="O102" s="48">
        <v>4.2508038585209</v>
      </c>
      <c r="R102" s="59"/>
      <c r="S102" s="32"/>
    </row>
    <row r="103" spans="2:19" ht="18.75">
      <c r="B103" s="30">
        <v>5</v>
      </c>
      <c r="C103" s="112" t="s">
        <v>146</v>
      </c>
      <c r="D103" s="112"/>
      <c r="E103" s="112"/>
      <c r="F103" s="112"/>
      <c r="G103" s="112"/>
      <c r="H103" s="112"/>
      <c r="I103" s="112"/>
      <c r="J103" s="37">
        <v>1.9292604501607719E-2</v>
      </c>
      <c r="K103" s="37">
        <v>2.5723472668810289E-2</v>
      </c>
      <c r="L103" s="37">
        <v>2.2508038585209004E-2</v>
      </c>
      <c r="M103" s="37">
        <v>0.41157556270096463</v>
      </c>
      <c r="N103" s="37">
        <v>0.52090032154340837</v>
      </c>
      <c r="O103" s="48">
        <v>4.389067524115756</v>
      </c>
      <c r="R103" s="59"/>
      <c r="S103" s="32"/>
    </row>
    <row r="104" spans="2:19" ht="28.5" customHeight="1">
      <c r="B104" s="30">
        <v>6</v>
      </c>
      <c r="C104" s="112" t="s">
        <v>147</v>
      </c>
      <c r="D104" s="112"/>
      <c r="E104" s="112"/>
      <c r="F104" s="112"/>
      <c r="G104" s="112"/>
      <c r="H104" s="112"/>
      <c r="I104" s="112"/>
      <c r="J104" s="37">
        <v>2.8938906752411574E-2</v>
      </c>
      <c r="K104" s="37">
        <v>8.3601286173633438E-2</v>
      </c>
      <c r="L104" s="37">
        <v>6.1093247588424437E-2</v>
      </c>
      <c r="M104" s="37">
        <v>0.48553054662379419</v>
      </c>
      <c r="N104" s="37">
        <v>0.34083601286173631</v>
      </c>
      <c r="O104" s="48">
        <v>4.02572347266881</v>
      </c>
      <c r="R104" s="59"/>
      <c r="S104" s="32"/>
    </row>
    <row r="105" spans="2:19" ht="18.75">
      <c r="B105" s="30">
        <v>7</v>
      </c>
      <c r="C105" s="112" t="s">
        <v>148</v>
      </c>
      <c r="D105" s="112"/>
      <c r="E105" s="112"/>
      <c r="F105" s="112"/>
      <c r="G105" s="112"/>
      <c r="H105" s="112"/>
      <c r="I105" s="112"/>
      <c r="J105" s="37">
        <v>1.607717041800643E-2</v>
      </c>
      <c r="K105" s="37">
        <v>3.8585209003215437E-2</v>
      </c>
      <c r="L105" s="37">
        <v>1.2861736334405145E-2</v>
      </c>
      <c r="M105" s="37">
        <v>0.48231511254019294</v>
      </c>
      <c r="N105" s="37">
        <v>0.45016077170418006</v>
      </c>
      <c r="O105" s="48">
        <v>4.311897106109325</v>
      </c>
      <c r="R105" s="59"/>
      <c r="S105" s="32"/>
    </row>
    <row r="106" spans="2:19" ht="18.75">
      <c r="B106" s="30">
        <v>8</v>
      </c>
      <c r="C106" s="112" t="s">
        <v>149</v>
      </c>
      <c r="D106" s="112"/>
      <c r="E106" s="112"/>
      <c r="F106" s="112"/>
      <c r="G106" s="112"/>
      <c r="H106" s="112"/>
      <c r="I106" s="112"/>
      <c r="J106" s="37">
        <v>2.2508038585209004E-2</v>
      </c>
      <c r="K106" s="37">
        <v>3.8585209003215437E-2</v>
      </c>
      <c r="L106" s="37">
        <v>2.2508038585209004E-2</v>
      </c>
      <c r="M106" s="37">
        <v>0.52090032154340837</v>
      </c>
      <c r="N106" s="37">
        <v>0.39549839228295819</v>
      </c>
      <c r="O106" s="48">
        <v>4.228295819935691</v>
      </c>
      <c r="R106" s="59"/>
      <c r="S106" s="32"/>
    </row>
    <row r="107" spans="2:19" ht="18.75">
      <c r="B107" s="30">
        <v>9</v>
      </c>
      <c r="C107" s="112" t="s">
        <v>150</v>
      </c>
      <c r="D107" s="112"/>
      <c r="E107" s="112"/>
      <c r="F107" s="112"/>
      <c r="G107" s="112"/>
      <c r="H107" s="112"/>
      <c r="I107" s="112"/>
      <c r="J107" s="37">
        <v>1.9292604501607719E-2</v>
      </c>
      <c r="K107" s="37">
        <v>3.5369774919614148E-2</v>
      </c>
      <c r="L107" s="37">
        <v>1.607717041800643E-2</v>
      </c>
      <c r="M107" s="37">
        <v>0.50803858520900325</v>
      </c>
      <c r="N107" s="37">
        <v>0.4212218649517685</v>
      </c>
      <c r="O107" s="48">
        <v>4.276527331189711</v>
      </c>
      <c r="R107" s="59"/>
      <c r="S107" s="32"/>
    </row>
    <row r="108" spans="2:19" ht="18.75">
      <c r="B108" s="30">
        <v>10</v>
      </c>
      <c r="C108" s="112" t="s">
        <v>151</v>
      </c>
      <c r="D108" s="112"/>
      <c r="E108" s="112"/>
      <c r="F108" s="112"/>
      <c r="G108" s="112"/>
      <c r="H108" s="112"/>
      <c r="I108" s="112"/>
      <c r="J108" s="37">
        <v>1.607717041800643E-2</v>
      </c>
      <c r="K108" s="37">
        <v>8.6816720257234734E-2</v>
      </c>
      <c r="L108" s="37">
        <v>5.4662379421221867E-2</v>
      </c>
      <c r="M108" s="37">
        <v>0.53054662379421225</v>
      </c>
      <c r="N108" s="37">
        <v>0.31189710610932475</v>
      </c>
      <c r="O108" s="48">
        <v>4.035369774919614</v>
      </c>
      <c r="R108" s="59"/>
      <c r="S108" s="32"/>
    </row>
    <row r="109" spans="2:19" ht="18.75">
      <c r="B109" s="30">
        <v>11</v>
      </c>
      <c r="C109" s="112" t="s">
        <v>152</v>
      </c>
      <c r="D109" s="112"/>
      <c r="E109" s="112"/>
      <c r="F109" s="112"/>
      <c r="G109" s="112"/>
      <c r="H109" s="112"/>
      <c r="I109" s="112"/>
      <c r="J109" s="37">
        <v>3.215434083601286E-2</v>
      </c>
      <c r="K109" s="37">
        <v>9.6463022508038579E-2</v>
      </c>
      <c r="L109" s="37">
        <v>5.7877813504823149E-2</v>
      </c>
      <c r="M109" s="37">
        <v>0.54983922829581988</v>
      </c>
      <c r="N109" s="37">
        <v>0.26366559485530544</v>
      </c>
      <c r="O109" s="48">
        <v>3.9163987138263665</v>
      </c>
      <c r="R109" s="59"/>
      <c r="S109" s="32"/>
    </row>
    <row r="110" spans="2:19" ht="18.75">
      <c r="B110" s="30">
        <v>12</v>
      </c>
      <c r="C110" s="112" t="s">
        <v>153</v>
      </c>
      <c r="D110" s="112"/>
      <c r="E110" s="112"/>
      <c r="F110" s="112"/>
      <c r="G110" s="112"/>
      <c r="H110" s="112"/>
      <c r="I110" s="112"/>
      <c r="J110" s="37">
        <v>1.9292604501607719E-2</v>
      </c>
      <c r="K110" s="37">
        <v>2.8938906752411574E-2</v>
      </c>
      <c r="L110" s="37">
        <v>2.2508038585209004E-2</v>
      </c>
      <c r="M110" s="37">
        <v>0.54340836012861737</v>
      </c>
      <c r="N110" s="37">
        <v>0.38585209003215432</v>
      </c>
      <c r="O110" s="48">
        <v>4.247588424437299</v>
      </c>
      <c r="R110" s="59"/>
      <c r="S110" s="32"/>
    </row>
    <row r="111" spans="2:19" ht="18.75">
      <c r="B111" s="30">
        <v>13</v>
      </c>
      <c r="C111" s="112" t="s">
        <v>154</v>
      </c>
      <c r="D111" s="112"/>
      <c r="E111" s="112"/>
      <c r="F111" s="112"/>
      <c r="G111" s="112"/>
      <c r="H111" s="112"/>
      <c r="I111" s="112"/>
      <c r="J111" s="37">
        <v>1.9292604501607719E-2</v>
      </c>
      <c r="K111" s="37">
        <v>1.2861736334405145E-2</v>
      </c>
      <c r="L111" s="37">
        <v>2.8938906752411574E-2</v>
      </c>
      <c r="M111" s="37">
        <v>0.51768488745980712</v>
      </c>
      <c r="N111" s="37">
        <v>0.4212218649517685</v>
      </c>
      <c r="O111" s="48">
        <v>4.3086816720257231</v>
      </c>
      <c r="R111" s="59"/>
      <c r="S111" s="32"/>
    </row>
    <row r="112" spans="2:19" ht="18.75">
      <c r="B112" s="30">
        <v>14</v>
      </c>
      <c r="C112" s="112" t="s">
        <v>155</v>
      </c>
      <c r="D112" s="112"/>
      <c r="E112" s="112"/>
      <c r="F112" s="112"/>
      <c r="G112" s="112"/>
      <c r="H112" s="112"/>
      <c r="I112" s="112"/>
      <c r="J112" s="37">
        <v>2.2508038585209004E-2</v>
      </c>
      <c r="K112" s="37">
        <v>1.607717041800643E-2</v>
      </c>
      <c r="L112" s="37">
        <v>9.6463022508038593E-3</v>
      </c>
      <c r="M112" s="37">
        <v>0.39228295819935693</v>
      </c>
      <c r="N112" s="37">
        <v>0.55948553054662375</v>
      </c>
      <c r="O112" s="48">
        <v>4.45016077170418</v>
      </c>
      <c r="R112" s="59"/>
      <c r="S112" s="32"/>
    </row>
    <row r="113" spans="2:19" ht="18.75">
      <c r="B113" s="30">
        <v>15</v>
      </c>
      <c r="C113" s="112" t="s">
        <v>156</v>
      </c>
      <c r="D113" s="112"/>
      <c r="E113" s="112"/>
      <c r="F113" s="112"/>
      <c r="G113" s="112"/>
      <c r="H113" s="112"/>
      <c r="I113" s="112"/>
      <c r="J113" s="37">
        <v>1.9292604501607719E-2</v>
      </c>
      <c r="K113" s="37">
        <v>1.9292604501607719E-2</v>
      </c>
      <c r="L113" s="37">
        <v>1.607717041800643E-2</v>
      </c>
      <c r="M113" s="37">
        <v>0.38906752411575563</v>
      </c>
      <c r="N113" s="37">
        <v>0.5562700964630225</v>
      </c>
      <c r="O113" s="48">
        <v>4.4437299035369771</v>
      </c>
      <c r="R113" s="59"/>
      <c r="S113" s="32"/>
    </row>
    <row r="114" spans="2:19" ht="18.75">
      <c r="B114" s="30">
        <v>16</v>
      </c>
      <c r="C114" s="112" t="s">
        <v>157</v>
      </c>
      <c r="D114" s="112"/>
      <c r="E114" s="112"/>
      <c r="F114" s="112"/>
      <c r="G114" s="112"/>
      <c r="H114" s="112"/>
      <c r="I114" s="112"/>
      <c r="J114" s="37">
        <v>1.607717041800643E-2</v>
      </c>
      <c r="K114" s="37">
        <v>1.9292604501607719E-2</v>
      </c>
      <c r="L114" s="37">
        <v>0</v>
      </c>
      <c r="M114" s="37">
        <v>0.35691318327974275</v>
      </c>
      <c r="N114" s="37">
        <v>0.60771704180064312</v>
      </c>
      <c r="O114" s="48">
        <v>4.520900321543408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5" t="s">
        <v>158</v>
      </c>
      <c r="D132" s="115"/>
      <c r="E132" s="115"/>
      <c r="F132" s="115"/>
      <c r="G132" s="115"/>
      <c r="H132" s="115"/>
      <c r="I132" s="115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6" t="s">
        <v>159</v>
      </c>
      <c r="D133" s="116"/>
      <c r="E133" s="116"/>
      <c r="F133" s="116"/>
      <c r="G133" s="116"/>
      <c r="H133" s="116"/>
      <c r="I133" s="116"/>
      <c r="J133" s="37">
        <v>4.3478260869565216E-2</v>
      </c>
      <c r="K133" s="37">
        <v>0</v>
      </c>
      <c r="L133" s="37">
        <v>5.7971014492753624E-2</v>
      </c>
      <c r="M133" s="37">
        <v>0.60869565217391308</v>
      </c>
      <c r="N133" s="37">
        <v>0.28985507246376813</v>
      </c>
      <c r="O133" s="74">
        <v>4.1014492753623184</v>
      </c>
      <c r="R133" s="59"/>
      <c r="S133" s="32"/>
    </row>
    <row r="134" spans="2:19" ht="17.25" customHeight="1">
      <c r="B134" s="30">
        <v>2</v>
      </c>
      <c r="C134" s="116" t="s">
        <v>160</v>
      </c>
      <c r="D134" s="116"/>
      <c r="E134" s="116"/>
      <c r="F134" s="116"/>
      <c r="G134" s="116"/>
      <c r="H134" s="116"/>
      <c r="I134" s="116"/>
      <c r="J134" s="37">
        <v>1.4492753623188406E-2</v>
      </c>
      <c r="K134" s="37">
        <v>2.8985507246376812E-2</v>
      </c>
      <c r="L134" s="37">
        <v>0.2318840579710145</v>
      </c>
      <c r="M134" s="37">
        <v>0.57971014492753625</v>
      </c>
      <c r="N134" s="37">
        <v>0.14492753623188406</v>
      </c>
      <c r="O134" s="74">
        <v>3.8115942028985508</v>
      </c>
      <c r="R134" s="59"/>
      <c r="S134" s="32"/>
    </row>
    <row r="135" spans="2:19" ht="17.25" customHeight="1">
      <c r="B135" s="30">
        <v>3</v>
      </c>
      <c r="C135" s="116" t="s">
        <v>161</v>
      </c>
      <c r="D135" s="116"/>
      <c r="E135" s="116"/>
      <c r="F135" s="116"/>
      <c r="G135" s="116"/>
      <c r="H135" s="116"/>
      <c r="I135" s="116"/>
      <c r="J135" s="37">
        <v>1.4492753623188406E-2</v>
      </c>
      <c r="K135" s="37">
        <v>1.4492753623188406E-2</v>
      </c>
      <c r="L135" s="37">
        <v>0.11594202898550725</v>
      </c>
      <c r="M135" s="37">
        <v>0.60869565217391308</v>
      </c>
      <c r="N135" s="37">
        <v>0.24637681159420291</v>
      </c>
      <c r="O135" s="74">
        <v>4.0579710144927539</v>
      </c>
      <c r="R135" s="59"/>
      <c r="S135" s="32"/>
    </row>
    <row r="136" spans="2:19" ht="17.25" customHeight="1">
      <c r="B136" s="30">
        <v>4</v>
      </c>
      <c r="C136" s="116" t="s">
        <v>162</v>
      </c>
      <c r="D136" s="116"/>
      <c r="E136" s="116"/>
      <c r="F136" s="116"/>
      <c r="G136" s="116"/>
      <c r="H136" s="116"/>
      <c r="I136" s="116"/>
      <c r="J136" s="37">
        <v>1.4492753623188406E-2</v>
      </c>
      <c r="K136" s="37">
        <v>0</v>
      </c>
      <c r="L136" s="37">
        <v>4.3478260869565216E-2</v>
      </c>
      <c r="M136" s="37">
        <v>0.66666666666666663</v>
      </c>
      <c r="N136" s="37">
        <v>0.27536231884057971</v>
      </c>
      <c r="O136" s="74">
        <v>4.1884057971014492</v>
      </c>
      <c r="R136" s="59"/>
      <c r="S136" s="32"/>
    </row>
    <row r="137" spans="2:19" ht="17.25" customHeight="1">
      <c r="B137" s="30">
        <v>5</v>
      </c>
      <c r="C137" s="116" t="s">
        <v>163</v>
      </c>
      <c r="D137" s="116"/>
      <c r="E137" s="116"/>
      <c r="F137" s="116"/>
      <c r="G137" s="116"/>
      <c r="H137" s="116"/>
      <c r="I137" s="116"/>
      <c r="J137" s="37">
        <v>0</v>
      </c>
      <c r="K137" s="37">
        <v>1.4492753623188406E-2</v>
      </c>
      <c r="L137" s="37">
        <v>1.4492753623188406E-2</v>
      </c>
      <c r="M137" s="37">
        <v>0.62318840579710144</v>
      </c>
      <c r="N137" s="37">
        <v>0.34782608695652173</v>
      </c>
      <c r="O137" s="74">
        <v>4.3043478260869561</v>
      </c>
      <c r="R137" s="59"/>
      <c r="S137" s="32"/>
    </row>
    <row r="138" spans="2:19" ht="17.25" customHeight="1">
      <c r="B138" s="30">
        <v>6</v>
      </c>
      <c r="C138" s="116" t="s">
        <v>164</v>
      </c>
      <c r="D138" s="116"/>
      <c r="E138" s="116"/>
      <c r="F138" s="116"/>
      <c r="G138" s="116"/>
      <c r="H138" s="116"/>
      <c r="I138" s="116"/>
      <c r="J138" s="37">
        <v>1.4492753623188406E-2</v>
      </c>
      <c r="K138" s="37">
        <v>0</v>
      </c>
      <c r="L138" s="37">
        <v>2.8985507246376812E-2</v>
      </c>
      <c r="M138" s="37">
        <v>0.44927536231884058</v>
      </c>
      <c r="N138" s="37">
        <v>0.50724637681159424</v>
      </c>
      <c r="O138" s="74">
        <v>4.4347826086956523</v>
      </c>
      <c r="R138" s="59"/>
      <c r="S138" s="32"/>
    </row>
    <row r="139" spans="2:19" ht="17.25" customHeight="1">
      <c r="B139" s="30">
        <v>7</v>
      </c>
      <c r="C139" s="116" t="s">
        <v>165</v>
      </c>
      <c r="D139" s="116"/>
      <c r="E139" s="116"/>
      <c r="F139" s="116"/>
      <c r="G139" s="116"/>
      <c r="H139" s="116"/>
      <c r="I139" s="116"/>
      <c r="J139" s="37">
        <v>1.4492753623188406E-2</v>
      </c>
      <c r="K139" s="37">
        <v>0</v>
      </c>
      <c r="L139" s="37">
        <v>4.3478260869565216E-2</v>
      </c>
      <c r="M139" s="37">
        <v>0.55072463768115942</v>
      </c>
      <c r="N139" s="37">
        <v>0.39130434782608697</v>
      </c>
      <c r="O139" s="74">
        <v>4.3043478260869561</v>
      </c>
      <c r="R139" s="59"/>
      <c r="S139" s="32"/>
    </row>
    <row r="140" spans="2:19" ht="17.25" customHeight="1">
      <c r="B140" s="30">
        <v>8</v>
      </c>
      <c r="C140" s="116" t="s">
        <v>166</v>
      </c>
      <c r="D140" s="116"/>
      <c r="E140" s="116"/>
      <c r="F140" s="116"/>
      <c r="G140" s="116"/>
      <c r="H140" s="116"/>
      <c r="I140" s="116"/>
      <c r="J140" s="37">
        <v>0</v>
      </c>
      <c r="K140" s="37">
        <v>1.4492753623188406E-2</v>
      </c>
      <c r="L140" s="37">
        <v>0.11594202898550725</v>
      </c>
      <c r="M140" s="37">
        <v>0.6376811594202898</v>
      </c>
      <c r="N140" s="37">
        <v>0.2318840579710145</v>
      </c>
      <c r="O140" s="74">
        <v>4.0869565217391308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7" t="s">
        <v>167</v>
      </c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4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87</v>
      </c>
      <c r="E155" s="35">
        <v>7</v>
      </c>
      <c r="F155" s="35">
        <v>94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20</v>
      </c>
      <c r="E156" s="35">
        <v>2</v>
      </c>
      <c r="F156" s="35">
        <v>22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3</v>
      </c>
      <c r="E157" s="35">
        <v>1</v>
      </c>
      <c r="F157" s="35">
        <v>4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3</v>
      </c>
      <c r="E159" s="35">
        <v>0</v>
      </c>
      <c r="F159" s="35">
        <v>3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197</v>
      </c>
      <c r="E160" s="35">
        <v>44</v>
      </c>
      <c r="F160" s="35">
        <v>241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4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0.27974276527331188</v>
      </c>
      <c r="E163" s="37">
        <v>0.12962962962962962</v>
      </c>
      <c r="F163" s="37">
        <v>0.25753424657534246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6.4308681672025719E-2</v>
      </c>
      <c r="E164" s="37">
        <v>3.7037037037037035E-2</v>
      </c>
      <c r="F164" s="37">
        <v>6.0273972602739728E-2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9.6463022508038593E-3</v>
      </c>
      <c r="E165" s="37">
        <v>1.8518518518518517E-2</v>
      </c>
      <c r="F165" s="37">
        <v>1.0958904109589041E-2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3.2154340836012861E-3</v>
      </c>
      <c r="E166" s="37">
        <v>0</v>
      </c>
      <c r="F166" s="37">
        <v>2.7397260273972603E-3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9.6463022508038593E-3</v>
      </c>
      <c r="E167" s="37">
        <v>0</v>
      </c>
      <c r="F167" s="37">
        <v>8.21917808219178E-3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0.63344051446945338</v>
      </c>
      <c r="E168" s="37">
        <v>0.81481481481481477</v>
      </c>
      <c r="F168" s="37">
        <v>0.66027397260273968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4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72</v>
      </c>
      <c r="E171" s="35">
        <v>2</v>
      </c>
      <c r="F171" s="35">
        <v>74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51</v>
      </c>
      <c r="E172" s="35">
        <v>4</v>
      </c>
      <c r="F172" s="35">
        <v>55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22</v>
      </c>
      <c r="E173" s="35">
        <v>3</v>
      </c>
      <c r="F173" s="35">
        <v>25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12</v>
      </c>
      <c r="E174" s="35">
        <v>0</v>
      </c>
      <c r="F174" s="35">
        <v>12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0</v>
      </c>
      <c r="E175" s="35">
        <v>1</v>
      </c>
      <c r="F175" s="35">
        <v>1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154</v>
      </c>
      <c r="E176" s="35">
        <v>44</v>
      </c>
      <c r="F176" s="35">
        <v>198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4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0.23151125401929259</v>
      </c>
      <c r="E180" s="37">
        <v>3.7037037037037035E-2</v>
      </c>
      <c r="F180" s="37">
        <v>0.20273972602739726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0.16398713826366559</v>
      </c>
      <c r="E181" s="37">
        <v>7.407407407407407E-2</v>
      </c>
      <c r="F181" s="37">
        <v>0.15068493150684931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7.0739549839228297E-2</v>
      </c>
      <c r="E182" s="37">
        <v>5.5555555555555552E-2</v>
      </c>
      <c r="F182" s="37">
        <v>6.8493150684931503E-2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3.8585209003215437E-2</v>
      </c>
      <c r="E183" s="37">
        <v>0</v>
      </c>
      <c r="F183" s="37">
        <v>3.287671232876712E-2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0</v>
      </c>
      <c r="E184" s="37">
        <v>1.8518518518518517E-2</v>
      </c>
      <c r="F184" s="37">
        <v>2.7397260273972603E-3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0.49517684887459806</v>
      </c>
      <c r="E185" s="37">
        <v>0.81481481481481477</v>
      </c>
      <c r="F185" s="37">
        <v>0.54246575342465753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4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85</v>
      </c>
      <c r="E189" s="35">
        <v>6</v>
      </c>
      <c r="F189" s="35">
        <v>91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20</v>
      </c>
      <c r="E190" s="35">
        <v>4</v>
      </c>
      <c r="F190" s="35">
        <v>24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1</v>
      </c>
      <c r="E191" s="35">
        <v>0</v>
      </c>
      <c r="F191" s="35">
        <v>1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4</v>
      </c>
      <c r="E193" s="35">
        <v>0</v>
      </c>
      <c r="F193" s="35">
        <v>4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200</v>
      </c>
      <c r="E194" s="35">
        <v>44</v>
      </c>
      <c r="F194" s="35">
        <v>244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4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0.27331189710610931</v>
      </c>
      <c r="E197" s="37">
        <v>0.1111111111111111</v>
      </c>
      <c r="F197" s="37">
        <v>0.24931506849315069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6.4308681672025719E-2</v>
      </c>
      <c r="E198" s="37">
        <v>7.407407407407407E-2</v>
      </c>
      <c r="F198" s="37">
        <v>6.575342465753424E-2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3.2154340836012861E-3</v>
      </c>
      <c r="E199" s="37">
        <v>0</v>
      </c>
      <c r="F199" s="37">
        <v>2.7397260273972603E-3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3.2154340836012861E-3</v>
      </c>
      <c r="E200" s="37">
        <v>0</v>
      </c>
      <c r="F200" s="37">
        <v>2.7397260273972603E-3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1.2861736334405145E-2</v>
      </c>
      <c r="E201" s="37">
        <v>0</v>
      </c>
      <c r="F201" s="37">
        <v>1.0958904109589041E-2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0.64308681672025725</v>
      </c>
      <c r="E202" s="37">
        <v>0.81481481481481477</v>
      </c>
      <c r="F202" s="37">
        <v>0.66849315068493154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4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69</v>
      </c>
      <c r="E205" s="35">
        <v>2</v>
      </c>
      <c r="F205" s="35">
        <v>71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62</v>
      </c>
      <c r="E206" s="35">
        <v>4</v>
      </c>
      <c r="F206" s="35">
        <v>66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18</v>
      </c>
      <c r="E207" s="35">
        <v>3</v>
      </c>
      <c r="F207" s="35">
        <v>21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5</v>
      </c>
      <c r="E208" s="35">
        <v>1</v>
      </c>
      <c r="F208" s="35">
        <v>6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154</v>
      </c>
      <c r="E210" s="35">
        <v>44</v>
      </c>
      <c r="F210" s="35">
        <v>198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4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0.22186495176848875</v>
      </c>
      <c r="E214" s="37">
        <v>3.7037037037037035E-2</v>
      </c>
      <c r="F214" s="37">
        <v>0.19452054794520549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0.19935691318327975</v>
      </c>
      <c r="E215" s="37">
        <v>7.407407407407407E-2</v>
      </c>
      <c r="F215" s="37">
        <v>0.18082191780821918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5.7877813504823149E-2</v>
      </c>
      <c r="E216" s="37">
        <v>5.5555555555555552E-2</v>
      </c>
      <c r="F216" s="37">
        <v>5.7534246575342465E-2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1.607717041800643E-2</v>
      </c>
      <c r="E217" s="37">
        <v>1.8518518518518517E-2</v>
      </c>
      <c r="F217" s="37">
        <v>1.643835616438356E-2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9.6463022508038593E-3</v>
      </c>
      <c r="E218" s="37">
        <v>0</v>
      </c>
      <c r="F218" s="37">
        <v>8.21917808219178E-3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0.49517684887459806</v>
      </c>
      <c r="E219" s="37">
        <v>0.81481481481481477</v>
      </c>
      <c r="F219" s="37">
        <v>0.54246575342465753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4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125</v>
      </c>
      <c r="E222" s="35">
        <v>7</v>
      </c>
      <c r="F222" s="35">
        <v>132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29</v>
      </c>
      <c r="E223" s="35">
        <v>3</v>
      </c>
      <c r="F223" s="35">
        <v>32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3</v>
      </c>
      <c r="E224" s="35">
        <v>0</v>
      </c>
      <c r="F224" s="35">
        <v>3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154</v>
      </c>
      <c r="E227" s="35">
        <v>44</v>
      </c>
      <c r="F227" s="35">
        <v>198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4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0.40192926045016075</v>
      </c>
      <c r="E230" s="37">
        <v>0.12962962962962962</v>
      </c>
      <c r="F230" s="37">
        <v>0.36164383561643837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9.3247588424437297E-2</v>
      </c>
      <c r="E231" s="37">
        <v>5.5555555555555552E-2</v>
      </c>
      <c r="F231" s="37">
        <v>8.7671232876712329E-2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9.6463022508038593E-3</v>
      </c>
      <c r="E232" s="37">
        <v>0</v>
      </c>
      <c r="F232" s="37">
        <v>8.21917808219178E-3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0.49517684887459806</v>
      </c>
      <c r="E235" s="37">
        <v>0.81481481481481477</v>
      </c>
      <c r="F235" s="37">
        <v>0.54246575342465753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4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93</v>
      </c>
      <c r="E238" s="35">
        <v>3</v>
      </c>
      <c r="F238" s="35">
        <v>96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52</v>
      </c>
      <c r="E239" s="35">
        <v>4</v>
      </c>
      <c r="F239" s="35">
        <v>56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11</v>
      </c>
      <c r="E240" s="35">
        <v>1</v>
      </c>
      <c r="F240" s="35">
        <v>12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0</v>
      </c>
      <c r="E241" s="35">
        <v>2</v>
      </c>
      <c r="F241" s="35">
        <v>2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1</v>
      </c>
      <c r="E242" s="35">
        <v>0</v>
      </c>
      <c r="F242" s="35">
        <v>1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154</v>
      </c>
      <c r="E243" s="35">
        <v>44</v>
      </c>
      <c r="F243" s="35">
        <v>198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4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0.29903536977491962</v>
      </c>
      <c r="E246" s="37">
        <v>5.5555555555555552E-2</v>
      </c>
      <c r="F246" s="37">
        <v>0.26301369863013696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0.16720257234726688</v>
      </c>
      <c r="E247" s="37">
        <v>7.407407407407407E-2</v>
      </c>
      <c r="F247" s="37">
        <v>0.15342465753424658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3.5369774919614148E-2</v>
      </c>
      <c r="E248" s="37">
        <v>1.8518518518518517E-2</v>
      </c>
      <c r="F248" s="37">
        <v>3.287671232876712E-2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</v>
      </c>
      <c r="E249" s="37">
        <v>3.7037037037037035E-2</v>
      </c>
      <c r="F249" s="37">
        <v>5.4794520547945206E-3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3.2154340836012861E-3</v>
      </c>
      <c r="E250" s="37">
        <v>0</v>
      </c>
      <c r="F250" s="37">
        <v>2.7397260273972603E-3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0.49517684887459806</v>
      </c>
      <c r="E251" s="37">
        <v>0.81481481481481477</v>
      </c>
      <c r="F251" s="37">
        <v>0.54246575342465753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4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66</v>
      </c>
      <c r="E256" s="35">
        <v>2</v>
      </c>
      <c r="F256" s="35">
        <v>68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59</v>
      </c>
      <c r="E257" s="35">
        <v>5</v>
      </c>
      <c r="F257" s="35">
        <v>64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23</v>
      </c>
      <c r="E258" s="35">
        <v>1</v>
      </c>
      <c r="F258" s="35">
        <v>24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6</v>
      </c>
      <c r="E259" s="35">
        <v>2</v>
      </c>
      <c r="F259" s="35">
        <v>8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154</v>
      </c>
      <c r="E261" s="35">
        <v>44</v>
      </c>
      <c r="F261" s="35">
        <v>198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4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0.21221864951768488</v>
      </c>
      <c r="E264" s="37">
        <v>0.1111111111111111</v>
      </c>
      <c r="F264" s="37">
        <v>0.18630136986301371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0.18971061093247588</v>
      </c>
      <c r="E265" s="37">
        <v>5.5555555555555552E-2</v>
      </c>
      <c r="F265" s="37">
        <v>0.17534246575342466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7.3954983922829579E-2</v>
      </c>
      <c r="E266" s="37">
        <v>1.8518518518518517E-2</v>
      </c>
      <c r="F266" s="37">
        <v>6.575342465753424E-2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1.9292604501607719E-2</v>
      </c>
      <c r="E267" s="37">
        <v>0</v>
      </c>
      <c r="F267" s="37">
        <v>2.1917808219178082E-2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9.6463022508038593E-3</v>
      </c>
      <c r="E268" s="37">
        <v>0</v>
      </c>
      <c r="F268" s="37">
        <v>8.21917808219178E-3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0.49517684887459806</v>
      </c>
      <c r="E269" s="37">
        <v>0.81481481481481477</v>
      </c>
      <c r="F269" s="37">
        <v>0.54246575342465753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4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80</v>
      </c>
      <c r="E272" s="35">
        <v>6</v>
      </c>
      <c r="F272" s="35">
        <v>86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58</v>
      </c>
      <c r="E273" s="35">
        <v>3</v>
      </c>
      <c r="F273" s="35">
        <v>61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17</v>
      </c>
      <c r="E274" s="35">
        <v>1</v>
      </c>
      <c r="F274" s="35">
        <v>18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1</v>
      </c>
      <c r="E275" s="35">
        <v>0</v>
      </c>
      <c r="F275" s="35">
        <v>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1</v>
      </c>
      <c r="E276" s="35">
        <v>0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154</v>
      </c>
      <c r="E277" s="35">
        <v>44</v>
      </c>
      <c r="F277" s="35">
        <v>198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4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0.25723472668810288</v>
      </c>
      <c r="E280" s="37">
        <v>0.1111111111111111</v>
      </c>
      <c r="F280" s="37">
        <v>0.23561643835616439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0.18649517684887459</v>
      </c>
      <c r="E281" s="37">
        <v>5.5555555555555552E-2</v>
      </c>
      <c r="F281" s="37">
        <v>0.16712328767123288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5.4662379421221867E-2</v>
      </c>
      <c r="E282" s="37">
        <v>1.8518518518518517E-2</v>
      </c>
      <c r="F282" s="37">
        <v>4.9315068493150684E-2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3.2154340836012861E-3</v>
      </c>
      <c r="E283" s="37">
        <v>0</v>
      </c>
      <c r="F283" s="37">
        <v>2.7397260273972603E-3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3.2154340836012861E-3</v>
      </c>
      <c r="E284" s="37">
        <v>0</v>
      </c>
      <c r="F284" s="37">
        <v>2.7397260273972603E-3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0.49517684887459806</v>
      </c>
      <c r="E285" s="37">
        <v>0.81481481481481477</v>
      </c>
      <c r="F285" s="37">
        <v>0.54246575342465753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4" t="s">
        <v>188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94" t="s">
        <v>189</v>
      </c>
      <c r="D294" s="33" t="s">
        <v>60</v>
      </c>
    </row>
    <row r="295" spans="3:19" ht="42">
      <c r="C295" s="34" t="s">
        <v>190</v>
      </c>
      <c r="D295" s="37">
        <v>1.8518518518518517E-2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5.5555555555555552E-2</v>
      </c>
    </row>
    <row r="298" spans="3:19" ht="42">
      <c r="C298" s="34" t="s">
        <v>192</v>
      </c>
      <c r="D298" s="37">
        <v>1.8518518518518517E-2</v>
      </c>
    </row>
    <row r="299" spans="3:19" ht="21">
      <c r="C299" s="34" t="s">
        <v>193</v>
      </c>
      <c r="D299" s="37">
        <v>3.7037037037037035E-2</v>
      </c>
    </row>
    <row r="300" spans="3:19" ht="21">
      <c r="C300" s="34" t="s">
        <v>194</v>
      </c>
      <c r="D300" s="37">
        <v>9.2592592592592587E-2</v>
      </c>
    </row>
    <row r="301" spans="3:19" ht="42">
      <c r="C301" s="34" t="s">
        <v>195</v>
      </c>
      <c r="D301" s="37">
        <v>0.1111111111111111</v>
      </c>
    </row>
    <row r="302" spans="3:19" ht="42">
      <c r="C302" s="34" t="s">
        <v>196</v>
      </c>
      <c r="D302" s="37">
        <v>0.57407407407407407</v>
      </c>
    </row>
    <row r="303" spans="3:19" ht="21">
      <c r="C303" s="34" t="s">
        <v>197</v>
      </c>
      <c r="D303" s="37">
        <v>0.31481481481481483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198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11</v>
      </c>
      <c r="E311" s="35">
        <v>5</v>
      </c>
      <c r="F311" s="35">
        <v>16</v>
      </c>
    </row>
    <row r="312" spans="3:16" ht="21">
      <c r="C312" s="40" t="s">
        <v>17</v>
      </c>
      <c r="D312" s="35">
        <v>7</v>
      </c>
      <c r="E312" s="35">
        <v>0</v>
      </c>
      <c r="F312" s="35">
        <v>7</v>
      </c>
    </row>
    <row r="313" spans="3:16" ht="21">
      <c r="C313" s="40" t="s">
        <v>199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0.61111111111111116</v>
      </c>
      <c r="E316" s="37">
        <v>1</v>
      </c>
      <c r="F316" s="37">
        <v>0.69565217391304346</v>
      </c>
    </row>
    <row r="317" spans="3:16" ht="21">
      <c r="C317" s="40" t="s">
        <v>17</v>
      </c>
      <c r="D317" s="37">
        <v>0.3888888888888889</v>
      </c>
      <c r="E317" s="37">
        <v>0</v>
      </c>
      <c r="F317" s="37">
        <v>0.30434782608695654</v>
      </c>
    </row>
    <row r="318" spans="3:16" ht="24" customHeight="1">
      <c r="C318" s="40" t="s">
        <v>199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4" t="s">
        <v>200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8</v>
      </c>
      <c r="E325" s="35">
        <v>0</v>
      </c>
      <c r="F325" s="35">
        <v>8</v>
      </c>
    </row>
    <row r="326" spans="3:16" ht="21">
      <c r="C326" s="34" t="s">
        <v>83</v>
      </c>
      <c r="D326" s="35">
        <v>13</v>
      </c>
      <c r="E326" s="35">
        <v>0</v>
      </c>
      <c r="F326" s="35">
        <v>13</v>
      </c>
    </row>
    <row r="327" spans="3:16" ht="21">
      <c r="C327" s="50" t="s">
        <v>84</v>
      </c>
      <c r="D327" s="76">
        <v>5</v>
      </c>
      <c r="E327" s="76">
        <v>0</v>
      </c>
      <c r="F327" s="76">
        <v>5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0.72727272727272729</v>
      </c>
      <c r="E331" s="37">
        <v>0</v>
      </c>
      <c r="F331" s="37">
        <v>0.5</v>
      </c>
    </row>
    <row r="332" spans="3:16" ht="21">
      <c r="C332" s="34" t="s">
        <v>83</v>
      </c>
      <c r="D332" s="37">
        <v>1.1818181818181819</v>
      </c>
      <c r="E332" s="37">
        <v>0</v>
      </c>
      <c r="F332" s="37">
        <v>0.8125</v>
      </c>
    </row>
    <row r="333" spans="3:16" ht="21">
      <c r="C333" s="50" t="s">
        <v>84</v>
      </c>
      <c r="D333" s="95">
        <v>0.45454545454545453</v>
      </c>
      <c r="E333" s="95">
        <v>0</v>
      </c>
      <c r="F333" s="95">
        <v>0.3125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201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154</v>
      </c>
    </row>
    <row r="344" spans="3:16" ht="21">
      <c r="C344" s="40" t="s">
        <v>17</v>
      </c>
      <c r="D344" s="77">
        <v>3</v>
      </c>
    </row>
    <row r="345" spans="3:16" ht="21">
      <c r="C345" s="40" t="s">
        <v>172</v>
      </c>
      <c r="D345" s="77">
        <v>154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0.49517684887459806</v>
      </c>
    </row>
    <row r="349" spans="3:16" ht="21">
      <c r="C349" s="40" t="s">
        <v>17</v>
      </c>
      <c r="D349" s="37">
        <v>9.6463022508038593E-3</v>
      </c>
    </row>
    <row r="350" spans="3:16" ht="21">
      <c r="C350" s="40" t="s">
        <v>172</v>
      </c>
      <c r="D350" s="37">
        <v>0.49517684887459806</v>
      </c>
    </row>
    <row r="351" spans="3:16" ht="54" customHeight="1"/>
    <row r="352" spans="3:16" ht="23.25">
      <c r="C352" s="114" t="s">
        <v>202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12</v>
      </c>
    </row>
    <row r="356" spans="3:4" ht="23.25" customHeight="1">
      <c r="C356" s="34" t="s">
        <v>83</v>
      </c>
      <c r="D356" s="77">
        <v>134</v>
      </c>
    </row>
    <row r="357" spans="3:4" ht="23.25" customHeight="1">
      <c r="C357" s="34" t="s">
        <v>203</v>
      </c>
      <c r="D357" s="77">
        <v>3</v>
      </c>
    </row>
    <row r="358" spans="3:4" ht="23.25" customHeight="1">
      <c r="C358" s="34" t="s">
        <v>204</v>
      </c>
      <c r="D358" s="77">
        <v>0</v>
      </c>
    </row>
    <row r="359" spans="3:4" ht="23.25" customHeight="1">
      <c r="C359" s="34" t="s">
        <v>205</v>
      </c>
      <c r="D359" s="77">
        <v>0</v>
      </c>
    </row>
    <row r="360" spans="3:4" ht="23.25" customHeight="1">
      <c r="C360" s="34" t="s">
        <v>84</v>
      </c>
      <c r="D360" s="77">
        <v>2</v>
      </c>
    </row>
    <row r="361" spans="3:4" ht="23.25" customHeight="1">
      <c r="C361" s="34" t="s">
        <v>206</v>
      </c>
      <c r="D361" s="77">
        <v>0</v>
      </c>
    </row>
    <row r="362" spans="3:4" ht="23.25" customHeight="1">
      <c r="C362" s="34" t="s">
        <v>207</v>
      </c>
      <c r="D362" s="77">
        <v>3</v>
      </c>
    </row>
    <row r="363" spans="3:4" ht="23.25" customHeight="1">
      <c r="C363" s="34" t="s">
        <v>172</v>
      </c>
      <c r="D363" s="77">
        <v>10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7.792207792207792E-2</v>
      </c>
    </row>
    <row r="367" spans="3:4" ht="21">
      <c r="C367" s="34" t="s">
        <v>83</v>
      </c>
      <c r="D367" s="37">
        <v>0.87012987012987009</v>
      </c>
    </row>
    <row r="368" spans="3:4" ht="21">
      <c r="C368" s="34" t="s">
        <v>203</v>
      </c>
      <c r="D368" s="37">
        <v>1.948051948051948E-2</v>
      </c>
    </row>
    <row r="369" spans="3:16" ht="21">
      <c r="C369" s="34" t="s">
        <v>204</v>
      </c>
      <c r="D369" s="37">
        <v>0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1.2987012987012988E-2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1.948051948051948E-2</v>
      </c>
    </row>
    <row r="374" spans="3:16" ht="21">
      <c r="C374" s="34" t="s">
        <v>172</v>
      </c>
      <c r="D374" s="37">
        <v>6.4935064935064929E-2</v>
      </c>
    </row>
    <row r="375" spans="3:16" ht="50.25" customHeight="1"/>
    <row r="376" spans="3:16" ht="23.25">
      <c r="C376" s="114" t="s">
        <v>208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0.26315789473684209</v>
      </c>
      <c r="E379" s="37">
        <v>0</v>
      </c>
    </row>
    <row r="380" spans="3:16" ht="21">
      <c r="C380" s="34" t="s">
        <v>210</v>
      </c>
      <c r="D380" s="37">
        <v>0.47368421052631576</v>
      </c>
      <c r="E380" s="37">
        <v>0</v>
      </c>
    </row>
    <row r="381" spans="3:16" ht="21">
      <c r="C381" s="34" t="s">
        <v>211</v>
      </c>
      <c r="D381" s="37">
        <v>0.21052631578947367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0.10526315789473684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8" t="s">
        <v>213</v>
      </c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2.5723472668810289E-2</v>
      </c>
      <c r="E389" s="37">
        <v>1.8518518518518517E-2</v>
      </c>
      <c r="F389" s="37">
        <v>0.10526315789473684</v>
      </c>
      <c r="G389" s="37">
        <v>0</v>
      </c>
    </row>
    <row r="390" spans="3:16" ht="21">
      <c r="C390" s="34" t="s">
        <v>86</v>
      </c>
      <c r="D390" s="37">
        <v>2.2508038585209004E-2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5.7877813504823149E-2</v>
      </c>
      <c r="E391" s="37">
        <v>5.5555555555555552E-2</v>
      </c>
      <c r="F391" s="37">
        <v>0</v>
      </c>
      <c r="G391" s="37">
        <v>0</v>
      </c>
    </row>
    <row r="392" spans="3:16" ht="21">
      <c r="C392" s="34" t="s">
        <v>214</v>
      </c>
      <c r="D392" s="37">
        <v>6.4308681672025723E-3</v>
      </c>
      <c r="E392" s="37">
        <v>0</v>
      </c>
      <c r="F392" s="37">
        <v>0</v>
      </c>
      <c r="G392" s="37">
        <v>0</v>
      </c>
    </row>
    <row r="393" spans="3:16" ht="21">
      <c r="C393" s="34" t="s">
        <v>215</v>
      </c>
      <c r="D393" s="37">
        <v>2.5723472668810289E-2</v>
      </c>
      <c r="E393" s="37">
        <v>1.8518518518518517E-2</v>
      </c>
      <c r="F393" s="37">
        <v>5.2631578947368418E-2</v>
      </c>
      <c r="G393" s="37">
        <v>0</v>
      </c>
    </row>
    <row r="394" spans="3:16" ht="21">
      <c r="C394" s="34" t="s">
        <v>216</v>
      </c>
      <c r="D394" s="37">
        <v>0</v>
      </c>
      <c r="E394" s="37">
        <v>0</v>
      </c>
      <c r="F394" s="37">
        <v>5.2631578947368418E-2</v>
      </c>
      <c r="G394" s="37">
        <v>0</v>
      </c>
    </row>
    <row r="395" spans="3:16" ht="21">
      <c r="C395" s="34" t="s">
        <v>88</v>
      </c>
      <c r="D395" s="37">
        <v>1.607717041800643E-2</v>
      </c>
      <c r="E395" s="37">
        <v>1.8518518518518517E-2</v>
      </c>
      <c r="F395" s="37">
        <v>0</v>
      </c>
      <c r="G395" s="37">
        <v>0</v>
      </c>
    </row>
    <row r="396" spans="3:16" ht="21">
      <c r="C396" s="34" t="s">
        <v>89</v>
      </c>
      <c r="D396" s="37">
        <v>0.52733118971061088</v>
      </c>
      <c r="E396" s="37">
        <v>0.68518518518518523</v>
      </c>
      <c r="F396" s="37">
        <v>0.26315789473684209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8" t="s">
        <v>217</v>
      </c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11</v>
      </c>
      <c r="E420" s="35">
        <v>6</v>
      </c>
      <c r="F420" s="35">
        <v>2</v>
      </c>
      <c r="G420" s="54"/>
    </row>
    <row r="421" spans="3:16" ht="21">
      <c r="C421" s="40" t="s">
        <v>17</v>
      </c>
      <c r="D421" s="35">
        <v>35</v>
      </c>
      <c r="E421" s="35">
        <v>12</v>
      </c>
      <c r="F421" s="35">
        <v>3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0.2391304347826087</v>
      </c>
      <c r="E424" s="37">
        <v>0.33333333333333331</v>
      </c>
      <c r="F424" s="37">
        <v>0.4</v>
      </c>
    </row>
    <row r="425" spans="3:16" ht="21">
      <c r="C425" s="40" t="s">
        <v>17</v>
      </c>
      <c r="D425" s="37">
        <v>0.76086956521739135</v>
      </c>
      <c r="E425" s="37">
        <v>0.66666666666666663</v>
      </c>
      <c r="F425" s="37">
        <v>0.6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8" t="s">
        <v>92</v>
      </c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11</v>
      </c>
      <c r="E432" s="35">
        <v>0</v>
      </c>
      <c r="F432" s="35">
        <v>0</v>
      </c>
      <c r="G432" s="35">
        <v>11</v>
      </c>
    </row>
    <row r="433" spans="3:7" ht="21.75" customHeight="1">
      <c r="C433" s="34" t="s">
        <v>93</v>
      </c>
      <c r="D433" s="35">
        <v>3</v>
      </c>
      <c r="E433" s="35">
        <v>1</v>
      </c>
      <c r="F433" s="35">
        <v>0</v>
      </c>
      <c r="G433" s="35">
        <v>4</v>
      </c>
    </row>
    <row r="434" spans="3:7" ht="21.75" customHeight="1">
      <c r="C434" s="34" t="s">
        <v>219</v>
      </c>
      <c r="D434" s="35">
        <v>2</v>
      </c>
      <c r="E434" s="35">
        <v>1</v>
      </c>
      <c r="F434" s="35">
        <v>0</v>
      </c>
      <c r="G434" s="35">
        <v>3</v>
      </c>
    </row>
    <row r="435" spans="3:7" ht="21.75" customHeight="1">
      <c r="C435" s="34" t="s">
        <v>94</v>
      </c>
      <c r="D435" s="35">
        <v>1</v>
      </c>
      <c r="E435" s="35">
        <v>0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30</v>
      </c>
      <c r="E436" s="35">
        <v>11</v>
      </c>
      <c r="F436" s="35">
        <v>0</v>
      </c>
      <c r="G436" s="35">
        <v>41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0.55555555555555558</v>
      </c>
      <c r="E445" s="37">
        <v>0.57894736842105265</v>
      </c>
      <c r="F445" s="37">
        <v>0</v>
      </c>
      <c r="G445" s="37">
        <v>0.52564102564102566</v>
      </c>
    </row>
    <row r="446" spans="3:7" ht="21">
      <c r="C446" s="34" t="s">
        <v>218</v>
      </c>
      <c r="D446" s="37">
        <v>0.20370370370370369</v>
      </c>
      <c r="E446" s="37">
        <v>0</v>
      </c>
      <c r="F446" s="37">
        <v>0</v>
      </c>
      <c r="G446" s="37">
        <v>0.14102564102564102</v>
      </c>
    </row>
    <row r="447" spans="3:7" ht="21">
      <c r="C447" s="34" t="s">
        <v>93</v>
      </c>
      <c r="D447" s="37">
        <v>5.5555555555555552E-2</v>
      </c>
      <c r="E447" s="37">
        <v>5.2631578947368418E-2</v>
      </c>
      <c r="F447" s="37">
        <v>0</v>
      </c>
      <c r="G447" s="37">
        <v>5.128205128205128E-2</v>
      </c>
    </row>
    <row r="448" spans="3:7" ht="21">
      <c r="C448" s="34" t="s">
        <v>94</v>
      </c>
      <c r="D448" s="37">
        <v>1.8518518518518517E-2</v>
      </c>
      <c r="E448" s="37">
        <v>0</v>
      </c>
      <c r="F448" s="37">
        <v>0</v>
      </c>
      <c r="G448" s="37">
        <v>1.282051282051282E-2</v>
      </c>
    </row>
    <row r="449" spans="3:16" ht="21">
      <c r="C449" s="34" t="s">
        <v>219</v>
      </c>
      <c r="D449" s="37">
        <v>3.7037037037037035E-2</v>
      </c>
      <c r="E449" s="37">
        <v>5.2631578947368418E-2</v>
      </c>
      <c r="F449" s="37">
        <v>0</v>
      </c>
      <c r="G449" s="37">
        <v>3.8461538461538464E-2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8" t="s">
        <v>221</v>
      </c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4</v>
      </c>
      <c r="E459" s="35">
        <v>0</v>
      </c>
      <c r="F459" s="35">
        <v>0</v>
      </c>
      <c r="G459" s="35">
        <v>0</v>
      </c>
      <c r="H459" s="35">
        <v>4</v>
      </c>
    </row>
    <row r="460" spans="3:16" ht="21">
      <c r="C460" s="34" t="s">
        <v>223</v>
      </c>
      <c r="D460" s="35">
        <v>8</v>
      </c>
      <c r="E460" s="35">
        <v>0</v>
      </c>
      <c r="F460" s="35">
        <v>1</v>
      </c>
      <c r="G460" s="35">
        <v>0</v>
      </c>
      <c r="H460" s="35">
        <v>9</v>
      </c>
    </row>
    <row r="461" spans="3:16" ht="42">
      <c r="C461" s="34" t="s">
        <v>224</v>
      </c>
      <c r="D461" s="35">
        <v>10</v>
      </c>
      <c r="E461" s="35">
        <v>1</v>
      </c>
      <c r="F461" s="35">
        <v>0</v>
      </c>
      <c r="G461" s="35">
        <v>0</v>
      </c>
      <c r="H461" s="35">
        <v>11</v>
      </c>
    </row>
    <row r="462" spans="3:16" ht="21">
      <c r="C462" s="34" t="s">
        <v>17</v>
      </c>
      <c r="D462" s="35">
        <v>91</v>
      </c>
      <c r="E462" s="35">
        <v>4</v>
      </c>
      <c r="F462" s="35">
        <v>0</v>
      </c>
      <c r="G462" s="35">
        <v>1</v>
      </c>
      <c r="H462" s="35">
        <v>96</v>
      </c>
    </row>
    <row r="463" spans="3:16" ht="21">
      <c r="C463" s="34" t="s">
        <v>172</v>
      </c>
      <c r="D463" s="35">
        <v>193</v>
      </c>
      <c r="E463" s="35">
        <v>41</v>
      </c>
      <c r="F463" s="35">
        <v>15</v>
      </c>
      <c r="G463" s="35">
        <v>4</v>
      </c>
      <c r="H463" s="35">
        <v>253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8">
        <v>1.2861736334405145E-2</v>
      </c>
      <c r="E466" s="78">
        <v>0</v>
      </c>
      <c r="F466" s="78">
        <v>0</v>
      </c>
      <c r="G466" s="78">
        <v>0</v>
      </c>
      <c r="H466" s="78">
        <v>1.0309278350515464E-2</v>
      </c>
    </row>
    <row r="467" spans="3:16" ht="21">
      <c r="C467" s="34" t="s">
        <v>223</v>
      </c>
      <c r="D467" s="78">
        <v>2.5723472668810289E-2</v>
      </c>
      <c r="E467" s="78">
        <v>0</v>
      </c>
      <c r="F467" s="78">
        <v>5.5555555555555552E-2</v>
      </c>
      <c r="G467" s="78">
        <v>0</v>
      </c>
      <c r="H467" s="78">
        <v>2.3195876288659795E-2</v>
      </c>
    </row>
    <row r="468" spans="3:16" ht="42">
      <c r="C468" s="34" t="s">
        <v>224</v>
      </c>
      <c r="D468" s="78">
        <v>3.215434083601286E-2</v>
      </c>
      <c r="E468" s="78">
        <v>1.8518518518518517E-2</v>
      </c>
      <c r="F468" s="78">
        <v>0</v>
      </c>
      <c r="G468" s="78">
        <v>0</v>
      </c>
      <c r="H468" s="78">
        <v>2.8350515463917526E-2</v>
      </c>
    </row>
    <row r="469" spans="3:16" ht="21">
      <c r="C469" s="34" t="s">
        <v>17</v>
      </c>
      <c r="D469" s="78">
        <v>0.29260450160771706</v>
      </c>
      <c r="E469" s="78">
        <v>7.407407407407407E-2</v>
      </c>
      <c r="F469" s="78">
        <v>0</v>
      </c>
      <c r="G469" s="78">
        <v>0.2</v>
      </c>
      <c r="H469" s="78">
        <v>0.24742268041237114</v>
      </c>
    </row>
    <row r="470" spans="3:16" ht="44.25" customHeight="1">
      <c r="C470" s="34" t="s">
        <v>172</v>
      </c>
      <c r="D470" s="78">
        <v>0.62057877813504825</v>
      </c>
      <c r="E470" s="78">
        <v>0.7592592592592593</v>
      </c>
      <c r="F470" s="78">
        <v>0.83333333333333337</v>
      </c>
      <c r="G470" s="78">
        <v>0.8</v>
      </c>
      <c r="H470" s="78">
        <v>0.65206185567010311</v>
      </c>
    </row>
    <row r="471" spans="3:16" ht="44.25" customHeight="1"/>
    <row r="472" spans="3:16" ht="23.25">
      <c r="C472" s="118" t="s">
        <v>225</v>
      </c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14</v>
      </c>
      <c r="E475" s="35">
        <v>1</v>
      </c>
      <c r="F475" s="35">
        <v>1</v>
      </c>
      <c r="G475" s="35">
        <v>0</v>
      </c>
      <c r="H475" s="35">
        <v>16</v>
      </c>
    </row>
    <row r="476" spans="3:16" ht="42">
      <c r="C476" s="34" t="s">
        <v>227</v>
      </c>
      <c r="D476" s="35">
        <v>91</v>
      </c>
      <c r="E476" s="35">
        <v>17</v>
      </c>
      <c r="F476" s="35">
        <v>4</v>
      </c>
      <c r="G476" s="35">
        <v>0</v>
      </c>
      <c r="H476" s="35">
        <v>112</v>
      </c>
    </row>
    <row r="477" spans="3:16" ht="21">
      <c r="C477" s="34" t="s">
        <v>228</v>
      </c>
      <c r="D477" s="35">
        <v>19</v>
      </c>
      <c r="E477" s="35">
        <v>10</v>
      </c>
      <c r="F477" s="35">
        <v>7</v>
      </c>
      <c r="G477" s="35">
        <v>0</v>
      </c>
      <c r="H477" s="35">
        <v>36</v>
      </c>
    </row>
    <row r="478" spans="3:16" ht="21">
      <c r="C478" s="34" t="s">
        <v>229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</row>
    <row r="479" spans="3:16" ht="42">
      <c r="C479" s="34" t="s">
        <v>230</v>
      </c>
      <c r="D479" s="35">
        <v>36</v>
      </c>
      <c r="E479" s="35">
        <v>3</v>
      </c>
      <c r="F479" s="35">
        <v>2</v>
      </c>
      <c r="G479" s="35">
        <v>1</v>
      </c>
      <c r="H479" s="35">
        <v>42</v>
      </c>
    </row>
    <row r="480" spans="3:16" ht="21">
      <c r="C480" s="34" t="s">
        <v>172</v>
      </c>
      <c r="D480" s="35">
        <v>148</v>
      </c>
      <c r="E480" s="35">
        <v>21</v>
      </c>
      <c r="F480" s="35">
        <v>1</v>
      </c>
      <c r="G480" s="35">
        <v>1</v>
      </c>
      <c r="H480" s="35">
        <v>171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8">
        <v>4.5016077170418008E-2</v>
      </c>
      <c r="E483" s="78">
        <v>1.8518518518518517E-2</v>
      </c>
      <c r="F483" s="78">
        <v>5.2631578947368418E-2</v>
      </c>
      <c r="G483" s="78">
        <v>0</v>
      </c>
      <c r="H483" s="78">
        <v>4.1131105398457581E-2</v>
      </c>
    </row>
    <row r="484" spans="3:16" ht="42">
      <c r="C484" s="34" t="s">
        <v>227</v>
      </c>
      <c r="D484" s="78">
        <v>0.29260450160771706</v>
      </c>
      <c r="E484" s="78">
        <v>0.31481481481481483</v>
      </c>
      <c r="F484" s="78">
        <v>0.21052631578947367</v>
      </c>
      <c r="G484" s="78">
        <v>0</v>
      </c>
      <c r="H484" s="78">
        <v>0.2879177377892031</v>
      </c>
    </row>
    <row r="485" spans="3:16" ht="21">
      <c r="C485" s="34" t="s">
        <v>228</v>
      </c>
      <c r="D485" s="78">
        <v>6.1093247588424437E-2</v>
      </c>
      <c r="E485" s="78">
        <v>0.18518518518518517</v>
      </c>
      <c r="F485" s="78">
        <v>0.36842105263157893</v>
      </c>
      <c r="G485" s="78">
        <v>0</v>
      </c>
      <c r="H485" s="78">
        <v>9.2544987146529561E-2</v>
      </c>
    </row>
    <row r="486" spans="3:16" ht="21">
      <c r="C486" s="34" t="s">
        <v>229</v>
      </c>
      <c r="D486" s="78">
        <v>0</v>
      </c>
      <c r="E486" s="78">
        <v>0</v>
      </c>
      <c r="F486" s="78">
        <v>0</v>
      </c>
      <c r="G486" s="78">
        <v>0</v>
      </c>
      <c r="H486" s="78">
        <v>0</v>
      </c>
    </row>
    <row r="487" spans="3:16" ht="42">
      <c r="C487" s="34" t="s">
        <v>230</v>
      </c>
      <c r="D487" s="78">
        <v>0.1157556270096463</v>
      </c>
      <c r="E487" s="78">
        <v>5.5555555555555552E-2</v>
      </c>
      <c r="F487" s="78">
        <v>0.10526315789473684</v>
      </c>
      <c r="G487" s="78">
        <v>0.2</v>
      </c>
      <c r="H487" s="78">
        <v>0.10796915167095116</v>
      </c>
    </row>
    <row r="488" spans="3:16" ht="21">
      <c r="C488" s="34" t="s">
        <v>172</v>
      </c>
      <c r="D488" s="78">
        <v>0.47588424437299037</v>
      </c>
      <c r="E488" s="78">
        <v>0.3888888888888889</v>
      </c>
      <c r="F488" s="78">
        <v>5.2631578947368418E-2</v>
      </c>
      <c r="G488" s="78">
        <v>0.2</v>
      </c>
      <c r="H488" s="78">
        <v>0.43958868894601544</v>
      </c>
    </row>
    <row r="491" spans="3:16" ht="23.25">
      <c r="C491" s="118" t="s">
        <v>231</v>
      </c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16</v>
      </c>
      <c r="E494" s="35">
        <v>15</v>
      </c>
      <c r="F494" s="35">
        <v>3</v>
      </c>
      <c r="G494" s="35">
        <v>34</v>
      </c>
    </row>
    <row r="495" spans="3:16" ht="21">
      <c r="C495" s="40" t="s">
        <v>17</v>
      </c>
      <c r="D495" s="35">
        <v>8</v>
      </c>
      <c r="E495" s="35">
        <v>0</v>
      </c>
      <c r="F495" s="35">
        <v>0</v>
      </c>
      <c r="G495" s="35">
        <v>8</v>
      </c>
    </row>
    <row r="496" spans="3:16" ht="21">
      <c r="C496" s="40" t="s">
        <v>172</v>
      </c>
      <c r="D496" s="35">
        <v>26</v>
      </c>
      <c r="E496" s="35">
        <v>3</v>
      </c>
      <c r="F496" s="35">
        <v>2</v>
      </c>
      <c r="G496" s="35">
        <v>31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0.29629629629629628</v>
      </c>
      <c r="E499" s="37">
        <v>0.83333333333333337</v>
      </c>
      <c r="F499" s="37">
        <v>0.6</v>
      </c>
      <c r="G499" s="37">
        <v>0.44155844155844154</v>
      </c>
    </row>
    <row r="500" spans="3:16" ht="21">
      <c r="C500" s="40" t="s">
        <v>17</v>
      </c>
      <c r="D500" s="37">
        <v>0.14814814814814814</v>
      </c>
      <c r="E500" s="37">
        <v>0</v>
      </c>
      <c r="F500" s="37">
        <v>0</v>
      </c>
      <c r="G500" s="37">
        <v>0.1038961038961039</v>
      </c>
    </row>
    <row r="501" spans="3:16" ht="21">
      <c r="C501" s="40" t="s">
        <v>172</v>
      </c>
      <c r="D501" s="37">
        <v>0.48148148148148145</v>
      </c>
      <c r="E501" s="37">
        <v>0.16666666666666666</v>
      </c>
      <c r="F501" s="37">
        <v>0.4</v>
      </c>
      <c r="G501" s="37">
        <v>0.40259740259740262</v>
      </c>
    </row>
    <row r="503" spans="3:16" ht="32.25" hidden="1" customHeight="1">
      <c r="C503" s="118" t="s">
        <v>96</v>
      </c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14</v>
      </c>
      <c r="E506" s="35">
        <v>9</v>
      </c>
      <c r="F506" s="35">
        <v>0</v>
      </c>
    </row>
    <row r="507" spans="3:16" ht="42">
      <c r="C507" s="34" t="s">
        <v>233</v>
      </c>
      <c r="D507" s="35">
        <v>8</v>
      </c>
      <c r="E507" s="35">
        <v>3</v>
      </c>
      <c r="F507" s="35">
        <v>3</v>
      </c>
    </row>
    <row r="508" spans="3:16" ht="42">
      <c r="C508" s="34" t="s">
        <v>234</v>
      </c>
      <c r="D508" s="35">
        <v>1</v>
      </c>
      <c r="E508" s="35">
        <v>0</v>
      </c>
      <c r="F508" s="35">
        <v>0</v>
      </c>
    </row>
    <row r="509" spans="3:16" ht="21">
      <c r="C509" s="34" t="s">
        <v>235</v>
      </c>
      <c r="D509" s="35">
        <v>4</v>
      </c>
      <c r="E509" s="35">
        <v>2</v>
      </c>
      <c r="F509" s="35">
        <v>0</v>
      </c>
    </row>
    <row r="510" spans="3:16" ht="21">
      <c r="C510" s="34" t="s">
        <v>172</v>
      </c>
      <c r="D510" s="35">
        <v>23</v>
      </c>
      <c r="E510" s="35">
        <v>4</v>
      </c>
      <c r="F510" s="35">
        <v>2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0.25925925925925924</v>
      </c>
      <c r="E513" s="37">
        <v>0.47368421052631576</v>
      </c>
      <c r="F513" s="37">
        <v>0</v>
      </c>
    </row>
    <row r="514" spans="3:16" ht="42">
      <c r="C514" s="34" t="s">
        <v>233</v>
      </c>
      <c r="D514" s="37">
        <v>0.14814814814814814</v>
      </c>
      <c r="E514" s="37">
        <v>0.15789473684210525</v>
      </c>
      <c r="F514" s="37">
        <v>0.6</v>
      </c>
    </row>
    <row r="515" spans="3:16" ht="42">
      <c r="C515" s="34" t="s">
        <v>234</v>
      </c>
      <c r="D515" s="37">
        <v>1.8518518518518517E-2</v>
      </c>
      <c r="E515" s="37">
        <v>0</v>
      </c>
      <c r="F515" s="37">
        <v>0</v>
      </c>
    </row>
    <row r="516" spans="3:16" ht="21">
      <c r="C516" s="34" t="s">
        <v>235</v>
      </c>
      <c r="D516" s="37">
        <v>7.407407407407407E-2</v>
      </c>
      <c r="E516" s="37">
        <v>0.10526315789473684</v>
      </c>
      <c r="F516" s="37">
        <v>0</v>
      </c>
    </row>
    <row r="517" spans="3:16" ht="21">
      <c r="C517" s="34" t="s">
        <v>172</v>
      </c>
      <c r="D517" s="37">
        <v>0.42592592592592593</v>
      </c>
      <c r="E517" s="37">
        <v>0.21052631578947367</v>
      </c>
      <c r="F517" s="37">
        <v>0.4</v>
      </c>
    </row>
    <row r="518" spans="3:16" ht="45.75" customHeight="1"/>
    <row r="519" spans="3:16" ht="23.25">
      <c r="C519" s="118" t="s">
        <v>237</v>
      </c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21</v>
      </c>
      <c r="E522" s="35">
        <v>14</v>
      </c>
      <c r="F522" s="35">
        <v>3</v>
      </c>
    </row>
    <row r="523" spans="3:16" ht="21">
      <c r="C523" s="40" t="s">
        <v>17</v>
      </c>
      <c r="D523" s="35">
        <v>6</v>
      </c>
      <c r="E523" s="35">
        <v>1</v>
      </c>
      <c r="F523" s="35">
        <v>0</v>
      </c>
    </row>
    <row r="524" spans="3:16" ht="21">
      <c r="C524" s="40" t="s">
        <v>172</v>
      </c>
      <c r="D524" s="35">
        <v>27</v>
      </c>
      <c r="E524" s="35">
        <v>4</v>
      </c>
      <c r="F524" s="35">
        <v>2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0.3888888888888889</v>
      </c>
      <c r="E527" s="37">
        <v>0.73684210526315785</v>
      </c>
      <c r="F527" s="37">
        <v>0.6</v>
      </c>
    </row>
    <row r="528" spans="3:16" ht="21">
      <c r="C528" s="40" t="s">
        <v>17</v>
      </c>
      <c r="D528" s="37">
        <v>0.1111111111111111</v>
      </c>
      <c r="E528" s="37">
        <v>5.2631578947368418E-2</v>
      </c>
      <c r="F528" s="37">
        <v>0</v>
      </c>
    </row>
    <row r="529" spans="3:16" ht="21">
      <c r="C529" s="40" t="s">
        <v>172</v>
      </c>
      <c r="D529" s="37">
        <v>0.5</v>
      </c>
      <c r="E529" s="37">
        <v>0.21052631578947367</v>
      </c>
      <c r="F529" s="37">
        <v>0.4</v>
      </c>
    </row>
    <row r="530" spans="3:16" ht="56.25" customHeight="1"/>
    <row r="531" spans="3:16" ht="23.25">
      <c r="C531" s="118" t="s">
        <v>238</v>
      </c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2</v>
      </c>
      <c r="E534" s="35">
        <v>0</v>
      </c>
      <c r="F534" s="35">
        <v>0</v>
      </c>
    </row>
    <row r="535" spans="3:16" ht="42">
      <c r="C535" s="40" t="s">
        <v>240</v>
      </c>
      <c r="D535" s="35">
        <v>16</v>
      </c>
      <c r="E535" s="35">
        <v>6</v>
      </c>
      <c r="F535" s="35">
        <v>1</v>
      </c>
    </row>
    <row r="536" spans="3:16" ht="42">
      <c r="C536" s="40" t="s">
        <v>241</v>
      </c>
      <c r="D536" s="35">
        <v>10</v>
      </c>
      <c r="E536" s="35">
        <v>9</v>
      </c>
      <c r="F536" s="35">
        <v>2</v>
      </c>
    </row>
    <row r="537" spans="3:16" ht="42">
      <c r="C537" s="40" t="s">
        <v>242</v>
      </c>
      <c r="D537" s="35">
        <v>0</v>
      </c>
      <c r="E537" s="35">
        <v>0</v>
      </c>
      <c r="F537" s="35">
        <v>0</v>
      </c>
    </row>
    <row r="538" spans="3:16" ht="42">
      <c r="C538" s="40" t="s">
        <v>243</v>
      </c>
      <c r="D538" s="35">
        <v>0</v>
      </c>
      <c r="E538" s="35">
        <v>0</v>
      </c>
      <c r="F538" s="35">
        <v>0</v>
      </c>
    </row>
    <row r="539" spans="3:16" ht="42">
      <c r="C539" s="40" t="s">
        <v>244</v>
      </c>
      <c r="D539" s="35">
        <v>0</v>
      </c>
      <c r="E539" s="35">
        <v>0</v>
      </c>
      <c r="F539" s="35">
        <v>0</v>
      </c>
    </row>
    <row r="540" spans="3:16" ht="21">
      <c r="C540" s="40" t="s">
        <v>245</v>
      </c>
      <c r="D540" s="35">
        <v>0</v>
      </c>
      <c r="E540" s="35">
        <v>0</v>
      </c>
      <c r="F540" s="35">
        <v>0</v>
      </c>
    </row>
    <row r="541" spans="3:16" ht="21">
      <c r="C541" s="40" t="s">
        <v>172</v>
      </c>
      <c r="D541" s="35">
        <v>26</v>
      </c>
      <c r="E541" s="35">
        <v>4</v>
      </c>
      <c r="F541" s="35">
        <v>2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3.7037037037037035E-2</v>
      </c>
      <c r="E544" s="37">
        <v>0</v>
      </c>
      <c r="F544" s="37">
        <v>0</v>
      </c>
    </row>
    <row r="545" spans="3:16" ht="42">
      <c r="C545" s="40" t="s">
        <v>240</v>
      </c>
      <c r="D545" s="37">
        <v>0.29629629629629628</v>
      </c>
      <c r="E545" s="37">
        <v>0.31578947368421051</v>
      </c>
      <c r="F545" s="37">
        <v>0.2</v>
      </c>
    </row>
    <row r="546" spans="3:16" ht="42">
      <c r="C546" s="40" t="s">
        <v>241</v>
      </c>
      <c r="D546" s="37">
        <v>0.18518518518518517</v>
      </c>
      <c r="E546" s="37">
        <v>0.47368421052631576</v>
      </c>
      <c r="F546" s="37">
        <v>0.4</v>
      </c>
    </row>
    <row r="547" spans="3:16" ht="42">
      <c r="C547" s="40" t="s">
        <v>242</v>
      </c>
      <c r="D547" s="37">
        <v>0</v>
      </c>
      <c r="E547" s="37">
        <v>0</v>
      </c>
      <c r="F547" s="37">
        <v>0</v>
      </c>
    </row>
    <row r="548" spans="3:16" ht="42">
      <c r="C548" s="40" t="s">
        <v>243</v>
      </c>
      <c r="D548" s="37">
        <v>0</v>
      </c>
      <c r="E548" s="37">
        <v>0</v>
      </c>
      <c r="F548" s="37">
        <v>0</v>
      </c>
    </row>
    <row r="549" spans="3:16" ht="42">
      <c r="C549" s="40" t="s">
        <v>244</v>
      </c>
      <c r="D549" s="37">
        <v>0</v>
      </c>
      <c r="E549" s="37">
        <v>0</v>
      </c>
      <c r="F549" s="37">
        <v>0</v>
      </c>
    </row>
    <row r="550" spans="3:16" ht="21">
      <c r="C550" s="40" t="s">
        <v>245</v>
      </c>
      <c r="D550" s="37">
        <v>0</v>
      </c>
      <c r="E550" s="37">
        <v>0</v>
      </c>
      <c r="F550" s="37">
        <v>0</v>
      </c>
    </row>
    <row r="551" spans="3:16" ht="21">
      <c r="C551" s="40" t="s">
        <v>172</v>
      </c>
      <c r="D551" s="37">
        <v>0.48148148148148145</v>
      </c>
      <c r="E551" s="37">
        <v>0.21052631578947367</v>
      </c>
      <c r="F551" s="37">
        <v>0.4</v>
      </c>
    </row>
    <row r="552" spans="3:16" ht="21">
      <c r="C552" s="75"/>
      <c r="D552" s="61"/>
      <c r="E552" s="61"/>
      <c r="F552" s="61"/>
    </row>
    <row r="553" spans="3:16" ht="23.25">
      <c r="C553" s="118" t="s">
        <v>246</v>
      </c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248</v>
      </c>
      <c r="D557" s="35">
        <v>1</v>
      </c>
      <c r="E557" s="35">
        <v>0</v>
      </c>
      <c r="F557" s="35">
        <v>0</v>
      </c>
      <c r="G557" s="35">
        <v>1</v>
      </c>
    </row>
    <row r="558" spans="3:16" ht="61.5" customHeight="1">
      <c r="C558" s="79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254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79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256</v>
      </c>
      <c r="D565" s="35">
        <v>1</v>
      </c>
      <c r="E565" s="35">
        <v>0</v>
      </c>
      <c r="F565" s="35">
        <v>0</v>
      </c>
      <c r="G565" s="35">
        <v>1</v>
      </c>
    </row>
    <row r="566" spans="3:16" ht="38.25" customHeight="1">
      <c r="C566" s="79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258</v>
      </c>
      <c r="D567" s="35">
        <v>2</v>
      </c>
      <c r="E567" s="35">
        <v>0</v>
      </c>
      <c r="F567" s="35">
        <v>0</v>
      </c>
      <c r="G567" s="35">
        <v>2</v>
      </c>
    </row>
    <row r="568" spans="3:16" ht="23.25" customHeight="1">
      <c r="C568" s="79" t="s">
        <v>259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79" t="s">
        <v>260</v>
      </c>
      <c r="D569" s="35">
        <v>3</v>
      </c>
      <c r="E569" s="35">
        <v>0</v>
      </c>
      <c r="F569" s="35">
        <v>0</v>
      </c>
      <c r="G569" s="35">
        <v>3</v>
      </c>
    </row>
    <row r="570" spans="3:16" ht="65.25" customHeight="1">
      <c r="C570" s="79" t="s">
        <v>261</v>
      </c>
      <c r="D570" s="35">
        <v>2</v>
      </c>
      <c r="E570" s="35">
        <v>0</v>
      </c>
      <c r="F570" s="35">
        <v>0</v>
      </c>
      <c r="G570" s="35">
        <v>2</v>
      </c>
    </row>
    <row r="571" spans="3:16" ht="41.25" customHeight="1">
      <c r="C571" s="79" t="s">
        <v>262</v>
      </c>
      <c r="D571" s="35">
        <v>1</v>
      </c>
      <c r="E571" s="35">
        <v>1</v>
      </c>
      <c r="F571" s="35">
        <v>0</v>
      </c>
      <c r="G571" s="35">
        <v>2</v>
      </c>
    </row>
    <row r="572" spans="3:16" ht="23.25" customHeight="1">
      <c r="C572" s="79" t="s">
        <v>263</v>
      </c>
      <c r="D572" s="35">
        <v>20</v>
      </c>
      <c r="E572" s="35">
        <v>14</v>
      </c>
      <c r="F572" s="35">
        <v>3</v>
      </c>
      <c r="G572" s="35">
        <v>37</v>
      </c>
    </row>
    <row r="573" spans="3:16" ht="23.25" customHeight="1">
      <c r="C573" s="79" t="s">
        <v>172</v>
      </c>
      <c r="D573" s="35">
        <v>23</v>
      </c>
      <c r="E573" s="35">
        <v>4</v>
      </c>
      <c r="F573" s="35">
        <v>2</v>
      </c>
      <c r="G573" s="35">
        <v>29</v>
      </c>
    </row>
    <row r="574" spans="3:16" ht="21">
      <c r="C574" s="75"/>
      <c r="D574" s="61"/>
      <c r="E574" s="61"/>
      <c r="F574" s="61"/>
    </row>
    <row r="575" spans="3:16" ht="23.25">
      <c r="C575" s="113" t="s">
        <v>264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5"/>
      <c r="D576" s="61"/>
      <c r="E576" s="61"/>
      <c r="F576" s="61"/>
    </row>
    <row r="577" spans="3:16" ht="23.25">
      <c r="C577" s="118" t="s">
        <v>265</v>
      </c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</v>
      </c>
      <c r="E580" s="35">
        <v>2</v>
      </c>
      <c r="F580" s="35">
        <v>1</v>
      </c>
      <c r="G580" s="35">
        <v>4</v>
      </c>
    </row>
    <row r="581" spans="3:16" ht="21">
      <c r="C581" s="40" t="s">
        <v>17</v>
      </c>
      <c r="D581" s="35">
        <v>1</v>
      </c>
      <c r="E581" s="35">
        <v>0</v>
      </c>
      <c r="F581" s="35">
        <v>0</v>
      </c>
      <c r="G581" s="35">
        <v>1</v>
      </c>
    </row>
    <row r="582" spans="3:16" ht="21">
      <c r="C582" s="40" t="s">
        <v>172</v>
      </c>
      <c r="D582" s="35">
        <v>52</v>
      </c>
      <c r="E582" s="35">
        <v>17</v>
      </c>
      <c r="F582" s="35">
        <v>4</v>
      </c>
      <c r="G582" s="35">
        <v>73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1.8518518518518517E-2</v>
      </c>
      <c r="E585" s="37">
        <v>0.10526315789473684</v>
      </c>
      <c r="F585" s="37">
        <v>0.2</v>
      </c>
      <c r="G585" s="37">
        <v>5.128205128205128E-2</v>
      </c>
    </row>
    <row r="586" spans="3:16" ht="21">
      <c r="C586" s="40" t="s">
        <v>17</v>
      </c>
      <c r="D586" s="37">
        <v>1.8518518518518517E-2</v>
      </c>
      <c r="E586" s="37">
        <v>0</v>
      </c>
      <c r="F586" s="37">
        <v>0</v>
      </c>
      <c r="G586" s="37">
        <v>1.282051282051282E-2</v>
      </c>
    </row>
    <row r="587" spans="3:16" ht="21">
      <c r="C587" s="40" t="s">
        <v>172</v>
      </c>
      <c r="D587" s="37">
        <v>0.96296296296296291</v>
      </c>
      <c r="E587" s="37">
        <v>0.89473684210526316</v>
      </c>
      <c r="F587" s="37">
        <v>0.8</v>
      </c>
      <c r="G587" s="37">
        <v>0.9358974358974359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8" t="s">
        <v>246</v>
      </c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255</v>
      </c>
      <c r="D602" s="35">
        <v>1</v>
      </c>
      <c r="E602" s="35">
        <v>0</v>
      </c>
      <c r="F602" s="35">
        <v>0</v>
      </c>
      <c r="G602" s="35">
        <v>1</v>
      </c>
    </row>
    <row r="603" spans="3:16" ht="84">
      <c r="C603" s="80" t="s">
        <v>248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249</v>
      </c>
      <c r="D607" s="35">
        <v>1</v>
      </c>
      <c r="E607" s="35">
        <v>0</v>
      </c>
      <c r="F607" s="35">
        <v>0</v>
      </c>
      <c r="G607" s="35">
        <v>1</v>
      </c>
    </row>
    <row r="608" spans="3:16" ht="63">
      <c r="C608" s="80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263</v>
      </c>
      <c r="D609" s="35">
        <v>1</v>
      </c>
      <c r="E609" s="35">
        <v>1</v>
      </c>
      <c r="F609" s="35">
        <v>1</v>
      </c>
      <c r="G609" s="35">
        <v>3</v>
      </c>
    </row>
    <row r="610" spans="3:16" ht="21">
      <c r="C610" s="80" t="s">
        <v>260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261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8" t="s">
        <v>266</v>
      </c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13</v>
      </c>
      <c r="E619" s="35">
        <v>0</v>
      </c>
      <c r="F619" s="35">
        <v>0</v>
      </c>
      <c r="G619" s="35">
        <v>13</v>
      </c>
    </row>
    <row r="620" spans="3:16" ht="21">
      <c r="C620" s="34" t="s">
        <v>268</v>
      </c>
      <c r="D620" s="35">
        <v>16</v>
      </c>
      <c r="E620" s="35">
        <v>1</v>
      </c>
      <c r="F620" s="35">
        <v>0</v>
      </c>
      <c r="G620" s="35">
        <v>17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25</v>
      </c>
      <c r="E622" s="35">
        <v>17</v>
      </c>
      <c r="F622" s="35">
        <v>5</v>
      </c>
      <c r="G622" s="35">
        <v>47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0.24074074074074073</v>
      </c>
      <c r="E625" s="37">
        <v>0</v>
      </c>
      <c r="F625" s="37">
        <v>0</v>
      </c>
      <c r="G625" s="37">
        <v>0.16666666666666666</v>
      </c>
    </row>
    <row r="626" spans="3:16" ht="21">
      <c r="C626" s="34" t="s">
        <v>268</v>
      </c>
      <c r="D626" s="37">
        <v>0.29629629629629628</v>
      </c>
      <c r="E626" s="37">
        <v>5.2631578947368418E-2</v>
      </c>
      <c r="F626" s="37">
        <v>0</v>
      </c>
      <c r="G626" s="37">
        <v>0.21794871794871795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0.46296296296296297</v>
      </c>
      <c r="E628" s="37">
        <v>0.89473684210526316</v>
      </c>
      <c r="F628" s="37">
        <v>1</v>
      </c>
      <c r="G628" s="37">
        <v>0.60256410256410253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8" t="s">
        <v>98</v>
      </c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127</v>
      </c>
      <c r="E637" s="35">
        <v>14</v>
      </c>
      <c r="F637" s="35">
        <v>9</v>
      </c>
      <c r="G637" s="35">
        <v>2</v>
      </c>
      <c r="H637" s="36">
        <v>152</v>
      </c>
    </row>
    <row r="638" spans="3:16" ht="21">
      <c r="C638" s="40" t="s">
        <v>17</v>
      </c>
      <c r="D638" s="35">
        <v>112</v>
      </c>
      <c r="E638" s="35">
        <v>15</v>
      </c>
      <c r="F638" s="35">
        <v>9</v>
      </c>
      <c r="G638" s="35">
        <v>2</v>
      </c>
      <c r="H638" s="36">
        <v>138</v>
      </c>
    </row>
    <row r="639" spans="3:16" ht="21">
      <c r="C639" s="40" t="s">
        <v>172</v>
      </c>
      <c r="D639" s="35">
        <v>72</v>
      </c>
      <c r="E639" s="35">
        <v>25</v>
      </c>
      <c r="F639" s="35">
        <v>1</v>
      </c>
      <c r="G639" s="35">
        <v>1</v>
      </c>
      <c r="H639" s="36">
        <v>99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0.40836012861736337</v>
      </c>
      <c r="E642" s="37">
        <v>0.25925925925925924</v>
      </c>
      <c r="F642" s="37">
        <v>0.47368421052631576</v>
      </c>
      <c r="G642" s="37">
        <v>0.4</v>
      </c>
      <c r="H642" s="38">
        <v>0.39074550128534702</v>
      </c>
    </row>
    <row r="643" spans="3:8" ht="21">
      <c r="C643" s="40" t="s">
        <v>17</v>
      </c>
      <c r="D643" s="37">
        <v>0.36012861736334406</v>
      </c>
      <c r="E643" s="37">
        <v>0.27777777777777779</v>
      </c>
      <c r="F643" s="37">
        <v>0.47368421052631576</v>
      </c>
      <c r="G643" s="37">
        <v>0.4</v>
      </c>
      <c r="H643" s="38">
        <v>0.35475578406169667</v>
      </c>
    </row>
    <row r="644" spans="3:8" ht="21">
      <c r="C644" s="40" t="s">
        <v>172</v>
      </c>
      <c r="D644" s="37">
        <v>0.23151125401929259</v>
      </c>
      <c r="E644" s="37">
        <v>0.46296296296296297</v>
      </c>
      <c r="F644" s="37">
        <v>5.2631578947368418E-2</v>
      </c>
      <c r="G644" s="37">
        <v>0.2</v>
      </c>
      <c r="H644" s="38">
        <v>0.25449871465295631</v>
      </c>
    </row>
    <row r="658" spans="3:16" ht="23.25">
      <c r="C658" s="113" t="s">
        <v>270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9" t="s">
        <v>271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211</v>
      </c>
    </row>
    <row r="664" spans="3:16" ht="21">
      <c r="C664" s="40" t="s">
        <v>17</v>
      </c>
      <c r="D664" s="35">
        <v>33</v>
      </c>
    </row>
    <row r="665" spans="3:16" ht="21">
      <c r="C665" s="40" t="s">
        <v>171</v>
      </c>
      <c r="D665" s="35">
        <v>27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0.77859778597785978</v>
      </c>
    </row>
    <row r="669" spans="3:16" ht="21">
      <c r="C669" s="40" t="s">
        <v>17</v>
      </c>
      <c r="D669" s="37">
        <v>0.12177121771217712</v>
      </c>
    </row>
    <row r="670" spans="3:16" ht="21">
      <c r="C670" s="40" t="s">
        <v>171</v>
      </c>
      <c r="D670" s="37">
        <v>9.9630996309963096E-2</v>
      </c>
    </row>
    <row r="673" spans="3:16" ht="23.25">
      <c r="C673" s="113" t="s">
        <v>272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8" t="s">
        <v>273</v>
      </c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111</v>
      </c>
    </row>
    <row r="679" spans="3:16" ht="21">
      <c r="C679" s="34" t="s">
        <v>169</v>
      </c>
      <c r="D679" s="35">
        <v>112</v>
      </c>
    </row>
    <row r="680" spans="3:16" ht="21">
      <c r="C680" s="34" t="s">
        <v>140</v>
      </c>
      <c r="D680" s="35">
        <v>30</v>
      </c>
    </row>
    <row r="681" spans="3:16" ht="21">
      <c r="C681" s="34" t="s">
        <v>170</v>
      </c>
      <c r="D681" s="35">
        <v>11</v>
      </c>
    </row>
    <row r="682" spans="3:16" ht="21">
      <c r="C682" s="34" t="s">
        <v>171</v>
      </c>
      <c r="D682" s="35">
        <v>7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0.40959409594095941</v>
      </c>
    </row>
    <row r="686" spans="3:16" ht="21">
      <c r="C686" s="34" t="s">
        <v>169</v>
      </c>
      <c r="D686" s="37">
        <v>0.41328413284132842</v>
      </c>
    </row>
    <row r="687" spans="3:16" ht="21">
      <c r="C687" s="34" t="s">
        <v>140</v>
      </c>
      <c r="D687" s="37">
        <v>0.11070110701107011</v>
      </c>
    </row>
    <row r="688" spans="3:16" ht="21">
      <c r="C688" s="34" t="s">
        <v>170</v>
      </c>
      <c r="D688" s="37">
        <v>4.0590405904059039E-2</v>
      </c>
    </row>
    <row r="689" spans="3:16" ht="21">
      <c r="C689" s="34" t="s">
        <v>171</v>
      </c>
      <c r="D689" s="37">
        <v>2.5830258302583026E-2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9" t="s">
        <v>100</v>
      </c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3</v>
      </c>
      <c r="E696" s="35">
        <v>1</v>
      </c>
      <c r="F696" s="35">
        <v>0</v>
      </c>
      <c r="G696" s="35">
        <v>0</v>
      </c>
      <c r="H696" s="35">
        <v>4</v>
      </c>
    </row>
    <row r="697" spans="3:16" ht="21">
      <c r="C697" s="40">
        <v>2</v>
      </c>
      <c r="D697" s="35">
        <v>5</v>
      </c>
      <c r="E697" s="35">
        <v>2</v>
      </c>
      <c r="F697" s="35">
        <v>0</v>
      </c>
      <c r="G697" s="35">
        <v>0</v>
      </c>
      <c r="H697" s="35">
        <v>7</v>
      </c>
    </row>
    <row r="698" spans="3:16" ht="21">
      <c r="C698" s="40">
        <v>3</v>
      </c>
      <c r="D698" s="35">
        <v>49</v>
      </c>
      <c r="E698" s="35">
        <v>12</v>
      </c>
      <c r="F698" s="35">
        <v>1</v>
      </c>
      <c r="G698" s="35">
        <v>1</v>
      </c>
      <c r="H698" s="35">
        <v>63</v>
      </c>
    </row>
    <row r="699" spans="3:16" ht="21">
      <c r="C699" s="40">
        <v>4</v>
      </c>
      <c r="D699" s="35">
        <v>156</v>
      </c>
      <c r="E699" s="35">
        <v>26</v>
      </c>
      <c r="F699" s="35">
        <v>10</v>
      </c>
      <c r="G699" s="35">
        <v>3</v>
      </c>
      <c r="H699" s="35">
        <v>195</v>
      </c>
    </row>
    <row r="700" spans="3:16" ht="21">
      <c r="C700" s="40">
        <v>5</v>
      </c>
      <c r="D700" s="35">
        <v>98</v>
      </c>
      <c r="E700" s="35">
        <v>13</v>
      </c>
      <c r="F700" s="35">
        <v>6</v>
      </c>
      <c r="G700" s="35">
        <v>1</v>
      </c>
      <c r="H700" s="35">
        <v>118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9.6463022508038593E-3</v>
      </c>
      <c r="E703" s="37">
        <v>1.8518518518518517E-2</v>
      </c>
      <c r="F703" s="37">
        <v>0</v>
      </c>
      <c r="G703" s="37">
        <v>0</v>
      </c>
      <c r="H703" s="37">
        <v>1.0335917312661499E-2</v>
      </c>
    </row>
    <row r="704" spans="3:16" ht="21">
      <c r="C704" s="40">
        <v>2</v>
      </c>
      <c r="D704" s="37">
        <v>1.607717041800643E-2</v>
      </c>
      <c r="E704" s="37">
        <v>3.7037037037037035E-2</v>
      </c>
      <c r="F704" s="37">
        <v>0</v>
      </c>
      <c r="G704" s="37">
        <v>0</v>
      </c>
      <c r="H704" s="37">
        <v>1.8087855297157621E-2</v>
      </c>
    </row>
    <row r="705" spans="3:8" ht="21">
      <c r="C705" s="40">
        <v>3</v>
      </c>
      <c r="D705" s="37">
        <v>0.15755627009646303</v>
      </c>
      <c r="E705" s="37">
        <v>0.22222222222222221</v>
      </c>
      <c r="F705" s="37">
        <v>5.8823529411764705E-2</v>
      </c>
      <c r="G705" s="37">
        <v>0.2</v>
      </c>
      <c r="H705" s="37">
        <v>0.16279069767441862</v>
      </c>
    </row>
    <row r="706" spans="3:8" ht="21">
      <c r="C706" s="40">
        <v>4</v>
      </c>
      <c r="D706" s="37">
        <v>0.50160771704180063</v>
      </c>
      <c r="E706" s="37">
        <v>0.48148148148148145</v>
      </c>
      <c r="F706" s="37">
        <v>0.58823529411764708</v>
      </c>
      <c r="G706" s="37">
        <v>0.6</v>
      </c>
      <c r="H706" s="37">
        <v>0.50387596899224807</v>
      </c>
    </row>
    <row r="707" spans="3:8" ht="21">
      <c r="C707" s="40">
        <v>5</v>
      </c>
      <c r="D707" s="37">
        <v>0.31511254019292606</v>
      </c>
      <c r="E707" s="37">
        <v>0.24074074074074073</v>
      </c>
      <c r="F707" s="37">
        <v>0.35294117647058826</v>
      </c>
      <c r="G707" s="37">
        <v>0.2</v>
      </c>
      <c r="H707" s="37">
        <v>0.30490956072351422</v>
      </c>
    </row>
    <row r="726" spans="3:16" ht="23.25">
      <c r="C726" s="118" t="s">
        <v>274</v>
      </c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31</v>
      </c>
      <c r="E729" s="37">
        <v>9.9678456591639875E-2</v>
      </c>
    </row>
    <row r="730" spans="3:16" ht="21">
      <c r="C730" s="34" t="s">
        <v>278</v>
      </c>
      <c r="D730" s="35">
        <v>7</v>
      </c>
      <c r="E730" s="37">
        <v>2.2508038585209004E-2</v>
      </c>
    </row>
    <row r="731" spans="3:16" ht="42">
      <c r="C731" s="34" t="s">
        <v>279</v>
      </c>
      <c r="D731" s="35">
        <v>11</v>
      </c>
      <c r="E731" s="37">
        <v>3.5369774919614148E-2</v>
      </c>
    </row>
    <row r="732" spans="3:16" ht="63">
      <c r="C732" s="34" t="s">
        <v>280</v>
      </c>
      <c r="D732" s="35">
        <v>7</v>
      </c>
      <c r="E732" s="37">
        <v>2.2508038585209004E-2</v>
      </c>
    </row>
    <row r="733" spans="3:16" ht="84">
      <c r="C733" s="34" t="s">
        <v>281</v>
      </c>
      <c r="D733" s="35">
        <v>27</v>
      </c>
      <c r="E733" s="37">
        <v>8.6816720257234734E-2</v>
      </c>
    </row>
    <row r="734" spans="3:16" ht="21">
      <c r="C734" s="34" t="s">
        <v>282</v>
      </c>
      <c r="D734" s="35">
        <v>59</v>
      </c>
      <c r="E734" s="37">
        <v>0.18971061093247588</v>
      </c>
    </row>
    <row r="735" spans="3:16" ht="21">
      <c r="C735" s="34" t="s">
        <v>172</v>
      </c>
      <c r="D735" s="35">
        <v>136</v>
      </c>
      <c r="E735" s="37">
        <v>0.43729903536977494</v>
      </c>
    </row>
    <row r="736" spans="3:16" ht="37.5" customHeight="1"/>
    <row r="737" spans="3:16" ht="23.25">
      <c r="C737" s="118" t="s">
        <v>283</v>
      </c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1">
        <v>51</v>
      </c>
      <c r="E740" s="35">
        <v>0</v>
      </c>
      <c r="F740" s="36">
        <v>51</v>
      </c>
    </row>
    <row r="741" spans="3:16" ht="18.75" customHeight="1">
      <c r="C741" s="34" t="s">
        <v>169</v>
      </c>
      <c r="D741" s="81">
        <v>92</v>
      </c>
      <c r="E741" s="35">
        <v>1</v>
      </c>
      <c r="F741" s="36">
        <v>93</v>
      </c>
    </row>
    <row r="742" spans="3:16" ht="21">
      <c r="C742" s="34" t="s">
        <v>140</v>
      </c>
      <c r="D742" s="81">
        <v>75</v>
      </c>
      <c r="E742" s="35">
        <v>5</v>
      </c>
      <c r="F742" s="36">
        <v>80</v>
      </c>
    </row>
    <row r="743" spans="3:16" ht="21">
      <c r="C743" s="34" t="s">
        <v>170</v>
      </c>
      <c r="D743" s="81">
        <v>44</v>
      </c>
      <c r="E743" s="35">
        <v>3</v>
      </c>
      <c r="F743" s="36">
        <v>47</v>
      </c>
    </row>
    <row r="744" spans="3:16" ht="21">
      <c r="C744" s="34" t="s">
        <v>171</v>
      </c>
      <c r="D744" s="81">
        <v>25</v>
      </c>
      <c r="E744" s="35">
        <v>1</v>
      </c>
      <c r="F744" s="36">
        <v>26</v>
      </c>
    </row>
    <row r="745" spans="3:16" ht="21">
      <c r="C745" s="34" t="s">
        <v>56</v>
      </c>
      <c r="D745" s="81">
        <v>287</v>
      </c>
      <c r="E745" s="81">
        <v>10</v>
      </c>
      <c r="F745" s="82">
        <v>297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0.17770034843205576</v>
      </c>
      <c r="E748" s="37">
        <v>0</v>
      </c>
      <c r="F748" s="38">
        <v>0.17171717171717171</v>
      </c>
      <c r="G748" s="83"/>
    </row>
    <row r="749" spans="3:16" ht="21">
      <c r="C749" s="34" t="s">
        <v>169</v>
      </c>
      <c r="D749" s="37">
        <v>0.32055749128919858</v>
      </c>
      <c r="E749" s="37">
        <v>0.1</v>
      </c>
      <c r="F749" s="38">
        <v>0.31313131313131315</v>
      </c>
    </row>
    <row r="750" spans="3:16" ht="21">
      <c r="C750" s="34" t="s">
        <v>140</v>
      </c>
      <c r="D750" s="37">
        <v>0.26132404181184671</v>
      </c>
      <c r="E750" s="37">
        <v>0.5</v>
      </c>
      <c r="F750" s="38">
        <v>0.26936026936026936</v>
      </c>
    </row>
    <row r="751" spans="3:16" ht="21">
      <c r="C751" s="34" t="s">
        <v>170</v>
      </c>
      <c r="D751" s="37">
        <v>0.15331010452961671</v>
      </c>
      <c r="E751" s="37">
        <v>0.3</v>
      </c>
      <c r="F751" s="38">
        <v>0.15824915824915825</v>
      </c>
    </row>
    <row r="752" spans="3:16" ht="21">
      <c r="C752" s="34" t="s">
        <v>171</v>
      </c>
      <c r="D752" s="37">
        <v>8.7108013937282236E-2</v>
      </c>
      <c r="E752" s="37">
        <v>0.1</v>
      </c>
      <c r="F752" s="38">
        <v>8.7542087542087546E-2</v>
      </c>
    </row>
    <row r="753" spans="3:16" ht="40.5" customHeight="1"/>
    <row r="754" spans="3:16" ht="23.25">
      <c r="C754" s="118" t="s">
        <v>284</v>
      </c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0</v>
      </c>
      <c r="E757" s="35">
        <v>4</v>
      </c>
      <c r="F757" s="35">
        <v>2</v>
      </c>
      <c r="G757" s="35">
        <v>6</v>
      </c>
    </row>
    <row r="758" spans="3:16" ht="21">
      <c r="C758" s="34" t="s">
        <v>286</v>
      </c>
      <c r="D758" s="35">
        <v>4</v>
      </c>
      <c r="E758" s="35">
        <v>1</v>
      </c>
      <c r="F758" s="35">
        <v>1</v>
      </c>
      <c r="G758" s="35">
        <v>6</v>
      </c>
    </row>
    <row r="759" spans="3:16" ht="21">
      <c r="C759" s="34" t="s">
        <v>287</v>
      </c>
      <c r="D759" s="35">
        <v>4</v>
      </c>
      <c r="E759" s="35">
        <v>3</v>
      </c>
      <c r="F759" s="35">
        <v>2</v>
      </c>
      <c r="G759" s="35">
        <v>9</v>
      </c>
    </row>
    <row r="760" spans="3:16" ht="21">
      <c r="C760" s="34" t="s">
        <v>288</v>
      </c>
      <c r="D760" s="35">
        <v>2</v>
      </c>
      <c r="E760" s="35">
        <v>0</v>
      </c>
      <c r="F760" s="35">
        <v>0</v>
      </c>
      <c r="G760" s="35">
        <v>2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</v>
      </c>
      <c r="E781" s="37">
        <v>0.5</v>
      </c>
      <c r="F781" s="37">
        <v>0.4</v>
      </c>
      <c r="G781" s="37">
        <v>0.2608695652173913</v>
      </c>
    </row>
    <row r="782" spans="3:7" ht="21">
      <c r="C782" s="34" t="s">
        <v>286</v>
      </c>
      <c r="D782" s="37">
        <v>0.4</v>
      </c>
      <c r="E782" s="37">
        <v>0.125</v>
      </c>
      <c r="F782" s="37">
        <v>0.2</v>
      </c>
      <c r="G782" s="37">
        <v>0.2608695652173913</v>
      </c>
    </row>
    <row r="783" spans="3:7" ht="21">
      <c r="C783" s="34" t="s">
        <v>287</v>
      </c>
      <c r="D783" s="37">
        <v>0.4</v>
      </c>
      <c r="E783" s="37">
        <v>0.375</v>
      </c>
      <c r="F783" s="37">
        <v>0.4</v>
      </c>
      <c r="G783" s="37">
        <v>0.39130434782608697</v>
      </c>
    </row>
    <row r="784" spans="3:7" ht="21">
      <c r="C784" s="34" t="s">
        <v>288</v>
      </c>
      <c r="D784" s="37">
        <v>0.2</v>
      </c>
      <c r="E784" s="37">
        <v>0</v>
      </c>
      <c r="F784" s="37">
        <v>0</v>
      </c>
      <c r="G784" s="37">
        <v>8.6956521739130432E-2</v>
      </c>
    </row>
    <row r="785" spans="3:16" ht="98.25" customHeight="1"/>
    <row r="786" spans="3:16" ht="22.5">
      <c r="C786" s="117" t="s">
        <v>289</v>
      </c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3</v>
      </c>
      <c r="E789" s="35">
        <v>1</v>
      </c>
      <c r="F789" s="35">
        <v>4</v>
      </c>
    </row>
    <row r="790" spans="3:16" ht="21">
      <c r="C790" s="34" t="s">
        <v>291</v>
      </c>
      <c r="D790" s="35">
        <v>1</v>
      </c>
      <c r="E790" s="35">
        <v>3</v>
      </c>
      <c r="F790" s="35">
        <v>4</v>
      </c>
    </row>
    <row r="791" spans="3:16" ht="21">
      <c r="C791" s="34" t="s">
        <v>101</v>
      </c>
      <c r="D791" s="35">
        <v>0</v>
      </c>
      <c r="E791" s="35">
        <v>1</v>
      </c>
      <c r="F791" s="35">
        <v>1</v>
      </c>
    </row>
    <row r="792" spans="3:16" ht="21">
      <c r="C792" s="34" t="s">
        <v>292</v>
      </c>
      <c r="D792" s="35">
        <v>0</v>
      </c>
      <c r="E792" s="35">
        <v>0</v>
      </c>
      <c r="F792" s="35">
        <v>0</v>
      </c>
    </row>
    <row r="793" spans="3:16" ht="21">
      <c r="C793" s="34" t="s">
        <v>293</v>
      </c>
      <c r="D793" s="35">
        <v>4</v>
      </c>
      <c r="E793" s="35">
        <v>0</v>
      </c>
      <c r="F793" s="35">
        <v>4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0.375</v>
      </c>
      <c r="E796" s="37">
        <v>0.2</v>
      </c>
      <c r="F796" s="37">
        <v>0.30769230769230771</v>
      </c>
    </row>
    <row r="797" spans="3:16" ht="21">
      <c r="C797" s="34" t="s">
        <v>291</v>
      </c>
      <c r="D797" s="37">
        <v>0.125</v>
      </c>
      <c r="E797" s="37">
        <v>0.6</v>
      </c>
      <c r="F797" s="37">
        <v>0.30769230769230771</v>
      </c>
    </row>
    <row r="798" spans="3:16" ht="21">
      <c r="C798" s="34" t="s">
        <v>101</v>
      </c>
      <c r="D798" s="37">
        <v>0</v>
      </c>
      <c r="E798" s="37">
        <v>0.2</v>
      </c>
      <c r="F798" s="37">
        <v>7.6923076923076927E-2</v>
      </c>
    </row>
    <row r="799" spans="3:16" ht="21">
      <c r="C799" s="34" t="s">
        <v>292</v>
      </c>
      <c r="D799" s="37">
        <v>0</v>
      </c>
      <c r="E799" s="37">
        <v>0</v>
      </c>
      <c r="F799" s="37">
        <v>0</v>
      </c>
    </row>
    <row r="800" spans="3:16" ht="21">
      <c r="C800" s="34" t="s">
        <v>293</v>
      </c>
      <c r="D800" s="37">
        <v>0.5</v>
      </c>
      <c r="E800" s="37">
        <v>0</v>
      </c>
      <c r="F800" s="37">
        <v>0.30769230769230771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2</v>
      </c>
      <c r="F803" s="35">
        <v>4</v>
      </c>
    </row>
    <row r="804" spans="3:6" ht="21">
      <c r="C804" s="34" t="s">
        <v>291</v>
      </c>
      <c r="D804" s="35">
        <v>1</v>
      </c>
      <c r="E804" s="35">
        <v>2</v>
      </c>
      <c r="F804" s="35">
        <v>3</v>
      </c>
    </row>
    <row r="805" spans="3:6" ht="21">
      <c r="C805" s="34" t="s">
        <v>101</v>
      </c>
      <c r="D805" s="35">
        <v>0</v>
      </c>
      <c r="E805" s="35">
        <v>1</v>
      </c>
      <c r="F805" s="35">
        <v>1</v>
      </c>
    </row>
    <row r="806" spans="3:6" ht="21">
      <c r="C806" s="34" t="s">
        <v>292</v>
      </c>
      <c r="D806" s="35">
        <v>0</v>
      </c>
      <c r="E806" s="35">
        <v>0</v>
      </c>
      <c r="F806" s="35">
        <v>0</v>
      </c>
    </row>
    <row r="807" spans="3:6" ht="21">
      <c r="C807" s="34" t="s">
        <v>293</v>
      </c>
      <c r="D807" s="35">
        <v>5</v>
      </c>
      <c r="E807" s="35">
        <v>0</v>
      </c>
      <c r="F807" s="35">
        <v>5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0.25</v>
      </c>
      <c r="E810" s="37">
        <v>0.4</v>
      </c>
      <c r="F810" s="37">
        <v>0.30769230769230771</v>
      </c>
    </row>
    <row r="811" spans="3:6" ht="21">
      <c r="C811" s="34" t="s">
        <v>291</v>
      </c>
      <c r="D811" s="37">
        <v>0.125</v>
      </c>
      <c r="E811" s="37">
        <v>0.4</v>
      </c>
      <c r="F811" s="37">
        <v>0.23076923076923078</v>
      </c>
    </row>
    <row r="812" spans="3:6" ht="21">
      <c r="C812" s="34" t="s">
        <v>101</v>
      </c>
      <c r="D812" s="37">
        <v>0</v>
      </c>
      <c r="E812" s="37">
        <v>0.2</v>
      </c>
      <c r="F812" s="37">
        <v>7.6923076923076927E-2</v>
      </c>
    </row>
    <row r="813" spans="3:6" ht="21">
      <c r="C813" s="34" t="s">
        <v>292</v>
      </c>
      <c r="D813" s="37">
        <v>0</v>
      </c>
      <c r="E813" s="37">
        <v>0</v>
      </c>
      <c r="F813" s="37">
        <v>0</v>
      </c>
    </row>
    <row r="814" spans="3:6" ht="21">
      <c r="C814" s="34" t="s">
        <v>293</v>
      </c>
      <c r="D814" s="37">
        <v>0.625</v>
      </c>
      <c r="E814" s="37">
        <v>0</v>
      </c>
      <c r="F814" s="37">
        <v>0.38461538461538464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3</v>
      </c>
      <c r="E817" s="35">
        <v>1</v>
      </c>
      <c r="F817" s="35">
        <v>4</v>
      </c>
    </row>
    <row r="818" spans="3:6" ht="21">
      <c r="C818" s="34" t="s">
        <v>291</v>
      </c>
      <c r="D818" s="35">
        <v>2</v>
      </c>
      <c r="E818" s="35">
        <v>3</v>
      </c>
      <c r="F818" s="35">
        <v>5</v>
      </c>
    </row>
    <row r="819" spans="3:6" ht="21">
      <c r="C819" s="34" t="s">
        <v>101</v>
      </c>
      <c r="D819" s="35">
        <v>0</v>
      </c>
      <c r="E819" s="35">
        <v>1</v>
      </c>
      <c r="F819" s="35">
        <v>1</v>
      </c>
    </row>
    <row r="820" spans="3:6" ht="21">
      <c r="C820" s="34" t="s">
        <v>292</v>
      </c>
      <c r="D820" s="35">
        <v>0</v>
      </c>
      <c r="E820" s="35">
        <v>0</v>
      </c>
      <c r="F820" s="35">
        <v>0</v>
      </c>
    </row>
    <row r="821" spans="3:6" ht="21">
      <c r="C821" s="34" t="s">
        <v>293</v>
      </c>
      <c r="D821" s="35">
        <v>3</v>
      </c>
      <c r="E821" s="35">
        <v>0</v>
      </c>
      <c r="F821" s="35">
        <v>3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0.375</v>
      </c>
      <c r="E826" s="37">
        <v>0.2</v>
      </c>
      <c r="F826" s="37">
        <v>0.30769230769230771</v>
      </c>
    </row>
    <row r="827" spans="3:6" ht="21">
      <c r="C827" s="34" t="s">
        <v>291</v>
      </c>
      <c r="D827" s="37">
        <v>0.25</v>
      </c>
      <c r="E827" s="37">
        <v>0.6</v>
      </c>
      <c r="F827" s="37">
        <v>0.38461538461538464</v>
      </c>
    </row>
    <row r="828" spans="3:6" ht="21">
      <c r="C828" s="34" t="s">
        <v>101</v>
      </c>
      <c r="D828" s="37">
        <v>0</v>
      </c>
      <c r="E828" s="37">
        <v>0.2</v>
      </c>
      <c r="F828" s="37">
        <v>7.6923076923076927E-2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0.375</v>
      </c>
      <c r="E830" s="37">
        <v>0</v>
      </c>
      <c r="F830" s="37">
        <v>0.23076923076923078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291</v>
      </c>
      <c r="D835" s="35">
        <v>1</v>
      </c>
      <c r="E835" s="35">
        <v>1</v>
      </c>
      <c r="F835" s="35">
        <v>2</v>
      </c>
    </row>
    <row r="836" spans="3:6" ht="21">
      <c r="C836" s="34" t="s">
        <v>101</v>
      </c>
      <c r="D836" s="35">
        <v>1</v>
      </c>
      <c r="E836" s="35">
        <v>4</v>
      </c>
      <c r="F836" s="35">
        <v>5</v>
      </c>
    </row>
    <row r="837" spans="3:6" ht="21">
      <c r="C837" s="34" t="s">
        <v>292</v>
      </c>
      <c r="D837" s="35">
        <v>1</v>
      </c>
      <c r="E837" s="35">
        <v>0</v>
      </c>
      <c r="F837" s="35">
        <v>1</v>
      </c>
    </row>
    <row r="838" spans="3:6" ht="21">
      <c r="C838" s="34" t="s">
        <v>293</v>
      </c>
      <c r="D838" s="35">
        <v>5</v>
      </c>
      <c r="E838" s="35">
        <v>0</v>
      </c>
      <c r="F838" s="35">
        <v>5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291</v>
      </c>
      <c r="D843" s="37">
        <v>0.125</v>
      </c>
      <c r="E843" s="37">
        <v>0.2</v>
      </c>
      <c r="F843" s="37">
        <v>0.15384615384615385</v>
      </c>
    </row>
    <row r="844" spans="3:6" ht="21">
      <c r="C844" s="34" t="s">
        <v>101</v>
      </c>
      <c r="D844" s="37">
        <v>0.125</v>
      </c>
      <c r="E844" s="37">
        <v>0.8</v>
      </c>
      <c r="F844" s="37">
        <v>0.38461538461538464</v>
      </c>
    </row>
    <row r="845" spans="3:6" ht="21">
      <c r="C845" s="34" t="s">
        <v>292</v>
      </c>
      <c r="D845" s="37">
        <v>0.125</v>
      </c>
      <c r="E845" s="37">
        <v>0</v>
      </c>
      <c r="F845" s="37">
        <v>7.6923076923076927E-2</v>
      </c>
    </row>
    <row r="846" spans="3:6" ht="21">
      <c r="C846" s="34" t="s">
        <v>293</v>
      </c>
      <c r="D846" s="37">
        <v>0.625</v>
      </c>
      <c r="E846" s="37">
        <v>0</v>
      </c>
      <c r="F846" s="37">
        <v>0.38461538461538464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3</v>
      </c>
      <c r="E849" s="35">
        <v>2</v>
      </c>
      <c r="F849" s="35">
        <v>5</v>
      </c>
    </row>
    <row r="850" spans="3:6" ht="21">
      <c r="C850" s="34" t="s">
        <v>291</v>
      </c>
      <c r="D850" s="35">
        <v>2</v>
      </c>
      <c r="E850" s="35">
        <v>3</v>
      </c>
      <c r="F850" s="35">
        <v>5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292</v>
      </c>
      <c r="D852" s="35">
        <v>0</v>
      </c>
      <c r="E852" s="35">
        <v>0</v>
      </c>
      <c r="F852" s="35">
        <v>0</v>
      </c>
    </row>
    <row r="853" spans="3:6" ht="21">
      <c r="C853" s="34" t="s">
        <v>293</v>
      </c>
      <c r="D853" s="35">
        <v>3</v>
      </c>
      <c r="E853" s="35">
        <v>0</v>
      </c>
      <c r="F853" s="35">
        <v>3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0.375</v>
      </c>
      <c r="E857" s="37">
        <v>0.4</v>
      </c>
      <c r="F857" s="37">
        <v>0.38461538461538464</v>
      </c>
    </row>
    <row r="858" spans="3:6" ht="21">
      <c r="C858" s="34" t="s">
        <v>291</v>
      </c>
      <c r="D858" s="37">
        <v>0.25</v>
      </c>
      <c r="E858" s="37">
        <v>0.6</v>
      </c>
      <c r="F858" s="37">
        <v>0.38461538461538464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292</v>
      </c>
      <c r="D860" s="37">
        <v>0</v>
      </c>
      <c r="E860" s="37">
        <v>0</v>
      </c>
      <c r="F860" s="37">
        <v>0</v>
      </c>
    </row>
    <row r="861" spans="3:6" ht="21">
      <c r="C861" s="34" t="s">
        <v>293</v>
      </c>
      <c r="D861" s="37">
        <v>0.375</v>
      </c>
      <c r="E861" s="37">
        <v>0</v>
      </c>
      <c r="F861" s="37">
        <v>0.23076923076923078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4</v>
      </c>
      <c r="E864" s="35">
        <v>0</v>
      </c>
      <c r="F864" s="35">
        <v>4</v>
      </c>
    </row>
    <row r="865" spans="3:16" ht="21">
      <c r="C865" s="34" t="s">
        <v>291</v>
      </c>
      <c r="D865" s="35">
        <v>1</v>
      </c>
      <c r="E865" s="35">
        <v>4</v>
      </c>
      <c r="F865" s="35">
        <v>5</v>
      </c>
    </row>
    <row r="866" spans="3:16" ht="21">
      <c r="C866" s="34" t="s">
        <v>101</v>
      </c>
      <c r="D866" s="35">
        <v>1</v>
      </c>
      <c r="E866" s="35">
        <v>1</v>
      </c>
      <c r="F866" s="35">
        <v>2</v>
      </c>
    </row>
    <row r="867" spans="3:16" ht="21">
      <c r="C867" s="34" t="s">
        <v>292</v>
      </c>
      <c r="D867" s="35">
        <v>0</v>
      </c>
      <c r="E867" s="35">
        <v>0</v>
      </c>
      <c r="F867" s="35">
        <v>0</v>
      </c>
    </row>
    <row r="868" spans="3:16" ht="21">
      <c r="C868" s="34" t="s">
        <v>293</v>
      </c>
      <c r="D868" s="35">
        <v>2</v>
      </c>
      <c r="E868" s="35">
        <v>0</v>
      </c>
      <c r="F868" s="35">
        <v>2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0.5</v>
      </c>
      <c r="E871" s="37">
        <v>0</v>
      </c>
      <c r="F871" s="37">
        <v>0.30769230769230771</v>
      </c>
    </row>
    <row r="872" spans="3:16" ht="21">
      <c r="C872" s="34" t="s">
        <v>291</v>
      </c>
      <c r="D872" s="37">
        <v>0.125</v>
      </c>
      <c r="E872" s="37">
        <v>0.8</v>
      </c>
      <c r="F872" s="37">
        <v>0.38461538461538464</v>
      </c>
    </row>
    <row r="873" spans="3:16" ht="21">
      <c r="C873" s="34" t="s">
        <v>101</v>
      </c>
      <c r="D873" s="37">
        <v>0.125</v>
      </c>
      <c r="E873" s="37">
        <v>0.2</v>
      </c>
      <c r="F873" s="37">
        <v>0.15384615384615385</v>
      </c>
    </row>
    <row r="874" spans="3:16" ht="21">
      <c r="C874" s="34" t="s">
        <v>292</v>
      </c>
      <c r="D874" s="37">
        <v>0</v>
      </c>
      <c r="E874" s="37">
        <v>0</v>
      </c>
      <c r="F874" s="37">
        <v>0</v>
      </c>
    </row>
    <row r="875" spans="3:16" ht="21">
      <c r="C875" s="34" t="s">
        <v>293</v>
      </c>
      <c r="D875" s="37">
        <v>0.25</v>
      </c>
      <c r="E875" s="37">
        <v>0</v>
      </c>
      <c r="F875" s="37">
        <v>0.15384615384615385</v>
      </c>
    </row>
    <row r="877" spans="3:16" s="55" customFormat="1" ht="45.75" customHeight="1">
      <c r="C877" s="119" t="s">
        <v>305</v>
      </c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80</v>
      </c>
      <c r="E880" s="37">
        <v>0.25723472668810288</v>
      </c>
    </row>
    <row r="881" spans="3:16" ht="21">
      <c r="C881" s="34" t="s">
        <v>104</v>
      </c>
      <c r="D881" s="35">
        <v>48</v>
      </c>
      <c r="E881" s="37">
        <v>0.15434083601286175</v>
      </c>
    </row>
    <row r="882" spans="3:16" ht="21">
      <c r="C882" s="34" t="s">
        <v>101</v>
      </c>
      <c r="D882" s="35">
        <v>7</v>
      </c>
      <c r="E882" s="37">
        <v>2.2508038585209004E-2</v>
      </c>
    </row>
    <row r="883" spans="3:16" ht="21">
      <c r="C883" s="34" t="s">
        <v>306</v>
      </c>
      <c r="D883" s="35">
        <v>1</v>
      </c>
      <c r="E883" s="37">
        <v>3.2154340836012861E-3</v>
      </c>
    </row>
    <row r="884" spans="3:16" ht="21">
      <c r="C884" s="34" t="s">
        <v>172</v>
      </c>
      <c r="D884" s="35">
        <v>175</v>
      </c>
      <c r="E884" s="37">
        <v>0.56270096463022512</v>
      </c>
    </row>
    <row r="885" spans="3:16" ht="123" customHeight="1"/>
    <row r="886" spans="3:16" ht="22.5">
      <c r="C886" s="117" t="s">
        <v>307</v>
      </c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4</v>
      </c>
      <c r="E889" s="37">
        <v>7.407407407407407E-2</v>
      </c>
    </row>
    <row r="890" spans="3:16" ht="21">
      <c r="C890" s="34" t="s">
        <v>169</v>
      </c>
      <c r="D890" s="35">
        <v>4</v>
      </c>
      <c r="E890" s="37">
        <v>7.407407407407407E-2</v>
      </c>
    </row>
    <row r="891" spans="3:16" ht="21">
      <c r="C891" s="34" t="s">
        <v>140</v>
      </c>
      <c r="D891" s="35">
        <v>2</v>
      </c>
      <c r="E891" s="37">
        <v>3.7037037037037035E-2</v>
      </c>
    </row>
    <row r="892" spans="3:16" ht="21">
      <c r="C892" s="34" t="s">
        <v>170</v>
      </c>
      <c r="D892" s="35">
        <v>0</v>
      </c>
      <c r="E892" s="37">
        <v>0</v>
      </c>
    </row>
    <row r="893" spans="3:16" ht="21">
      <c r="C893" s="34" t="s">
        <v>172</v>
      </c>
      <c r="D893" s="35">
        <v>44</v>
      </c>
      <c r="E893" s="37">
        <v>0.81481481481481477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12" zoomScale="110" zoomScaleNormal="11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397</v>
      </c>
      <c r="F31" s="85"/>
    </row>
    <row r="32" spans="3:6" ht="18.75">
      <c r="C32" s="58" t="s">
        <v>316</v>
      </c>
    </row>
    <row r="33" spans="2:19" ht="18.75">
      <c r="C33" s="58" t="s">
        <v>396</v>
      </c>
    </row>
    <row r="34" spans="2:19" ht="18.75">
      <c r="C34" s="84" t="s">
        <v>398</v>
      </c>
    </row>
    <row r="36" spans="2:19" ht="39" customHeight="1">
      <c r="B36" s="31"/>
      <c r="C36" s="113" t="s">
        <v>57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4" t="s">
        <v>58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>
        <v>72</v>
      </c>
      <c r="R40" s="59"/>
      <c r="S40" s="32"/>
    </row>
    <row r="41" spans="2:19" ht="19.5" customHeight="1">
      <c r="B41" s="31"/>
      <c r="C41" s="34" t="s">
        <v>63</v>
      </c>
      <c r="D41" s="35">
        <v>63</v>
      </c>
      <c r="E41" s="35">
        <v>3</v>
      </c>
      <c r="F41" s="35">
        <v>1</v>
      </c>
      <c r="G41" s="35">
        <v>0</v>
      </c>
      <c r="H41" s="36">
        <f>SUM(D41:G41)</f>
        <v>67</v>
      </c>
      <c r="I41" s="2"/>
      <c r="J41" s="2"/>
      <c r="K41" s="2"/>
      <c r="L41" s="2"/>
      <c r="M41" s="2"/>
      <c r="N41" s="2"/>
      <c r="O41" s="2"/>
      <c r="P41" s="2">
        <v>21</v>
      </c>
      <c r="Q41" s="54"/>
      <c r="R41" s="59"/>
      <c r="S41" s="32"/>
    </row>
    <row r="42" spans="2:19" ht="19.5" customHeight="1">
      <c r="B42" s="31"/>
      <c r="C42" s="34" t="s">
        <v>64</v>
      </c>
      <c r="D42" s="35">
        <v>69</v>
      </c>
      <c r="E42" s="35">
        <v>2</v>
      </c>
      <c r="F42" s="35">
        <v>0</v>
      </c>
      <c r="G42" s="35">
        <v>0</v>
      </c>
      <c r="H42" s="36">
        <f>SUM(D42:G42)</f>
        <v>71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132</v>
      </c>
      <c r="E43" s="35">
        <f t="shared" ref="E43:G43" si="0">E41+E42</f>
        <v>5</v>
      </c>
      <c r="F43" s="35">
        <f t="shared" si="0"/>
        <v>1</v>
      </c>
      <c r="G43" s="35">
        <f t="shared" si="0"/>
        <v>0</v>
      </c>
      <c r="H43" s="35">
        <f>H41+H42</f>
        <v>138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0.47727272727272729</v>
      </c>
      <c r="E46" s="37">
        <f>E41/E43</f>
        <v>0.6</v>
      </c>
      <c r="F46" s="37">
        <f>F41/F43</f>
        <v>1</v>
      </c>
      <c r="G46" s="37" t="e">
        <f>G41/G43</f>
        <v>#DIV/0!</v>
      </c>
      <c r="H46" s="38">
        <f>H41/H43</f>
        <v>0.48550724637681159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0.52272727272727271</v>
      </c>
      <c r="E47" s="37">
        <f>E42/E43</f>
        <v>0.4</v>
      </c>
      <c r="F47" s="37">
        <f>F42/F43</f>
        <v>0</v>
      </c>
      <c r="G47" s="37" t="e">
        <f>G42/G43</f>
        <v>#DIV/0!</v>
      </c>
      <c r="H47" s="38">
        <f>H42/H43</f>
        <v>0.51449275362318836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97</v>
      </c>
      <c r="E52" s="35">
        <v>3</v>
      </c>
      <c r="F52" s="35">
        <v>1</v>
      </c>
      <c r="G52" s="35">
        <v>0</v>
      </c>
      <c r="H52" s="35">
        <f>SUM(D52:G52)</f>
        <v>101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33</v>
      </c>
      <c r="E53" s="35">
        <v>1</v>
      </c>
      <c r="F53" s="35">
        <v>0</v>
      </c>
      <c r="G53" s="35">
        <v>0</v>
      </c>
      <c r="H53" s="35">
        <f t="shared" ref="H53:H54" si="1">SUM(D53:G53)</f>
        <v>34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</v>
      </c>
      <c r="E54" s="35">
        <v>1</v>
      </c>
      <c r="F54" s="35">
        <v>0</v>
      </c>
      <c r="G54" s="35">
        <v>0</v>
      </c>
      <c r="H54" s="35">
        <f t="shared" si="1"/>
        <v>3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132</v>
      </c>
      <c r="E55" s="35">
        <f t="shared" ref="E55:H55" si="2">SUM(E52:E54)</f>
        <v>5</v>
      </c>
      <c r="F55" s="35">
        <f t="shared" si="2"/>
        <v>1</v>
      </c>
      <c r="G55" s="35">
        <f t="shared" si="2"/>
        <v>0</v>
      </c>
      <c r="H55" s="35">
        <f t="shared" si="2"/>
        <v>138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0.73484848484848486</v>
      </c>
      <c r="E58" s="37">
        <f>E52/E55</f>
        <v>0.6</v>
      </c>
      <c r="F58" s="37">
        <f>F52/F55</f>
        <v>1</v>
      </c>
      <c r="G58" s="37" t="e">
        <f>G52/G55</f>
        <v>#DIV/0!</v>
      </c>
      <c r="H58" s="37">
        <f>H52/H55</f>
        <v>0.73188405797101452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0.25</v>
      </c>
      <c r="E59" s="37">
        <f>E53/E55</f>
        <v>0.2</v>
      </c>
      <c r="F59" s="37">
        <f>F53/F55</f>
        <v>0</v>
      </c>
      <c r="G59" s="37" t="e">
        <f>G53/G55</f>
        <v>#DIV/0!</v>
      </c>
      <c r="H59" s="37">
        <f>H53/H55</f>
        <v>0.24637681159420291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1.5151515151515152E-2</v>
      </c>
      <c r="E60" s="37">
        <f>E54/E55</f>
        <v>0.2</v>
      </c>
      <c r="F60" s="37">
        <f>F54/F55</f>
        <v>0</v>
      </c>
      <c r="G60" s="37" t="e">
        <f>G54/G55</f>
        <v>#DIV/0!</v>
      </c>
      <c r="H60" s="37">
        <f>H54/H55</f>
        <v>2.1739130434782608E-2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4" t="s">
        <v>69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107</v>
      </c>
      <c r="E64" s="41">
        <f>D64/D68</f>
        <v>0.77536231884057971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21</v>
      </c>
      <c r="E65" s="41">
        <f>D65/D68</f>
        <v>0.15217391304347827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8</v>
      </c>
      <c r="E66" s="41">
        <f>D66/D68</f>
        <v>5.7971014492753624E-2</v>
      </c>
      <c r="F66" s="42"/>
      <c r="G66" s="42"/>
      <c r="H66" s="42"/>
      <c r="I66" s="42"/>
      <c r="R66" s="59"/>
      <c r="S66" s="32"/>
    </row>
    <row r="67" spans="3:19" ht="23.25">
      <c r="C67" s="40" t="s">
        <v>309</v>
      </c>
      <c r="D67" s="77">
        <v>2</v>
      </c>
      <c r="E67" s="41">
        <f>D67/D68</f>
        <v>1.4492753623188406E-2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138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3" t="s">
        <v>70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R74" s="59"/>
      <c r="S74" s="32"/>
    </row>
    <row r="75" spans="3:19">
      <c r="R75" s="59"/>
      <c r="S75" s="32"/>
    </row>
    <row r="76" spans="3:19" ht="23.25">
      <c r="C76" s="114" t="s">
        <v>71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0.98499999999999999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7</v>
      </c>
      <c r="E82" s="77">
        <v>28</v>
      </c>
      <c r="F82" s="77">
        <v>67</v>
      </c>
      <c r="G82" s="77">
        <v>31</v>
      </c>
      <c r="H82" s="77">
        <v>5</v>
      </c>
      <c r="R82" s="59"/>
      <c r="S82" s="32"/>
    </row>
    <row r="83" spans="3:19" ht="21">
      <c r="C83" s="40" t="s">
        <v>74</v>
      </c>
      <c r="D83" s="77">
        <v>10</v>
      </c>
      <c r="E83" s="77">
        <v>30</v>
      </c>
      <c r="F83" s="77">
        <v>59</v>
      </c>
      <c r="G83" s="77">
        <v>32</v>
      </c>
      <c r="H83" s="77">
        <v>7</v>
      </c>
      <c r="R83" s="59"/>
      <c r="S83" s="32"/>
    </row>
    <row r="84" spans="3:19" ht="21">
      <c r="C84" s="40" t="s">
        <v>75</v>
      </c>
      <c r="D84" s="77">
        <v>4</v>
      </c>
      <c r="E84" s="77">
        <v>12</v>
      </c>
      <c r="F84" s="77">
        <v>52</v>
      </c>
      <c r="G84" s="77">
        <v>55</v>
      </c>
      <c r="H84" s="77">
        <v>13</v>
      </c>
      <c r="R84" s="59"/>
      <c r="S84" s="32"/>
    </row>
    <row r="85" spans="3:19" ht="21">
      <c r="C85" s="40" t="s">
        <v>76</v>
      </c>
      <c r="D85" s="77">
        <v>7</v>
      </c>
      <c r="E85" s="77">
        <v>30</v>
      </c>
      <c r="F85" s="77">
        <v>46</v>
      </c>
      <c r="G85" s="77">
        <v>44</v>
      </c>
      <c r="H85" s="77">
        <v>11</v>
      </c>
      <c r="R85" s="59"/>
      <c r="S85" s="32"/>
    </row>
    <row r="86" spans="3:19" ht="21">
      <c r="C86" s="40" t="s">
        <v>56</v>
      </c>
      <c r="D86" s="89">
        <f>SUM(D82:D85)</f>
        <v>28</v>
      </c>
      <c r="E86" s="89">
        <f t="shared" ref="E86:H86" si="3">SUM(E82:E85)</f>
        <v>100</v>
      </c>
      <c r="F86" s="89">
        <f t="shared" si="3"/>
        <v>224</v>
      </c>
      <c r="G86" s="89">
        <f t="shared" si="3"/>
        <v>162</v>
      </c>
      <c r="H86" s="89">
        <f t="shared" si="3"/>
        <v>36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0.25</v>
      </c>
      <c r="E89" s="37">
        <f t="shared" ref="E89:H89" si="4">E82/E86</f>
        <v>0.28000000000000003</v>
      </c>
      <c r="F89" s="37">
        <f t="shared" si="4"/>
        <v>0.29910714285714285</v>
      </c>
      <c r="G89" s="37">
        <f t="shared" si="4"/>
        <v>0.19135802469135801</v>
      </c>
      <c r="H89" s="37">
        <f t="shared" si="4"/>
        <v>0.1388888888888889</v>
      </c>
      <c r="R89" s="59"/>
      <c r="S89" s="32"/>
    </row>
    <row r="90" spans="3:19" ht="21">
      <c r="C90" s="40" t="s">
        <v>74</v>
      </c>
      <c r="D90" s="37">
        <f>D83/D86</f>
        <v>0.35714285714285715</v>
      </c>
      <c r="E90" s="37">
        <f t="shared" ref="E90:H90" si="5">E83/E86</f>
        <v>0.3</v>
      </c>
      <c r="F90" s="37">
        <f t="shared" si="5"/>
        <v>0.26339285714285715</v>
      </c>
      <c r="G90" s="37">
        <f t="shared" si="5"/>
        <v>0.19753086419753085</v>
      </c>
      <c r="H90" s="37">
        <f t="shared" si="5"/>
        <v>0.19444444444444445</v>
      </c>
      <c r="R90" s="59"/>
      <c r="S90" s="32"/>
    </row>
    <row r="91" spans="3:19" ht="21">
      <c r="C91" s="40" t="s">
        <v>75</v>
      </c>
      <c r="D91" s="37">
        <f>D84/D86</f>
        <v>0.14285714285714285</v>
      </c>
      <c r="E91" s="37">
        <f t="shared" ref="E91:H91" si="6">E84/E86</f>
        <v>0.12</v>
      </c>
      <c r="F91" s="37">
        <f t="shared" si="6"/>
        <v>0.23214285714285715</v>
      </c>
      <c r="G91" s="37">
        <f t="shared" si="6"/>
        <v>0.33950617283950618</v>
      </c>
      <c r="H91" s="37">
        <f t="shared" si="6"/>
        <v>0.3611111111111111</v>
      </c>
      <c r="R91" s="59"/>
      <c r="S91" s="32"/>
    </row>
    <row r="92" spans="3:19" ht="21">
      <c r="C92" s="40" t="s">
        <v>76</v>
      </c>
      <c r="D92" s="37">
        <f>D85/D86</f>
        <v>0.25</v>
      </c>
      <c r="E92" s="37">
        <f t="shared" ref="E92:H92" si="7">E85/E86</f>
        <v>0.3</v>
      </c>
      <c r="F92" s="37">
        <f t="shared" si="7"/>
        <v>0.20535714285714285</v>
      </c>
      <c r="G92" s="37">
        <f t="shared" si="7"/>
        <v>0.27160493827160492</v>
      </c>
      <c r="H92" s="37">
        <f t="shared" si="7"/>
        <v>0.30555555555555558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4" t="s">
        <v>77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5" t="s">
        <v>78</v>
      </c>
      <c r="D97" s="115"/>
      <c r="E97" s="115"/>
      <c r="F97" s="115"/>
      <c r="G97" s="115"/>
      <c r="H97" s="115"/>
      <c r="I97" s="115"/>
      <c r="J97" s="47" t="s">
        <v>79</v>
      </c>
      <c r="M97" s="59"/>
      <c r="N97" s="32"/>
    </row>
    <row r="98" spans="2:19" ht="18.75">
      <c r="B98" s="30">
        <v>1</v>
      </c>
      <c r="C98" s="112" t="s">
        <v>113</v>
      </c>
      <c r="D98" s="112"/>
      <c r="E98" s="112"/>
      <c r="F98" s="112"/>
      <c r="G98" s="112"/>
      <c r="H98" s="112"/>
      <c r="I98" s="112"/>
      <c r="J98" s="48">
        <v>4.5</v>
      </c>
      <c r="M98" s="59"/>
      <c r="N98" s="32"/>
    </row>
    <row r="99" spans="2:19" ht="18.75">
      <c r="B99" s="30">
        <v>2</v>
      </c>
      <c r="C99" s="112" t="s">
        <v>114</v>
      </c>
      <c r="D99" s="112"/>
      <c r="E99" s="112"/>
      <c r="F99" s="112"/>
      <c r="G99" s="112"/>
      <c r="H99" s="112"/>
      <c r="I99" s="112"/>
      <c r="J99" s="48">
        <v>4.5999999999999996</v>
      </c>
      <c r="M99" s="59"/>
      <c r="N99" s="32"/>
    </row>
    <row r="100" spans="2:19" ht="18.75">
      <c r="B100" s="30">
        <v>3</v>
      </c>
      <c r="C100" s="112" t="s">
        <v>115</v>
      </c>
      <c r="D100" s="112"/>
      <c r="E100" s="112"/>
      <c r="F100" s="112"/>
      <c r="G100" s="112"/>
      <c r="H100" s="112"/>
      <c r="I100" s="112"/>
      <c r="J100" s="48">
        <v>4.3</v>
      </c>
      <c r="M100" s="59"/>
      <c r="N100" s="32"/>
    </row>
    <row r="101" spans="2:19" ht="30.75" customHeight="1">
      <c r="B101" s="30">
        <v>4</v>
      </c>
      <c r="C101" s="112" t="s">
        <v>116</v>
      </c>
      <c r="D101" s="112"/>
      <c r="E101" s="112"/>
      <c r="F101" s="112"/>
      <c r="G101" s="112"/>
      <c r="H101" s="112"/>
      <c r="I101" s="112"/>
      <c r="J101" s="48">
        <v>4.4000000000000004</v>
      </c>
      <c r="M101" s="59"/>
      <c r="N101" s="32"/>
    </row>
    <row r="102" spans="2:19" ht="18.75">
      <c r="B102" s="30">
        <v>5</v>
      </c>
      <c r="C102" s="112" t="s">
        <v>117</v>
      </c>
      <c r="D102" s="112"/>
      <c r="E102" s="112"/>
      <c r="F102" s="112"/>
      <c r="G102" s="112"/>
      <c r="H102" s="112"/>
      <c r="I102" s="112"/>
      <c r="J102" s="48">
        <v>4.2</v>
      </c>
      <c r="M102" s="59"/>
      <c r="N102" s="32"/>
    </row>
    <row r="103" spans="2:19" ht="28.5" customHeight="1">
      <c r="B103" s="30">
        <v>6</v>
      </c>
      <c r="C103" s="112" t="s">
        <v>118</v>
      </c>
      <c r="D103" s="112"/>
      <c r="E103" s="112"/>
      <c r="F103" s="112"/>
      <c r="G103" s="112"/>
      <c r="H103" s="112"/>
      <c r="I103" s="112"/>
      <c r="J103" s="48">
        <v>4.5999999999999996</v>
      </c>
      <c r="M103" s="59"/>
      <c r="N103" s="32"/>
    </row>
    <row r="104" spans="2:19" ht="18.75">
      <c r="B104" s="30">
        <v>7</v>
      </c>
      <c r="C104" s="112" t="s">
        <v>119</v>
      </c>
      <c r="D104" s="112"/>
      <c r="E104" s="112"/>
      <c r="F104" s="112"/>
      <c r="G104" s="112"/>
      <c r="H104" s="112"/>
      <c r="I104" s="112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3" t="s">
        <v>80</v>
      </c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7" t="s">
        <v>120</v>
      </c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0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4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17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69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48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138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0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2.8985507246376812E-2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0.12318840579710146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0.5</v>
      </c>
      <c r="R138" s="59"/>
      <c r="S138" s="32"/>
    </row>
    <row r="139" spans="3:19" ht="20.25" customHeight="1">
      <c r="C139" s="40">
        <v>5</v>
      </c>
      <c r="D139" s="37">
        <f t="shared" si="8"/>
        <v>0.34782608695652173</v>
      </c>
      <c r="R139" s="59"/>
      <c r="S139" s="32"/>
    </row>
    <row r="140" spans="3:19" ht="17.25" customHeight="1">
      <c r="R140" s="59"/>
      <c r="S140" s="32"/>
    </row>
    <row r="141" spans="3:19" ht="23.25">
      <c r="C141" s="113" t="s">
        <v>81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R141" s="59"/>
      <c r="S141" s="32"/>
    </row>
    <row r="143" spans="3:19" ht="22.5" customHeight="1"/>
    <row r="144" spans="3:19" ht="22.5" customHeight="1"/>
    <row r="145" spans="3:16" ht="23.25">
      <c r="C145" s="114" t="s">
        <v>124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125</v>
      </c>
      <c r="E148" s="35">
        <v>5</v>
      </c>
      <c r="F148" s="35">
        <v>1</v>
      </c>
      <c r="G148" s="35">
        <v>0</v>
      </c>
      <c r="H148" s="35">
        <f>SUM(D148:G148)</f>
        <v>131</v>
      </c>
    </row>
    <row r="149" spans="3:16" ht="21">
      <c r="C149" s="40" t="s">
        <v>17</v>
      </c>
      <c r="D149" s="35">
        <v>7</v>
      </c>
      <c r="E149" s="35">
        <v>0</v>
      </c>
      <c r="F149" s="35">
        <v>0</v>
      </c>
      <c r="G149" s="35">
        <v>0</v>
      </c>
      <c r="H149" s="35">
        <f>SUM(D149:G149)</f>
        <v>7</v>
      </c>
    </row>
    <row r="150" spans="3:16" ht="21">
      <c r="C150" s="40" t="s">
        <v>56</v>
      </c>
      <c r="D150" s="35">
        <f>D148+D149</f>
        <v>132</v>
      </c>
      <c r="E150" s="35">
        <f t="shared" ref="E150:H150" si="9">E148+E149</f>
        <v>5</v>
      </c>
      <c r="F150" s="35">
        <f t="shared" si="9"/>
        <v>1</v>
      </c>
      <c r="G150" s="35">
        <f t="shared" si="9"/>
        <v>0</v>
      </c>
      <c r="H150" s="35">
        <f t="shared" si="9"/>
        <v>138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0.94696969696969702</v>
      </c>
      <c r="E153" s="37">
        <f>E148/$E$150</f>
        <v>1</v>
      </c>
      <c r="F153" s="37">
        <f>F148/$F$150</f>
        <v>1</v>
      </c>
      <c r="G153" s="37" t="e">
        <f>G148/$G$150</f>
        <v>#DIV/0!</v>
      </c>
      <c r="H153" s="37">
        <f>H148/$H$150</f>
        <v>0.94927536231884058</v>
      </c>
    </row>
    <row r="154" spans="3:16" ht="21">
      <c r="C154" s="40" t="s">
        <v>17</v>
      </c>
      <c r="D154" s="37">
        <f>D149/$D$150</f>
        <v>5.3030303030303032E-2</v>
      </c>
      <c r="E154" s="37">
        <f>E149/$E$150</f>
        <v>0</v>
      </c>
      <c r="F154" s="37">
        <f>F149/$F$150</f>
        <v>0</v>
      </c>
      <c r="G154" s="37" t="e">
        <f>G149/$G$150</f>
        <v>#DIV/0!</v>
      </c>
      <c r="H154" s="37">
        <f>H149/$H$150</f>
        <v>5.0724637681159424E-2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4" t="s">
        <v>125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6</v>
      </c>
      <c r="E161" s="35">
        <v>0</v>
      </c>
      <c r="F161" s="35">
        <v>0</v>
      </c>
      <c r="G161" s="35">
        <v>0</v>
      </c>
      <c r="H161" s="35">
        <f>SUM(D161:G161)</f>
        <v>6</v>
      </c>
    </row>
    <row r="162" spans="3:16" ht="21">
      <c r="C162" s="34" t="s">
        <v>83</v>
      </c>
      <c r="D162" s="35">
        <v>112</v>
      </c>
      <c r="E162" s="35">
        <v>5</v>
      </c>
      <c r="F162" s="35">
        <v>1</v>
      </c>
      <c r="G162" s="35">
        <v>0</v>
      </c>
      <c r="H162" s="35">
        <f t="shared" ref="H162:H163" si="10">SUM(D162:G162)</f>
        <v>118</v>
      </c>
    </row>
    <row r="163" spans="3:16" ht="21">
      <c r="C163" s="50" t="s">
        <v>84</v>
      </c>
      <c r="D163" s="35">
        <v>6</v>
      </c>
      <c r="E163" s="35">
        <v>0</v>
      </c>
      <c r="F163" s="35">
        <v>0</v>
      </c>
      <c r="G163" s="35">
        <v>0</v>
      </c>
      <c r="H163" s="35">
        <f t="shared" si="10"/>
        <v>6</v>
      </c>
    </row>
    <row r="164" spans="3:16" ht="21">
      <c r="C164" s="34" t="s">
        <v>310</v>
      </c>
      <c r="D164" s="35">
        <f>SUM(D161:D163)</f>
        <v>124</v>
      </c>
      <c r="E164" s="35">
        <f t="shared" ref="E164:H164" si="11">SUM(E161:E163)</f>
        <v>5</v>
      </c>
      <c r="F164" s="35">
        <f t="shared" si="11"/>
        <v>1</v>
      </c>
      <c r="G164" s="35">
        <f t="shared" si="11"/>
        <v>0</v>
      </c>
      <c r="H164" s="35">
        <f t="shared" si="11"/>
        <v>130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4.8387096774193547E-2</v>
      </c>
      <c r="E168" s="37">
        <f>E161/$E$164</f>
        <v>0</v>
      </c>
      <c r="F168" s="37">
        <f>F161/$F$164</f>
        <v>0</v>
      </c>
      <c r="G168" s="37" t="e">
        <f>G161/$G$164</f>
        <v>#DIV/0!</v>
      </c>
      <c r="H168" s="37">
        <f>H161/$H$164</f>
        <v>4.6153846153846156E-2</v>
      </c>
    </row>
    <row r="169" spans="3:16" ht="21">
      <c r="C169" s="34" t="s">
        <v>83</v>
      </c>
      <c r="D169" s="37">
        <f t="shared" ref="D169" si="12">D162/$D$164</f>
        <v>0.90322580645161288</v>
      </c>
      <c r="E169" s="37">
        <f t="shared" ref="E169:E170" si="13">E162/$E$164</f>
        <v>1</v>
      </c>
      <c r="F169" s="37">
        <f t="shared" ref="F169:F170" si="14">F162/$F$164</f>
        <v>1</v>
      </c>
      <c r="G169" s="37" t="e">
        <f t="shared" ref="G169:G170" si="15">G162/$G$164</f>
        <v>#DIV/0!</v>
      </c>
      <c r="H169" s="37">
        <f t="shared" ref="H169:H170" si="16">H162/$H$164</f>
        <v>0.90769230769230769</v>
      </c>
    </row>
    <row r="170" spans="3:16" ht="21">
      <c r="C170" s="50" t="s">
        <v>84</v>
      </c>
      <c r="D170" s="37">
        <f>D163/$D$164</f>
        <v>4.8387096774193547E-2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4.6153846153846156E-2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8" t="s">
        <v>129</v>
      </c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5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3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6</v>
      </c>
      <c r="E178" s="77">
        <v>0</v>
      </c>
      <c r="F178" s="77">
        <v>0</v>
      </c>
      <c r="G178" s="77">
        <v>0</v>
      </c>
    </row>
    <row r="179" spans="3:16" ht="42">
      <c r="C179" s="34" t="s">
        <v>130</v>
      </c>
      <c r="D179" s="77">
        <v>1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5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114</v>
      </c>
      <c r="E181" s="77">
        <v>5</v>
      </c>
      <c r="F181" s="77">
        <v>1</v>
      </c>
      <c r="G181" s="77">
        <v>0</v>
      </c>
    </row>
    <row r="182" spans="3:16" ht="21">
      <c r="C182" s="34" t="s">
        <v>56</v>
      </c>
      <c r="D182" s="77">
        <f>SUM(D176:D181)</f>
        <v>134</v>
      </c>
      <c r="E182" s="77">
        <f t="shared" ref="E182:G182" si="17">SUM(E176:E181)</f>
        <v>5</v>
      </c>
      <c r="F182" s="77">
        <f t="shared" si="17"/>
        <v>1</v>
      </c>
      <c r="G182" s="77">
        <f t="shared" si="17"/>
        <v>0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3.7313432835820892E-2</v>
      </c>
      <c r="E185" s="37">
        <f>E176/$E$182</f>
        <v>0</v>
      </c>
      <c r="F185" s="37">
        <f>F176/$F$182</f>
        <v>0</v>
      </c>
      <c r="G185" s="37" t="e">
        <f>G176/$G$182</f>
        <v>#DIV/0!</v>
      </c>
    </row>
    <row r="186" spans="3:16" ht="21">
      <c r="C186" s="34" t="s">
        <v>86</v>
      </c>
      <c r="D186" s="37">
        <f t="shared" ref="D186:D190" si="18">D177/$D$182</f>
        <v>2.2388059701492536E-2</v>
      </c>
      <c r="E186" s="37">
        <f t="shared" ref="E186:E190" si="19">E177/$E$182</f>
        <v>0</v>
      </c>
      <c r="F186" s="37">
        <f t="shared" ref="F186:F190" si="20">F177/$F$182</f>
        <v>0</v>
      </c>
      <c r="G186" s="37" t="e">
        <f t="shared" ref="G186:G190" si="21">G177/$G$182</f>
        <v>#DIV/0!</v>
      </c>
    </row>
    <row r="187" spans="3:16" ht="63">
      <c r="C187" s="34" t="s">
        <v>87</v>
      </c>
      <c r="D187" s="37">
        <f>D178/$D$182</f>
        <v>4.4776119402985072E-2</v>
      </c>
      <c r="E187" s="37">
        <f t="shared" si="19"/>
        <v>0</v>
      </c>
      <c r="F187" s="37">
        <f t="shared" si="20"/>
        <v>0</v>
      </c>
      <c r="G187" s="37" t="e">
        <f t="shared" si="21"/>
        <v>#DIV/0!</v>
      </c>
    </row>
    <row r="188" spans="3:16" ht="42">
      <c r="C188" s="34" t="s">
        <v>130</v>
      </c>
      <c r="D188" s="37">
        <f t="shared" si="18"/>
        <v>7.462686567164179E-3</v>
      </c>
      <c r="E188" s="37">
        <f t="shared" si="19"/>
        <v>0</v>
      </c>
      <c r="F188" s="37">
        <f t="shared" si="20"/>
        <v>0</v>
      </c>
      <c r="G188" s="37" t="e">
        <f t="shared" si="21"/>
        <v>#DIV/0!</v>
      </c>
    </row>
    <row r="189" spans="3:16" ht="21">
      <c r="C189" s="34" t="s">
        <v>88</v>
      </c>
      <c r="D189" s="37">
        <f t="shared" si="18"/>
        <v>3.7313432835820892E-2</v>
      </c>
      <c r="E189" s="37">
        <f t="shared" si="19"/>
        <v>0</v>
      </c>
      <c r="F189" s="37">
        <f t="shared" si="20"/>
        <v>0</v>
      </c>
      <c r="G189" s="37" t="e">
        <f t="shared" si="21"/>
        <v>#DIV/0!</v>
      </c>
    </row>
    <row r="190" spans="3:16" ht="21">
      <c r="C190" s="34" t="s">
        <v>89</v>
      </c>
      <c r="D190" s="37">
        <f t="shared" si="18"/>
        <v>0.85074626865671643</v>
      </c>
      <c r="E190" s="37">
        <f t="shared" si="19"/>
        <v>1</v>
      </c>
      <c r="F190" s="37">
        <f t="shared" si="20"/>
        <v>1</v>
      </c>
      <c r="G190" s="37" t="e">
        <f t="shared" si="21"/>
        <v>#DIV/0!</v>
      </c>
    </row>
    <row r="191" spans="3:16" ht="21">
      <c r="C191" s="62"/>
      <c r="D191" s="61"/>
      <c r="E191" s="61"/>
      <c r="F191" s="61"/>
      <c r="G191" s="61"/>
    </row>
    <row r="192" spans="3:16" ht="23.25">
      <c r="C192" s="113" t="s">
        <v>90</v>
      </c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4" spans="3:16" ht="23.25">
      <c r="C194" s="118" t="s">
        <v>131</v>
      </c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2</v>
      </c>
      <c r="E197" s="35">
        <v>1</v>
      </c>
      <c r="F197" s="35">
        <v>0</v>
      </c>
      <c r="G197" s="54"/>
    </row>
    <row r="198" spans="3:16" ht="21">
      <c r="C198" s="40" t="s">
        <v>17</v>
      </c>
      <c r="D198" s="35">
        <v>3</v>
      </c>
      <c r="E198" s="35">
        <v>0</v>
      </c>
      <c r="F198" s="35">
        <v>0</v>
      </c>
    </row>
    <row r="199" spans="3:16" ht="21">
      <c r="C199" s="40" t="s">
        <v>56</v>
      </c>
      <c r="D199" s="35">
        <f>SUM(D197:D198)</f>
        <v>5</v>
      </c>
      <c r="E199" s="35">
        <f t="shared" ref="E199:F199" si="22">SUM(E197:E198)</f>
        <v>1</v>
      </c>
      <c r="F199" s="35">
        <f t="shared" si="22"/>
        <v>0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0.4</v>
      </c>
      <c r="E202" s="37">
        <f>E197/$E$199</f>
        <v>1</v>
      </c>
      <c r="F202" s="37" t="e">
        <f>F197/$F$199</f>
        <v>#DIV/0!</v>
      </c>
    </row>
    <row r="203" spans="3:16" ht="21">
      <c r="C203" s="40" t="s">
        <v>17</v>
      </c>
      <c r="D203" s="37">
        <f>D198/$D$199</f>
        <v>0.6</v>
      </c>
      <c r="E203" s="37">
        <f>E198/$E$199</f>
        <v>0</v>
      </c>
      <c r="F203" s="37" t="e">
        <f>F198/$F$199</f>
        <v>#DIV/0!</v>
      </c>
    </row>
    <row r="204" spans="3:16" ht="88.5" customHeight="1"/>
    <row r="205" spans="3:16" ht="23.25">
      <c r="C205" s="113" t="s">
        <v>91</v>
      </c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7" spans="3:16" ht="23.25">
      <c r="C207" s="118" t="s">
        <v>92</v>
      </c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1</v>
      </c>
      <c r="E210" s="35">
        <v>1</v>
      </c>
      <c r="F210" s="35">
        <v>0</v>
      </c>
      <c r="G210" s="35">
        <f>SUM(D210:F210)</f>
        <v>2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 t="shared" ref="G211:G214" si="23">SUM(D211:F211)</f>
        <v>0</v>
      </c>
    </row>
    <row r="212" spans="3:16" ht="21.75" customHeight="1">
      <c r="C212" s="34" t="s">
        <v>94</v>
      </c>
      <c r="D212" s="35">
        <v>1</v>
      </c>
      <c r="E212" s="35">
        <v>0</v>
      </c>
      <c r="F212" s="35">
        <v>0</v>
      </c>
      <c r="G212" s="35">
        <f>SUM(D212:F212)</f>
        <v>1</v>
      </c>
    </row>
    <row r="213" spans="3:16" ht="21.75" customHeight="1">
      <c r="C213" s="34" t="s">
        <v>95</v>
      </c>
      <c r="D213" s="35">
        <v>3</v>
      </c>
      <c r="E213" s="35">
        <v>0</v>
      </c>
      <c r="F213" s="35">
        <v>0</v>
      </c>
      <c r="G213" s="35">
        <f t="shared" si="23"/>
        <v>3</v>
      </c>
    </row>
    <row r="214" spans="3:16" ht="21">
      <c r="C214" s="34" t="s">
        <v>56</v>
      </c>
      <c r="D214" s="35">
        <f>SUM(D210:D213)</f>
        <v>5</v>
      </c>
      <c r="E214" s="35">
        <f t="shared" ref="E214:F214" si="24">SUM(E210:E213)</f>
        <v>1</v>
      </c>
      <c r="F214" s="35">
        <f t="shared" si="24"/>
        <v>0</v>
      </c>
      <c r="G214" s="35">
        <f t="shared" si="23"/>
        <v>6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0.2</v>
      </c>
      <c r="E218" s="37">
        <f>E210/$E$214</f>
        <v>1</v>
      </c>
      <c r="F218" s="37" t="e">
        <f>F210/$F$214</f>
        <v>#DIV/0!</v>
      </c>
      <c r="G218" s="37">
        <f>G210/$G$214</f>
        <v>0.33333333333333331</v>
      </c>
    </row>
    <row r="219" spans="3:16" ht="21">
      <c r="C219" s="34" t="s">
        <v>93</v>
      </c>
      <c r="D219" s="37">
        <f t="shared" ref="D219:D221" si="25">D211/$D$214</f>
        <v>0</v>
      </c>
      <c r="E219" s="37">
        <f t="shared" ref="E219:E221" si="26">E211/$E$214</f>
        <v>0</v>
      </c>
      <c r="F219" s="37" t="e">
        <f t="shared" ref="F219:F221" si="27">F211/$F$214</f>
        <v>#DIV/0!</v>
      </c>
      <c r="G219" s="37">
        <f t="shared" ref="G219:G221" si="28">G211/$G$214</f>
        <v>0</v>
      </c>
    </row>
    <row r="220" spans="3:16" ht="21">
      <c r="C220" s="34" t="s">
        <v>94</v>
      </c>
      <c r="D220" s="37">
        <f t="shared" si="25"/>
        <v>0.2</v>
      </c>
      <c r="E220" s="37">
        <f t="shared" si="26"/>
        <v>0</v>
      </c>
      <c r="F220" s="37" t="e">
        <f t="shared" si="27"/>
        <v>#DIV/0!</v>
      </c>
      <c r="G220" s="37">
        <f t="shared" si="28"/>
        <v>0.16666666666666666</v>
      </c>
    </row>
    <row r="221" spans="3:16" ht="21">
      <c r="C221" s="34" t="s">
        <v>95</v>
      </c>
      <c r="D221" s="37">
        <f t="shared" si="25"/>
        <v>0.6</v>
      </c>
      <c r="E221" s="37">
        <f t="shared" si="26"/>
        <v>0</v>
      </c>
      <c r="F221" s="37" t="e">
        <f t="shared" si="27"/>
        <v>#DIV/0!</v>
      </c>
      <c r="G221" s="37">
        <f t="shared" si="28"/>
        <v>0.5</v>
      </c>
    </row>
    <row r="222" spans="3:16" ht="37.5" customHeight="1"/>
    <row r="223" spans="3:16" ht="32.25" hidden="1" customHeight="1">
      <c r="C223" s="118" t="s">
        <v>96</v>
      </c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5" spans="3:16" ht="3.75" customHeight="1"/>
    <row r="226" spans="3:16" ht="23.25">
      <c r="C226" s="113" t="s">
        <v>97</v>
      </c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8" spans="3:16" ht="23.25">
      <c r="C228" s="118" t="s">
        <v>98</v>
      </c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96</v>
      </c>
      <c r="E231" s="35">
        <v>3</v>
      </c>
      <c r="F231" s="35">
        <v>1</v>
      </c>
      <c r="G231" s="35">
        <v>0</v>
      </c>
      <c r="H231" s="36">
        <f>SUM(D231:G231)</f>
        <v>100</v>
      </c>
    </row>
    <row r="232" spans="3:16" ht="21">
      <c r="C232" s="40" t="s">
        <v>17</v>
      </c>
      <c r="D232" s="35">
        <v>31</v>
      </c>
      <c r="E232" s="35">
        <v>2</v>
      </c>
      <c r="F232" s="35">
        <v>0</v>
      </c>
      <c r="G232" s="35">
        <v>0</v>
      </c>
      <c r="H232" s="36">
        <f t="shared" ref="H232:H234" si="29">SUM(D232:G232)</f>
        <v>33</v>
      </c>
    </row>
    <row r="233" spans="3:16" ht="42">
      <c r="C233" s="40" t="s">
        <v>133</v>
      </c>
      <c r="D233" s="35">
        <v>5</v>
      </c>
      <c r="E233" s="35">
        <v>0</v>
      </c>
      <c r="F233" s="35">
        <v>0</v>
      </c>
      <c r="G233" s="35">
        <v>0</v>
      </c>
      <c r="H233" s="36">
        <f t="shared" si="29"/>
        <v>5</v>
      </c>
    </row>
    <row r="234" spans="3:16" ht="21.75" customHeight="1">
      <c r="C234" s="40" t="s">
        <v>56</v>
      </c>
      <c r="D234" s="35">
        <f>SUM(D231:D233)</f>
        <v>132</v>
      </c>
      <c r="E234" s="35">
        <f t="shared" ref="E234:G234" si="30">SUM(E231:E233)</f>
        <v>5</v>
      </c>
      <c r="F234" s="35">
        <f t="shared" si="30"/>
        <v>1</v>
      </c>
      <c r="G234" s="35">
        <f t="shared" si="30"/>
        <v>0</v>
      </c>
      <c r="H234" s="36">
        <f t="shared" si="29"/>
        <v>138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0.72727272727272729</v>
      </c>
      <c r="E237" s="37">
        <f>E231/$E$234</f>
        <v>0.6</v>
      </c>
      <c r="F237" s="37">
        <f>F231/$F$234</f>
        <v>1</v>
      </c>
      <c r="G237" s="37" t="e">
        <f>G231/$G$234</f>
        <v>#DIV/0!</v>
      </c>
      <c r="H237" s="38">
        <f>H231/$H$234</f>
        <v>0.72463768115942029</v>
      </c>
    </row>
    <row r="238" spans="3:16" ht="21">
      <c r="C238" s="40" t="s">
        <v>17</v>
      </c>
      <c r="D238" s="37">
        <f t="shared" ref="D238:D239" si="31">D232/$D$234</f>
        <v>0.23484848484848486</v>
      </c>
      <c r="E238" s="37">
        <f t="shared" ref="E238:E239" si="32">E232/$E$234</f>
        <v>0.4</v>
      </c>
      <c r="F238" s="37">
        <f t="shared" ref="F238:F239" si="33">F232/$F$234</f>
        <v>0</v>
      </c>
      <c r="G238" s="37" t="e">
        <f t="shared" ref="G238:G239" si="34">G232/$G$234</f>
        <v>#DIV/0!</v>
      </c>
      <c r="H238" s="38">
        <f t="shared" ref="H238:H239" si="35">H232/$H$234</f>
        <v>0.2391304347826087</v>
      </c>
    </row>
    <row r="239" spans="3:16" ht="42">
      <c r="C239" s="40" t="s">
        <v>133</v>
      </c>
      <c r="D239" s="37">
        <f t="shared" si="31"/>
        <v>3.787878787878788E-2</v>
      </c>
      <c r="E239" s="37">
        <f t="shared" si="32"/>
        <v>0</v>
      </c>
      <c r="F239" s="37">
        <f t="shared" si="33"/>
        <v>0</v>
      </c>
      <c r="G239" s="37" t="e">
        <f t="shared" si="34"/>
        <v>#DIV/0!</v>
      </c>
      <c r="H239" s="38">
        <f t="shared" si="35"/>
        <v>3.6231884057971016E-2</v>
      </c>
    </row>
    <row r="244" spans="3:16" ht="23.25">
      <c r="C244" s="113" t="s">
        <v>99</v>
      </c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6" spans="3:16" ht="42" customHeight="1">
      <c r="C246" s="119" t="s">
        <v>100</v>
      </c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1</v>
      </c>
    </row>
    <row r="251" spans="3:16" ht="21">
      <c r="C251" s="40">
        <v>3</v>
      </c>
      <c r="D251" s="35">
        <v>18</v>
      </c>
      <c r="E251" s="35">
        <v>1</v>
      </c>
      <c r="F251" s="35">
        <v>0</v>
      </c>
      <c r="G251" s="35">
        <v>0</v>
      </c>
      <c r="H251" s="35">
        <f t="shared" si="36"/>
        <v>19</v>
      </c>
    </row>
    <row r="252" spans="3:16" ht="21">
      <c r="C252" s="40">
        <v>4</v>
      </c>
      <c r="D252" s="35">
        <v>70</v>
      </c>
      <c r="E252" s="35">
        <v>2</v>
      </c>
      <c r="F252" s="35">
        <v>1</v>
      </c>
      <c r="G252" s="35">
        <v>0</v>
      </c>
      <c r="H252" s="35">
        <f t="shared" si="36"/>
        <v>73</v>
      </c>
    </row>
    <row r="253" spans="3:16" ht="21">
      <c r="C253" s="40">
        <v>5</v>
      </c>
      <c r="D253" s="35">
        <v>43</v>
      </c>
      <c r="E253" s="35">
        <v>2</v>
      </c>
      <c r="F253" s="35">
        <v>0</v>
      </c>
      <c r="G253" s="35">
        <v>0</v>
      </c>
      <c r="H253" s="35">
        <f t="shared" si="36"/>
        <v>45</v>
      </c>
    </row>
    <row r="254" spans="3:16" ht="21">
      <c r="C254" s="40" t="s">
        <v>56</v>
      </c>
      <c r="D254" s="35">
        <f>SUM(D249:D253)</f>
        <v>132</v>
      </c>
      <c r="E254" s="35">
        <f t="shared" ref="E254:H254" si="37">SUM(E249:E253)</f>
        <v>5</v>
      </c>
      <c r="F254" s="35">
        <f t="shared" si="37"/>
        <v>1</v>
      </c>
      <c r="G254" s="35">
        <f t="shared" si="37"/>
        <v>0</v>
      </c>
      <c r="H254" s="35">
        <f t="shared" si="37"/>
        <v>138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 t="e">
        <f>G249/$G$254</f>
        <v>#DIV/0!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7.575757575757576E-3</v>
      </c>
      <c r="E258" s="37">
        <f t="shared" ref="E258:E261" si="39">E250/$E$254</f>
        <v>0</v>
      </c>
      <c r="F258" s="37">
        <f t="shared" ref="F258:F261" si="40">F250/$F$254</f>
        <v>0</v>
      </c>
      <c r="G258" s="37" t="e">
        <f t="shared" ref="G258:G261" si="41">G250/$G$254</f>
        <v>#DIV/0!</v>
      </c>
      <c r="H258" s="37">
        <f t="shared" ref="H258:H261" si="42">H250/$H$254</f>
        <v>7.246376811594203E-3</v>
      </c>
    </row>
    <row r="259" spans="3:16" ht="21">
      <c r="C259" s="40">
        <v>3</v>
      </c>
      <c r="D259" s="37">
        <f t="shared" si="38"/>
        <v>0.13636363636363635</v>
      </c>
      <c r="E259" s="37">
        <f t="shared" si="39"/>
        <v>0.2</v>
      </c>
      <c r="F259" s="37">
        <f t="shared" si="40"/>
        <v>0</v>
      </c>
      <c r="G259" s="37" t="e">
        <f t="shared" si="41"/>
        <v>#DIV/0!</v>
      </c>
      <c r="H259" s="37">
        <f t="shared" si="42"/>
        <v>0.13768115942028986</v>
      </c>
    </row>
    <row r="260" spans="3:16" ht="21">
      <c r="C260" s="40">
        <v>4</v>
      </c>
      <c r="D260" s="37">
        <f t="shared" si="38"/>
        <v>0.53030303030303028</v>
      </c>
      <c r="E260" s="37">
        <f t="shared" si="39"/>
        <v>0.4</v>
      </c>
      <c r="F260" s="37">
        <f t="shared" si="40"/>
        <v>1</v>
      </c>
      <c r="G260" s="37" t="e">
        <f t="shared" si="41"/>
        <v>#DIV/0!</v>
      </c>
      <c r="H260" s="37">
        <f t="shared" si="42"/>
        <v>0.52898550724637683</v>
      </c>
    </row>
    <row r="261" spans="3:16" ht="21">
      <c r="C261" s="40">
        <v>5</v>
      </c>
      <c r="D261" s="37">
        <f t="shared" si="38"/>
        <v>0.32575757575757575</v>
      </c>
      <c r="E261" s="37">
        <f t="shared" si="39"/>
        <v>0.4</v>
      </c>
      <c r="F261" s="37">
        <f t="shared" si="40"/>
        <v>0</v>
      </c>
      <c r="G261" s="37" t="e">
        <f t="shared" si="41"/>
        <v>#DIV/0!</v>
      </c>
      <c r="H261" s="37">
        <f t="shared" si="42"/>
        <v>0.32608695652173914</v>
      </c>
    </row>
    <row r="265" spans="3:16" s="55" customFormat="1" ht="45.75" customHeight="1">
      <c r="C265" s="119" t="s">
        <v>134</v>
      </c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77</v>
      </c>
      <c r="E268" s="37">
        <f>D268/$D$272</f>
        <v>0.58333333333333337</v>
      </c>
    </row>
    <row r="269" spans="3:16" ht="21">
      <c r="C269" s="34" t="s">
        <v>104</v>
      </c>
      <c r="D269" s="35">
        <v>50</v>
      </c>
      <c r="E269" s="37">
        <f t="shared" ref="E269:E270" si="43">D269/$D$272</f>
        <v>0.37878787878787878</v>
      </c>
    </row>
    <row r="270" spans="3:16" ht="21">
      <c r="C270" s="34" t="s">
        <v>101</v>
      </c>
      <c r="D270" s="35">
        <v>5</v>
      </c>
      <c r="E270" s="37">
        <f t="shared" si="43"/>
        <v>3.787878787878788E-2</v>
      </c>
    </row>
    <row r="271" spans="3:16" ht="21">
      <c r="C271" s="34" t="s">
        <v>306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132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81"/>
  <sheetViews>
    <sheetView workbookViewId="0">
      <selection activeCell="E68" sqref="E68:G7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1">
        <v>1</v>
      </c>
      <c r="C15" s="90" t="s">
        <v>374</v>
      </c>
      <c r="D15" s="90" t="s">
        <v>375</v>
      </c>
      <c r="E15" s="90" t="s">
        <v>386</v>
      </c>
      <c r="F15" s="90" t="s">
        <v>378</v>
      </c>
      <c r="G15" s="90" t="s">
        <v>388</v>
      </c>
      <c r="H15" s="90" t="s">
        <v>380</v>
      </c>
      <c r="I15" s="90" t="s">
        <v>381</v>
      </c>
      <c r="J15" s="90" t="s">
        <v>319</v>
      </c>
      <c r="K15" s="90" t="s">
        <v>315</v>
      </c>
    </row>
    <row r="16" spans="2:16">
      <c r="B16" s="91">
        <v>2</v>
      </c>
      <c r="C16" s="96" t="s">
        <v>352</v>
      </c>
      <c r="D16" s="96" t="s">
        <v>353</v>
      </c>
      <c r="E16" s="96" t="s">
        <v>357</v>
      </c>
      <c r="F16" s="96" t="s">
        <v>354</v>
      </c>
      <c r="G16" s="96" t="s">
        <v>358</v>
      </c>
      <c r="H16" s="96" t="s">
        <v>355</v>
      </c>
      <c r="I16" s="96" t="s">
        <v>356</v>
      </c>
      <c r="J16" s="96" t="s">
        <v>314</v>
      </c>
      <c r="K16" s="96" t="s">
        <v>315</v>
      </c>
    </row>
    <row r="17" spans="2:15">
      <c r="B17" s="91">
        <v>3</v>
      </c>
      <c r="C17" s="90" t="s">
        <v>323</v>
      </c>
      <c r="D17" s="90" t="s">
        <v>324</v>
      </c>
      <c r="E17" s="90" t="s">
        <v>317</v>
      </c>
      <c r="F17" s="90" t="s">
        <v>331</v>
      </c>
      <c r="G17" s="90" t="s">
        <v>318</v>
      </c>
      <c r="H17" s="90" t="s">
        <v>333</v>
      </c>
      <c r="I17" s="90" t="s">
        <v>334</v>
      </c>
      <c r="J17" s="90" t="s">
        <v>314</v>
      </c>
      <c r="K17" s="90" t="s">
        <v>315</v>
      </c>
    </row>
    <row r="18" spans="2:15" ht="30">
      <c r="B18" s="91">
        <v>4</v>
      </c>
      <c r="C18" s="96" t="s">
        <v>325</v>
      </c>
      <c r="D18" s="96" t="s">
        <v>326</v>
      </c>
      <c r="E18" s="96" t="s">
        <v>313</v>
      </c>
      <c r="F18" s="98" t="s">
        <v>384</v>
      </c>
      <c r="G18" s="96" t="s">
        <v>16</v>
      </c>
      <c r="H18" s="96" t="s">
        <v>335</v>
      </c>
      <c r="I18" s="96" t="s">
        <v>336</v>
      </c>
      <c r="J18" s="96" t="s">
        <v>314</v>
      </c>
      <c r="K18" s="96" t="s">
        <v>315</v>
      </c>
    </row>
    <row r="19" spans="2:15" ht="30">
      <c r="B19" s="91">
        <v>5</v>
      </c>
      <c r="C19" s="90" t="s">
        <v>327</v>
      </c>
      <c r="D19" s="90" t="s">
        <v>328</v>
      </c>
      <c r="E19" s="90" t="s">
        <v>313</v>
      </c>
      <c r="F19" s="92" t="s">
        <v>385</v>
      </c>
      <c r="G19" s="90" t="s">
        <v>16</v>
      </c>
      <c r="H19" s="90" t="s">
        <v>337</v>
      </c>
      <c r="I19" s="90" t="s">
        <v>338</v>
      </c>
      <c r="J19" s="90" t="s">
        <v>314</v>
      </c>
      <c r="K19" s="90" t="s">
        <v>315</v>
      </c>
    </row>
    <row r="20" spans="2:15">
      <c r="B20" s="91">
        <v>6</v>
      </c>
      <c r="C20" s="96" t="s">
        <v>329</v>
      </c>
      <c r="D20" s="96" t="s">
        <v>330</v>
      </c>
      <c r="E20" s="96" t="s">
        <v>341</v>
      </c>
      <c r="F20" s="96" t="s">
        <v>332</v>
      </c>
      <c r="G20" s="96" t="s">
        <v>16</v>
      </c>
      <c r="H20" s="96" t="s">
        <v>339</v>
      </c>
      <c r="I20" s="96" t="s">
        <v>340</v>
      </c>
      <c r="J20" s="96" t="s">
        <v>314</v>
      </c>
      <c r="K20" s="96" t="s">
        <v>315</v>
      </c>
    </row>
    <row r="21" spans="2:15">
      <c r="B21" s="91">
        <v>7</v>
      </c>
      <c r="C21" s="90" t="s">
        <v>376</v>
      </c>
      <c r="D21" s="90" t="s">
        <v>377</v>
      </c>
      <c r="E21" s="90" t="s">
        <v>387</v>
      </c>
      <c r="F21" s="90" t="s">
        <v>379</v>
      </c>
      <c r="G21" s="90" t="s">
        <v>389</v>
      </c>
      <c r="H21" s="90" t="s">
        <v>382</v>
      </c>
      <c r="I21" s="90" t="s">
        <v>383</v>
      </c>
      <c r="J21" s="90" t="s">
        <v>314</v>
      </c>
      <c r="K21" s="90" t="s">
        <v>315</v>
      </c>
    </row>
    <row r="22" spans="2:15">
      <c r="B22" s="91">
        <v>8</v>
      </c>
      <c r="C22" s="96" t="s">
        <v>363</v>
      </c>
      <c r="D22" s="96" t="s">
        <v>364</v>
      </c>
      <c r="E22" s="96" t="s">
        <v>368</v>
      </c>
      <c r="F22" s="96" t="s">
        <v>365</v>
      </c>
      <c r="G22" s="96" t="s">
        <v>318</v>
      </c>
      <c r="H22" s="96" t="s">
        <v>366</v>
      </c>
      <c r="I22" s="96" t="s">
        <v>367</v>
      </c>
      <c r="J22" s="96" t="s">
        <v>314</v>
      </c>
      <c r="K22" s="96" t="s">
        <v>315</v>
      </c>
    </row>
    <row r="23" spans="2:15">
      <c r="B23" s="99"/>
      <c r="C23" s="100"/>
      <c r="D23" s="100"/>
    </row>
    <row r="24" spans="2:15" ht="81" customHeight="1">
      <c r="B24" s="101" t="s">
        <v>6</v>
      </c>
      <c r="C24" s="102" t="s">
        <v>106</v>
      </c>
      <c r="D24" s="103" t="s">
        <v>108</v>
      </c>
      <c r="E24" s="11"/>
      <c r="F24" s="12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1</v>
      </c>
      <c r="C25" s="93" t="s">
        <v>171</v>
      </c>
      <c r="D25" s="93" t="s">
        <v>109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2</v>
      </c>
      <c r="C26" s="97" t="s">
        <v>107</v>
      </c>
      <c r="D26" s="97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3</v>
      </c>
      <c r="C27" s="93" t="s">
        <v>171</v>
      </c>
      <c r="D27" s="93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4</v>
      </c>
      <c r="C28" s="97" t="s">
        <v>107</v>
      </c>
      <c r="D28" s="97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5</v>
      </c>
      <c r="C29" s="93" t="s">
        <v>171</v>
      </c>
      <c r="D29" s="93" t="s">
        <v>110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6</v>
      </c>
      <c r="C30" s="97" t="s">
        <v>107</v>
      </c>
      <c r="D30" s="97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73">
        <v>7</v>
      </c>
      <c r="C31" s="93" t="s">
        <v>171</v>
      </c>
      <c r="D31" s="93" t="s">
        <v>322</v>
      </c>
      <c r="E31" s="17"/>
      <c r="F31" s="17"/>
      <c r="G31" s="13"/>
      <c r="H31" s="13"/>
      <c r="I31" s="14"/>
      <c r="J31" s="13"/>
      <c r="K31" s="13"/>
      <c r="L31" s="13"/>
      <c r="M31" s="13"/>
      <c r="N31" s="15"/>
      <c r="O31" s="16"/>
    </row>
    <row r="32" spans="2:15" ht="15.75">
      <c r="B32" s="73">
        <v>8</v>
      </c>
      <c r="C32" s="97" t="s">
        <v>320</v>
      </c>
      <c r="D32" s="97" t="s">
        <v>110</v>
      </c>
      <c r="E32" s="17"/>
      <c r="F32" s="17"/>
      <c r="G32" s="13"/>
      <c r="H32" s="13"/>
      <c r="I32" s="14"/>
      <c r="J32" s="13"/>
      <c r="K32" s="13"/>
      <c r="L32" s="13"/>
      <c r="M32" s="13"/>
      <c r="N32" s="15"/>
      <c r="O32" s="16"/>
    </row>
    <row r="33" spans="2:14" ht="15.75"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ht="78.75">
      <c r="B34" s="7" t="s">
        <v>6</v>
      </c>
      <c r="C34" s="8" t="s">
        <v>111</v>
      </c>
      <c r="D34" s="8" t="s">
        <v>19</v>
      </c>
    </row>
    <row r="35" spans="2:14" s="20" customFormat="1" ht="45">
      <c r="B35" s="68">
        <v>1</v>
      </c>
      <c r="C35" s="90" t="s">
        <v>20</v>
      </c>
      <c r="D35" s="92" t="s">
        <v>390</v>
      </c>
      <c r="G35" s="19"/>
    </row>
    <row r="36" spans="2:14" s="20" customFormat="1" ht="75">
      <c r="B36" s="68">
        <v>2</v>
      </c>
      <c r="C36" s="96" t="s">
        <v>20</v>
      </c>
      <c r="D36" s="98" t="s">
        <v>359</v>
      </c>
      <c r="G36" s="19"/>
    </row>
    <row r="37" spans="2:14" s="20" customFormat="1" ht="45">
      <c r="B37" s="68">
        <v>3</v>
      </c>
      <c r="C37" s="90" t="s">
        <v>20</v>
      </c>
      <c r="D37" s="92" t="s">
        <v>391</v>
      </c>
      <c r="G37" s="19"/>
    </row>
    <row r="38" spans="2:14" s="20" customFormat="1">
      <c r="B38" s="68">
        <v>4</v>
      </c>
      <c r="C38" s="96" t="s">
        <v>38</v>
      </c>
      <c r="D38" s="96" t="s">
        <v>342</v>
      </c>
      <c r="G38" s="19"/>
    </row>
    <row r="39" spans="2:14" s="20" customFormat="1" ht="30">
      <c r="B39" s="68">
        <v>5</v>
      </c>
      <c r="C39" s="90" t="s">
        <v>20</v>
      </c>
      <c r="D39" s="92" t="s">
        <v>343</v>
      </c>
      <c r="G39" s="19"/>
    </row>
    <row r="40" spans="2:14" s="20" customFormat="1" ht="60">
      <c r="B40" s="68">
        <v>6</v>
      </c>
      <c r="C40" s="96" t="s">
        <v>38</v>
      </c>
      <c r="D40" s="98" t="s">
        <v>344</v>
      </c>
      <c r="G40" s="19"/>
    </row>
    <row r="41" spans="2:14" s="20" customFormat="1" ht="75">
      <c r="B41" s="68">
        <v>7</v>
      </c>
      <c r="C41" s="90" t="s">
        <v>38</v>
      </c>
      <c r="D41" s="92" t="s">
        <v>392</v>
      </c>
      <c r="G41" s="19"/>
    </row>
    <row r="42" spans="2:14" s="20" customFormat="1" ht="45">
      <c r="B42" s="68">
        <v>8</v>
      </c>
      <c r="C42" s="96" t="s">
        <v>20</v>
      </c>
      <c r="D42" s="98" t="s">
        <v>393</v>
      </c>
      <c r="G42" s="19"/>
    </row>
    <row r="44" spans="2:14" ht="63">
      <c r="B44" s="7" t="s">
        <v>6</v>
      </c>
      <c r="C44" s="8" t="s">
        <v>21</v>
      </c>
      <c r="D44" s="8" t="s">
        <v>112</v>
      </c>
      <c r="E44" s="8" t="s">
        <v>22</v>
      </c>
    </row>
    <row r="45" spans="2:14" s="20" customFormat="1">
      <c r="B45" s="68">
        <v>1</v>
      </c>
      <c r="C45" s="90" t="s">
        <v>171</v>
      </c>
      <c r="D45" s="90" t="s">
        <v>321</v>
      </c>
      <c r="E45" s="90" t="s">
        <v>17</v>
      </c>
      <c r="G45" s="19"/>
    </row>
    <row r="46" spans="2:14" s="20" customFormat="1">
      <c r="B46" s="68">
        <v>2</v>
      </c>
      <c r="C46" s="96" t="s">
        <v>20</v>
      </c>
      <c r="D46" s="96" t="s">
        <v>321</v>
      </c>
      <c r="E46" s="96" t="s">
        <v>360</v>
      </c>
      <c r="G46" s="19"/>
    </row>
    <row r="47" spans="2:14" s="20" customFormat="1">
      <c r="B47" s="68">
        <v>3</v>
      </c>
      <c r="C47" s="90" t="s">
        <v>171</v>
      </c>
      <c r="D47" s="90" t="s">
        <v>321</v>
      </c>
      <c r="E47" s="90" t="s">
        <v>345</v>
      </c>
      <c r="G47" s="19"/>
    </row>
    <row r="48" spans="2:14" s="20" customFormat="1" ht="45">
      <c r="B48" s="68">
        <v>4</v>
      </c>
      <c r="C48" s="96" t="s">
        <v>38</v>
      </c>
      <c r="D48" s="96" t="s">
        <v>38</v>
      </c>
      <c r="E48" s="98" t="s">
        <v>347</v>
      </c>
      <c r="G48" s="19"/>
    </row>
    <row r="49" spans="1:18" s="20" customFormat="1">
      <c r="B49" s="68">
        <v>5</v>
      </c>
      <c r="C49" s="90" t="s">
        <v>171</v>
      </c>
      <c r="D49" s="90" t="s">
        <v>171</v>
      </c>
      <c r="E49" s="90" t="s">
        <v>346</v>
      </c>
      <c r="G49" s="19"/>
    </row>
    <row r="50" spans="1:18" s="20" customFormat="1" ht="45">
      <c r="B50" s="68">
        <v>6</v>
      </c>
      <c r="C50" s="96" t="s">
        <v>20</v>
      </c>
      <c r="D50" s="96" t="s">
        <v>321</v>
      </c>
      <c r="E50" s="98" t="s">
        <v>348</v>
      </c>
      <c r="G50" s="19"/>
    </row>
    <row r="51" spans="1:18" s="20" customFormat="1" ht="45">
      <c r="B51" s="68">
        <v>7</v>
      </c>
      <c r="C51" s="90" t="s">
        <v>171</v>
      </c>
      <c r="D51" s="90" t="s">
        <v>38</v>
      </c>
      <c r="E51" s="92" t="s">
        <v>394</v>
      </c>
      <c r="G51" s="19"/>
    </row>
    <row r="52" spans="1:18" s="20" customFormat="1" ht="60">
      <c r="B52" s="68">
        <v>8</v>
      </c>
      <c r="C52" s="96" t="s">
        <v>20</v>
      </c>
      <c r="D52" s="96" t="s">
        <v>321</v>
      </c>
      <c r="E52" s="98" t="s">
        <v>369</v>
      </c>
      <c r="G52" s="19"/>
    </row>
    <row r="54" spans="1:18" ht="56.25" customHeight="1">
      <c r="C54" s="124" t="s">
        <v>23</v>
      </c>
      <c r="D54" s="124"/>
      <c r="E54" s="124"/>
      <c r="F54" s="124"/>
      <c r="G54" s="124"/>
      <c r="H54" s="124"/>
      <c r="I54" s="124"/>
      <c r="J54" s="124"/>
      <c r="K54" s="21"/>
      <c r="L54" s="21"/>
      <c r="M54" s="21"/>
      <c r="O54" s="21"/>
      <c r="Q54" s="21"/>
      <c r="R54" s="21"/>
    </row>
    <row r="55" spans="1:18" ht="63">
      <c r="A55" s="22"/>
      <c r="B55" s="8" t="s">
        <v>6</v>
      </c>
      <c r="C55" s="23" t="s">
        <v>24</v>
      </c>
      <c r="D55" s="8" t="s">
        <v>25</v>
      </c>
      <c r="E55" s="8" t="s">
        <v>26</v>
      </c>
      <c r="F55" s="8" t="s">
        <v>27</v>
      </c>
      <c r="G55" s="8" t="s">
        <v>28</v>
      </c>
      <c r="H55" s="8" t="s">
        <v>29</v>
      </c>
      <c r="I55" s="8" t="s">
        <v>30</v>
      </c>
      <c r="J55" s="8" t="s">
        <v>31</v>
      </c>
    </row>
    <row r="56" spans="1:18" s="20" customFormat="1">
      <c r="B56" s="68">
        <v>1</v>
      </c>
      <c r="C56" s="93" t="s">
        <v>322</v>
      </c>
      <c r="D56" s="93" t="s">
        <v>110</v>
      </c>
      <c r="E56" s="93" t="s">
        <v>110</v>
      </c>
      <c r="F56" s="93" t="s">
        <v>322</v>
      </c>
      <c r="G56" s="93" t="s">
        <v>110</v>
      </c>
      <c r="H56" s="93" t="s">
        <v>110</v>
      </c>
      <c r="I56" s="93" t="s">
        <v>109</v>
      </c>
      <c r="J56" s="93" t="s">
        <v>109</v>
      </c>
    </row>
    <row r="57" spans="1:18" s="20" customFormat="1">
      <c r="B57" s="68">
        <v>2</v>
      </c>
      <c r="C57" s="97" t="s">
        <v>110</v>
      </c>
      <c r="D57" s="97" t="s">
        <v>109</v>
      </c>
      <c r="E57" s="97" t="s">
        <v>110</v>
      </c>
      <c r="F57" s="97" t="s">
        <v>110</v>
      </c>
      <c r="G57" s="97" t="s">
        <v>109</v>
      </c>
      <c r="H57" s="97" t="s">
        <v>110</v>
      </c>
      <c r="I57" s="97" t="s">
        <v>110</v>
      </c>
      <c r="J57" s="97" t="s">
        <v>110</v>
      </c>
    </row>
    <row r="58" spans="1:18" s="20" customFormat="1">
      <c r="B58" s="68">
        <v>3</v>
      </c>
      <c r="C58" s="93" t="s">
        <v>109</v>
      </c>
      <c r="D58" s="93" t="s">
        <v>322</v>
      </c>
      <c r="E58" s="93" t="s">
        <v>109</v>
      </c>
      <c r="F58" s="93" t="s">
        <v>110</v>
      </c>
      <c r="G58" s="93" t="s">
        <v>109</v>
      </c>
      <c r="H58" s="93" t="s">
        <v>110</v>
      </c>
      <c r="I58" s="93" t="s">
        <v>109</v>
      </c>
      <c r="J58" s="93" t="s">
        <v>109</v>
      </c>
    </row>
    <row r="59" spans="1:18" s="20" customFormat="1">
      <c r="B59" s="68">
        <v>4</v>
      </c>
      <c r="C59" s="97" t="s">
        <v>109</v>
      </c>
      <c r="D59" s="97" t="s">
        <v>322</v>
      </c>
      <c r="E59" s="97" t="s">
        <v>322</v>
      </c>
      <c r="F59" s="97" t="s">
        <v>322</v>
      </c>
      <c r="G59" s="97" t="s">
        <v>322</v>
      </c>
      <c r="H59" s="97" t="s">
        <v>109</v>
      </c>
      <c r="I59" s="97" t="s">
        <v>322</v>
      </c>
      <c r="J59" s="97" t="s">
        <v>322</v>
      </c>
    </row>
    <row r="60" spans="1:18" s="20" customFormat="1">
      <c r="B60" s="68">
        <v>5</v>
      </c>
      <c r="C60" s="93" t="s">
        <v>110</v>
      </c>
      <c r="D60" s="93" t="s">
        <v>322</v>
      </c>
      <c r="E60" s="93" t="s">
        <v>322</v>
      </c>
      <c r="F60" s="93" t="s">
        <v>110</v>
      </c>
      <c r="G60" s="93" t="s">
        <v>109</v>
      </c>
      <c r="H60" s="93" t="s">
        <v>110</v>
      </c>
      <c r="I60" s="93" t="s">
        <v>109</v>
      </c>
      <c r="J60" s="93" t="s">
        <v>109</v>
      </c>
    </row>
    <row r="61" spans="1:18" s="20" customFormat="1">
      <c r="B61" s="68">
        <v>6</v>
      </c>
      <c r="C61" s="97" t="s">
        <v>109</v>
      </c>
      <c r="D61" s="97" t="s">
        <v>322</v>
      </c>
      <c r="E61" s="97" t="s">
        <v>322</v>
      </c>
      <c r="F61" s="97" t="s">
        <v>109</v>
      </c>
      <c r="G61" s="97" t="s">
        <v>322</v>
      </c>
      <c r="H61" s="97" t="s">
        <v>109</v>
      </c>
      <c r="I61" s="97" t="s">
        <v>322</v>
      </c>
      <c r="J61" s="97" t="s">
        <v>322</v>
      </c>
    </row>
    <row r="62" spans="1:18" s="20" customFormat="1">
      <c r="B62" s="68">
        <v>7</v>
      </c>
      <c r="C62" s="93" t="s">
        <v>322</v>
      </c>
      <c r="D62" s="93" t="s">
        <v>322</v>
      </c>
      <c r="E62" s="93" t="s">
        <v>322</v>
      </c>
      <c r="F62" s="93" t="s">
        <v>109</v>
      </c>
      <c r="G62" s="93" t="s">
        <v>322</v>
      </c>
      <c r="H62" s="93" t="s">
        <v>322</v>
      </c>
      <c r="I62" s="93" t="s">
        <v>322</v>
      </c>
      <c r="J62" s="93" t="s">
        <v>322</v>
      </c>
    </row>
    <row r="63" spans="1:18" s="20" customFormat="1">
      <c r="B63" s="68">
        <v>8</v>
      </c>
      <c r="C63" s="97" t="s">
        <v>110</v>
      </c>
      <c r="D63" s="97" t="s">
        <v>109</v>
      </c>
      <c r="E63" s="97" t="s">
        <v>109</v>
      </c>
      <c r="F63" s="97" t="s">
        <v>110</v>
      </c>
      <c r="G63" s="97" t="s">
        <v>110</v>
      </c>
      <c r="H63" s="97" t="s">
        <v>110</v>
      </c>
      <c r="I63" s="97" t="s">
        <v>110</v>
      </c>
      <c r="J63" s="97" t="s">
        <v>110</v>
      </c>
    </row>
    <row r="64" spans="1:18">
      <c r="B64" s="66"/>
      <c r="C64" s="13"/>
      <c r="D64" s="13"/>
      <c r="E64" s="13"/>
      <c r="F64" s="13"/>
      <c r="G64" s="13"/>
      <c r="H64" s="13"/>
      <c r="I64" s="13"/>
      <c r="J64" s="13"/>
    </row>
    <row r="66" spans="2:10" ht="42.75" customHeight="1">
      <c r="C66" s="125"/>
      <c r="D66" s="126"/>
      <c r="E66" s="125" t="s">
        <v>32</v>
      </c>
      <c r="F66" s="127"/>
      <c r="G66" s="126"/>
    </row>
    <row r="67" spans="2:10" ht="31.5" customHeight="1">
      <c r="B67" s="7" t="s">
        <v>6</v>
      </c>
      <c r="C67" s="128" t="s">
        <v>33</v>
      </c>
      <c r="D67" s="128"/>
      <c r="E67" s="8" t="s">
        <v>34</v>
      </c>
      <c r="F67" s="8" t="s">
        <v>35</v>
      </c>
      <c r="G67" s="8" t="s">
        <v>36</v>
      </c>
    </row>
    <row r="68" spans="2:10" s="20" customFormat="1" ht="24.75" customHeight="1">
      <c r="B68" s="68">
        <v>1</v>
      </c>
      <c r="C68" s="122" t="s">
        <v>17</v>
      </c>
      <c r="D68" s="122"/>
      <c r="E68" s="90" t="s">
        <v>291</v>
      </c>
      <c r="F68" s="90" t="s">
        <v>291</v>
      </c>
      <c r="G68" s="90" t="s">
        <v>37</v>
      </c>
    </row>
    <row r="69" spans="2:10" s="20" customFormat="1" ht="24" customHeight="1">
      <c r="B69" s="68">
        <v>2</v>
      </c>
      <c r="C69" s="120" t="s">
        <v>361</v>
      </c>
      <c r="D69" s="120"/>
      <c r="E69" s="96" t="s">
        <v>37</v>
      </c>
      <c r="F69" s="96" t="s">
        <v>37</v>
      </c>
      <c r="G69" s="96" t="s">
        <v>37</v>
      </c>
    </row>
    <row r="70" spans="2:10" s="20" customFormat="1" ht="35.25" customHeight="1">
      <c r="B70" s="68">
        <v>3</v>
      </c>
      <c r="C70" s="121" t="s">
        <v>350</v>
      </c>
      <c r="D70" s="122"/>
      <c r="E70" s="90" t="s">
        <v>37</v>
      </c>
      <c r="F70" s="90" t="s">
        <v>37</v>
      </c>
      <c r="G70" s="90" t="s">
        <v>37</v>
      </c>
    </row>
    <row r="71" spans="2:10" s="20" customFormat="1" ht="60.75" customHeight="1">
      <c r="B71" s="68">
        <v>4</v>
      </c>
      <c r="C71" s="129" t="s">
        <v>351</v>
      </c>
      <c r="D71" s="120"/>
      <c r="E71" s="96" t="s">
        <v>291</v>
      </c>
      <c r="F71" s="96" t="s">
        <v>291</v>
      </c>
      <c r="G71" s="96" t="s">
        <v>101</v>
      </c>
    </row>
    <row r="72" spans="2:10" s="20" customFormat="1" ht="18.75" customHeight="1">
      <c r="B72" s="68">
        <v>5</v>
      </c>
      <c r="C72" s="122" t="s">
        <v>349</v>
      </c>
      <c r="D72" s="122"/>
      <c r="E72" s="90" t="s">
        <v>37</v>
      </c>
      <c r="F72" s="90" t="s">
        <v>37</v>
      </c>
      <c r="G72" s="90" t="s">
        <v>37</v>
      </c>
    </row>
    <row r="73" spans="2:10" s="20" customFormat="1" ht="36.75" customHeight="1">
      <c r="B73" s="68">
        <v>6</v>
      </c>
      <c r="C73" s="129" t="s">
        <v>362</v>
      </c>
      <c r="D73" s="120"/>
      <c r="E73" s="96" t="s">
        <v>37</v>
      </c>
      <c r="F73" s="96" t="s">
        <v>37</v>
      </c>
      <c r="G73" s="96" t="s">
        <v>37</v>
      </c>
    </row>
    <row r="74" spans="2:10" s="20" customFormat="1" ht="23.25" customHeight="1">
      <c r="B74" s="68">
        <v>7</v>
      </c>
      <c r="C74" s="122" t="s">
        <v>395</v>
      </c>
      <c r="D74" s="122"/>
      <c r="E74" s="90" t="s">
        <v>291</v>
      </c>
      <c r="F74" s="90" t="s">
        <v>291</v>
      </c>
      <c r="G74" s="90" t="s">
        <v>291</v>
      </c>
    </row>
    <row r="75" spans="2:10" s="20" customFormat="1" ht="23.25" customHeight="1">
      <c r="B75" s="68">
        <v>8</v>
      </c>
      <c r="C75" s="120" t="s">
        <v>370</v>
      </c>
      <c r="D75" s="120"/>
      <c r="E75" s="96" t="s">
        <v>291</v>
      </c>
      <c r="F75" s="96" t="s">
        <v>37</v>
      </c>
      <c r="G75" s="96" t="s">
        <v>37</v>
      </c>
    </row>
    <row r="76" spans="2:10">
      <c r="B76" s="12"/>
      <c r="C76" s="24"/>
      <c r="D76" s="24"/>
      <c r="E76" s="24"/>
      <c r="F76" s="24"/>
      <c r="G76" s="24"/>
      <c r="H76" s="24"/>
      <c r="I76" s="24"/>
      <c r="J76" s="24"/>
    </row>
    <row r="77" spans="2:10">
      <c r="C77" s="20"/>
    </row>
    <row r="78" spans="2:10">
      <c r="C78" s="20" t="s">
        <v>39</v>
      </c>
    </row>
    <row r="79" spans="2:10" ht="15.75" customHeight="1">
      <c r="C79" s="5" t="s">
        <v>40</v>
      </c>
    </row>
    <row r="80" spans="2:10">
      <c r="C80" s="25" t="s">
        <v>41</v>
      </c>
    </row>
    <row r="81" spans="3:3">
      <c r="C81" s="5" t="s">
        <v>42</v>
      </c>
    </row>
  </sheetData>
  <mergeCells count="13">
    <mergeCell ref="C74:D74"/>
    <mergeCell ref="C75:D75"/>
    <mergeCell ref="C71:D71"/>
    <mergeCell ref="C72:D72"/>
    <mergeCell ref="C73:D73"/>
    <mergeCell ref="C69:D69"/>
    <mergeCell ref="C70:D70"/>
    <mergeCell ref="C68:D68"/>
    <mergeCell ref="C11:G11"/>
    <mergeCell ref="C54:J54"/>
    <mergeCell ref="C66:D66"/>
    <mergeCell ref="E66:G66"/>
    <mergeCell ref="C67:D67"/>
  </mergeCells>
  <phoneticPr fontId="32" type="noConversion"/>
  <hyperlinks>
    <hyperlink ref="C80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3" t="s">
        <v>45</v>
      </c>
      <c r="C15" s="133" t="s">
        <v>44</v>
      </c>
      <c r="D15" s="133"/>
      <c r="E15" s="133"/>
      <c r="F15" s="28"/>
      <c r="G15" s="28"/>
    </row>
    <row r="16" spans="2:7">
      <c r="B16" s="143"/>
      <c r="C16" s="133" t="s">
        <v>46</v>
      </c>
      <c r="D16" s="133"/>
      <c r="E16" s="64" t="s">
        <v>47</v>
      </c>
      <c r="F16" s="64" t="s">
        <v>48</v>
      </c>
      <c r="G16" s="64" t="s">
        <v>49</v>
      </c>
    </row>
    <row r="17" spans="2:7" ht="15" customHeight="1">
      <c r="B17" s="132">
        <v>2016</v>
      </c>
      <c r="C17" s="134" t="s">
        <v>50</v>
      </c>
      <c r="D17" s="135"/>
      <c r="E17" s="140" t="s">
        <v>373</v>
      </c>
      <c r="F17" s="130">
        <v>1334839</v>
      </c>
      <c r="G17" s="131">
        <v>0.66700000000000004</v>
      </c>
    </row>
    <row r="18" spans="2:7">
      <c r="B18" s="132"/>
      <c r="C18" s="136"/>
      <c r="D18" s="137"/>
      <c r="E18" s="141"/>
      <c r="F18" s="130"/>
      <c r="G18" s="131"/>
    </row>
    <row r="19" spans="2:7">
      <c r="B19" s="132">
        <v>2015</v>
      </c>
      <c r="C19" s="136"/>
      <c r="D19" s="137"/>
      <c r="E19" s="141"/>
      <c r="F19" s="130">
        <v>1183693</v>
      </c>
      <c r="G19" s="131">
        <v>0.88500000000000001</v>
      </c>
    </row>
    <row r="20" spans="2:7">
      <c r="B20" s="132"/>
      <c r="C20" s="136"/>
      <c r="D20" s="137"/>
      <c r="E20" s="141"/>
      <c r="F20" s="130"/>
      <c r="G20" s="131"/>
    </row>
    <row r="21" spans="2:7">
      <c r="B21" s="132">
        <v>2014</v>
      </c>
      <c r="C21" s="136"/>
      <c r="D21" s="137"/>
      <c r="E21" s="141"/>
      <c r="F21" s="130">
        <v>1275173</v>
      </c>
      <c r="G21" s="131">
        <v>0.879</v>
      </c>
    </row>
    <row r="22" spans="2:7">
      <c r="B22" s="132"/>
      <c r="C22" s="136"/>
      <c r="D22" s="137"/>
      <c r="E22" s="141"/>
      <c r="F22" s="130"/>
      <c r="G22" s="131"/>
    </row>
    <row r="23" spans="2:7">
      <c r="B23" s="132">
        <v>2013</v>
      </c>
      <c r="C23" s="136"/>
      <c r="D23" s="137"/>
      <c r="E23" s="141"/>
      <c r="F23" s="130">
        <v>1473580</v>
      </c>
      <c r="G23" s="131">
        <v>0.872</v>
      </c>
    </row>
    <row r="24" spans="2:7">
      <c r="B24" s="132"/>
      <c r="C24" s="138"/>
      <c r="D24" s="139"/>
      <c r="E24" s="142"/>
      <c r="F24" s="130"/>
      <c r="G24" s="131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2020-07-27T22:44:52Z</dcterms:modified>
</cp:coreProperties>
</file>