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Licenciatura en Música\"/>
    </mc:Choice>
  </mc:AlternateContent>
  <xr:revisionPtr revIDLastSave="0" documentId="13_ncr:1_{48530D74-797E-42B2-A1E2-B92DAA4489A3}" xr6:coauthVersionLast="45" xr6:coauthVersionMax="45" xr10:uidLastSave="{00000000-0000-0000-0000-000000000000}"/>
  <bookViews>
    <workbookView xWindow="-20610" yWindow="-120" windowWidth="20730" windowHeight="11160" xr2:uid="{00000000-000D-0000-FFFF-FFFF00000000}"/>
  </bookViews>
  <sheets>
    <sheet name="Presentación" sheetId="2" r:id="rId1"/>
    <sheet name="Informe hasta el 2019" sheetId="14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7" i="7" l="1"/>
  <c r="E243" i="7" s="1"/>
  <c r="D170" i="7"/>
  <c r="E170" i="7"/>
  <c r="F170" i="7"/>
  <c r="G170" i="7"/>
  <c r="E246" i="7" l="1"/>
  <c r="H168" i="7"/>
  <c r="H169" i="7"/>
  <c r="H167" i="7"/>
  <c r="H155" i="7"/>
  <c r="H154" i="7"/>
  <c r="E244" i="7" l="1"/>
  <c r="H225" i="7"/>
  <c r="H226" i="7"/>
  <c r="H227" i="7"/>
  <c r="H228" i="7"/>
  <c r="H224" i="7"/>
  <c r="E229" i="7"/>
  <c r="F229" i="7"/>
  <c r="G229" i="7"/>
  <c r="D229" i="7"/>
  <c r="D235" i="7" s="1"/>
  <c r="E209" i="7"/>
  <c r="F209" i="7"/>
  <c r="G209" i="7"/>
  <c r="D209" i="7"/>
  <c r="D213" i="7" s="1"/>
  <c r="H207" i="7"/>
  <c r="H208" i="7"/>
  <c r="H206" i="7"/>
  <c r="E188" i="7"/>
  <c r="F188" i="7"/>
  <c r="G188" i="7"/>
  <c r="D188" i="7"/>
  <c r="D195" i="7" s="1"/>
  <c r="H170" i="7"/>
  <c r="H175" i="7" s="1"/>
  <c r="D176" i="7"/>
  <c r="E245" i="7" l="1"/>
  <c r="H229" i="7"/>
  <c r="H235" i="7" s="1"/>
  <c r="D194" i="7"/>
  <c r="D234" i="7"/>
  <c r="D191" i="7"/>
  <c r="H209" i="7"/>
  <c r="H212" i="7" s="1"/>
  <c r="D212" i="7"/>
  <c r="D232" i="7"/>
  <c r="D233" i="7"/>
  <c r="D196" i="7"/>
  <c r="D193" i="7"/>
  <c r="D214" i="7"/>
  <c r="D236" i="7"/>
  <c r="D192" i="7"/>
  <c r="D174" i="7"/>
  <c r="H174" i="7"/>
  <c r="D175" i="7"/>
  <c r="H176" i="7"/>
  <c r="E156" i="7"/>
  <c r="F156" i="7"/>
  <c r="G156" i="7"/>
  <c r="H156" i="7"/>
  <c r="H160" i="7" s="1"/>
  <c r="D156" i="7"/>
  <c r="D160" i="7" s="1"/>
  <c r="D138" i="7"/>
  <c r="D143" i="7" s="1"/>
  <c r="E92" i="7"/>
  <c r="E95" i="7" s="1"/>
  <c r="F92" i="7"/>
  <c r="F97" i="7" s="1"/>
  <c r="G92" i="7"/>
  <c r="G96" i="7" s="1"/>
  <c r="H92" i="7"/>
  <c r="H95" i="7" s="1"/>
  <c r="D92" i="7"/>
  <c r="D95" i="7" s="1"/>
  <c r="D74" i="7"/>
  <c r="E72" i="7" s="1"/>
  <c r="H59" i="7"/>
  <c r="H60" i="7"/>
  <c r="H58" i="7"/>
  <c r="H48" i="7"/>
  <c r="H47" i="7"/>
  <c r="E61" i="7"/>
  <c r="F61" i="7"/>
  <c r="G61" i="7"/>
  <c r="D61" i="7"/>
  <c r="D66" i="7" s="1"/>
  <c r="E49" i="7"/>
  <c r="F49" i="7"/>
  <c r="G49" i="7"/>
  <c r="D49" i="7"/>
  <c r="D53" i="7" s="1"/>
  <c r="H236" i="7" l="1"/>
  <c r="H232" i="7"/>
  <c r="H234" i="7"/>
  <c r="H233" i="7"/>
  <c r="D142" i="7"/>
  <c r="H213" i="7"/>
  <c r="H49" i="7"/>
  <c r="H52" i="7" s="1"/>
  <c r="D141" i="7"/>
  <c r="H214" i="7"/>
  <c r="D96" i="7"/>
  <c r="E70" i="7"/>
  <c r="H98" i="7"/>
  <c r="F96" i="7"/>
  <c r="G95" i="7"/>
  <c r="D97" i="7"/>
  <c r="F95" i="7"/>
  <c r="H97" i="7"/>
  <c r="G98" i="7"/>
  <c r="D145" i="7"/>
  <c r="D98" i="7"/>
  <c r="H96" i="7"/>
  <c r="G97" i="7"/>
  <c r="F98" i="7"/>
  <c r="D144" i="7"/>
  <c r="D159" i="7"/>
  <c r="H159" i="7"/>
  <c r="E96" i="7"/>
  <c r="E97" i="7"/>
  <c r="E98" i="7"/>
  <c r="E71" i="7"/>
  <c r="E73" i="7"/>
  <c r="D64" i="7"/>
  <c r="D65" i="7"/>
  <c r="D52" i="7"/>
  <c r="H61" i="7"/>
  <c r="H65" i="7" s="1"/>
  <c r="H64" i="7" l="1"/>
  <c r="H66" i="7"/>
  <c r="H53" i="7"/>
</calcChain>
</file>

<file path=xl/sharedStrings.xml><?xml version="1.0" encoding="utf-8"?>
<sst xmlns="http://schemas.openxmlformats.org/spreadsheetml/2006/main" count="1200" uniqueCount="361">
  <si>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</si>
  <si>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</si>
  <si>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</si>
  <si>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</si>
  <si>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</si>
  <si>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</si>
  <si>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</si>
  <si>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</si>
  <si>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</si>
  <si>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</si>
  <si>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</si>
  <si>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</si>
  <si>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</si>
  <si>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</si>
  <si>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</si>
  <si>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</si>
  <si>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</si>
  <si>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</si>
  <si>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</si>
  <si>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</si>
  <si>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</si>
  <si>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</si>
  <si>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</si>
  <si>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</si>
  <si>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</si>
  <si>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</si>
  <si>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</si>
  <si>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</si>
  <si>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</si>
  <si>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</si>
  <si>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</si>
  <si>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</si>
  <si>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</si>
  <si>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</si>
  <si>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</si>
  <si>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</si>
  <si>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</si>
  <si>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</si>
  <si>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</si>
  <si>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</si>
  <si>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</si>
  <si>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</si>
  <si>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</si>
  <si>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</si>
  <si>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</si>
  <si>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</si>
  <si>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</si>
  <si>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</si>
  <si>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</si>
  <si>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</si>
  <si>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</si>
  <si>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</si>
  <si>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</si>
  <si>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</si>
  <si>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</si>
  <si>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</si>
  <si>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</si>
  <si>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</si>
  <si>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</si>
  <si>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</si>
  <si>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</si>
  <si>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</si>
  <si>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</si>
  <si>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</si>
  <si>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</si>
  <si>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</si>
  <si>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</si>
  <si>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</si>
  <si>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</si>
  <si>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</si>
  <si>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</si>
  <si>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</si>
  <si>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</si>
  <si>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</si>
  <si>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</si>
  <si>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</si>
  <si>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</si>
  <si>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</si>
  <si>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</si>
  <si>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</si>
  <si>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</si>
  <si>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</si>
  <si>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</si>
  <si>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</si>
  <si>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</si>
  <si>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</si>
  <si>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</si>
  <si>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</si>
  <si>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</si>
  <si>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</si>
  <si>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</si>
  <si>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</si>
  <si>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</si>
  <si>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</si>
  <si>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</si>
  <si>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</si>
  <si>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</si>
  <si>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</si>
  <si>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</si>
  <si>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</si>
  <si>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</si>
  <si>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</si>
  <si>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</si>
  <si>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</si>
  <si>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</si>
  <si>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</si>
  <si>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</si>
  <si>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</si>
  <si>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</si>
  <si>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</si>
  <si>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</si>
  <si>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</si>
  <si>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</si>
  <si>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</si>
  <si>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</si>
  <si>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</si>
  <si>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</si>
  <si>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</si>
  <si>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</si>
  <si>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</si>
  <si>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</si>
  <si>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</si>
  <si>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</si>
  <si>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</si>
  <si>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</si>
  <si>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</si>
  <si>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</si>
  <si>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</si>
  <si>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</si>
  <si>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</si>
  <si>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</si>
  <si>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</si>
  <si>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</si>
  <si>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</si>
  <si>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</si>
  <si>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</si>
  <si>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</si>
  <si>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</si>
  <si>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</si>
  <si>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</si>
  <si>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</si>
  <si>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</si>
  <si>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</si>
  <si>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</si>
  <si>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</si>
  <si>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</si>
  <si>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</si>
  <si>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</si>
  <si>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</si>
  <si>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</si>
  <si>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</si>
  <si>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</si>
  <si>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</si>
  <si>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</si>
  <si>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</si>
  <si>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</si>
  <si>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</si>
  <si>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</si>
  <si>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</si>
  <si>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</si>
  <si>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</si>
  <si>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</si>
  <si>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</si>
  <si>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</si>
  <si>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</si>
  <si>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</si>
  <si>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</si>
  <si>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</si>
  <si>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</si>
  <si>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</si>
  <si>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</si>
  <si>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</si>
  <si>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</si>
  <si>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</si>
  <si>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</si>
  <si>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</si>
  <si>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</si>
  <si>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</si>
  <si>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</si>
  <si>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</si>
  <si>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</si>
  <si>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</si>
  <si>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</si>
  <si>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</si>
  <si>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</si>
  <si>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</si>
  <si>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</si>
  <si>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</si>
  <si>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</si>
  <si>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</si>
  <si>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</si>
  <si>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</si>
  <si>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</si>
  <si>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</si>
  <si>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</si>
  <si>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</si>
  <si>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</si>
  <si>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</si>
  <si>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</si>
  <si>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</si>
  <si>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</si>
  <si>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</si>
  <si>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</si>
  <si>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</si>
  <si>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</si>
  <si>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</si>
  <si>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</si>
  <si>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</si>
  <si>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</si>
  <si>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</si>
  <si>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</si>
  <si>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</si>
  <si>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</si>
  <si>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</si>
  <si>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</si>
  <si>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</si>
  <si>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</si>
  <si>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</si>
  <si>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</si>
  <si>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</si>
  <si>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</si>
  <si>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</si>
  <si>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</si>
  <si>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</si>
  <si>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</si>
  <si>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</si>
  <si>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</si>
  <si>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</si>
  <si>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</si>
  <si>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</si>
  <si>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</si>
  <si>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</si>
  <si>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</si>
  <si>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</si>
  <si>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</si>
  <si>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</si>
  <si>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</si>
  <si>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</si>
  <si>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</si>
  <si>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</si>
  <si>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</si>
  <si>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</si>
  <si>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</si>
  <si>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</si>
  <si>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</si>
  <si>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</si>
  <si>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</si>
  <si>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</si>
  <si>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</si>
  <si>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</si>
  <si>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</si>
  <si>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</si>
  <si>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</si>
  <si>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</si>
  <si>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</si>
  <si>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</si>
  <si>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</si>
  <si>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</si>
  <si>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</si>
  <si>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</si>
  <si>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</si>
  <si>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</si>
  <si>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</si>
  <si>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</si>
  <si>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</si>
  <si>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</si>
  <si>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</si>
  <si>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</si>
  <si>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</si>
  <si>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</si>
  <si>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</si>
  <si>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</si>
  <si>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</si>
  <si>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</si>
  <si>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</si>
  <si>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</si>
  <si>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</si>
  <si>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</si>
  <si>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</si>
  <si>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</si>
  <si>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</si>
  <si>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</si>
  <si>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</si>
  <si>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</si>
  <si>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</si>
  <si>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</si>
  <si>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</si>
  <si>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</si>
  <si>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</si>
  <si>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</si>
  <si>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</si>
  <si>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</si>
  <si>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</si>
  <si>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</si>
  <si>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</si>
  <si>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</si>
  <si>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</si>
  <si>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</si>
  <si>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</si>
  <si>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</si>
  <si>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</si>
  <si>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</si>
  <si>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</si>
  <si>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</si>
  <si>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</si>
  <si>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</si>
  <si>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</si>
  <si>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</si>
  <si>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</si>
  <si>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</si>
  <si>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</si>
  <si>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 xml:space="preserve">Educación </t>
  </si>
  <si>
    <t>Pública</t>
  </si>
  <si>
    <t>Fundación Enfances 232</t>
  </si>
  <si>
    <t>Enfances 232</t>
  </si>
  <si>
    <t>Cra 12 BisNo11b 76 Pereira</t>
  </si>
  <si>
    <t>3006749954</t>
  </si>
  <si>
    <t>enfances232@yahoo.com</t>
  </si>
  <si>
    <t xml:space="preserve">Pereira </t>
  </si>
  <si>
    <t xml:space="preserve">ONG </t>
  </si>
  <si>
    <t>Privada</t>
  </si>
  <si>
    <t xml:space="preserve">Alto grado </t>
  </si>
  <si>
    <t>3</t>
  </si>
  <si>
    <t>competencias sociales y comunicativas</t>
  </si>
  <si>
    <t>Total encuestas: 429</t>
  </si>
  <si>
    <t>Total graduados: 508</t>
  </si>
  <si>
    <t>Licenciatura en Música</t>
  </si>
  <si>
    <t>Total graduados: 565</t>
  </si>
  <si>
    <t>Total encuestas 2020: 98</t>
  </si>
  <si>
    <t xml:space="preserve"> Liceo Taller San Miguel</t>
  </si>
  <si>
    <t>INSTITUCIÓN EDUCATIVA EMPRESARIAL</t>
  </si>
  <si>
    <t>HUMBERTO QUIROGA QUIROGA</t>
  </si>
  <si>
    <t>IE SAN PEDRO</t>
  </si>
  <si>
    <t>SECRETARIA DE EDUCACIÓN DEPARTAMENTAL</t>
  </si>
  <si>
    <t xml:space="preserve"> Calle 11 #22-35 Alamos</t>
  </si>
  <si>
    <t>LA BADEA</t>
  </si>
  <si>
    <t>VEREDA SAN PEDRO - ANSERMA CALDAS</t>
  </si>
  <si>
    <t xml:space="preserve"> 3151818</t>
  </si>
  <si>
    <t xml:space="preserve"> ttisnes@hotmail.com</t>
  </si>
  <si>
    <t>3300434</t>
  </si>
  <si>
    <t>i.e.empresarial@dosquebradas.gov.co</t>
  </si>
  <si>
    <t>3137947847</t>
  </si>
  <si>
    <t>iesanpedro@sedcaldas.gov.co</t>
  </si>
  <si>
    <t xml:space="preserve"> Pereira</t>
  </si>
  <si>
    <t>Dosquebradas</t>
  </si>
  <si>
    <t>ANSERMA</t>
  </si>
  <si>
    <t xml:space="preserve"> Risaralda</t>
  </si>
  <si>
    <t>CALDAS</t>
  </si>
  <si>
    <t>A algunos egresados  necesitan una formación 
social y comunitaria</t>
  </si>
  <si>
    <t xml:space="preserve"> por el desempeno de los egresados que 
conozco y por los que laboran en esta empresa</t>
  </si>
  <si>
    <t>Muchos de los profesionales no se ocupan 
directamente en las áreas de formación, y cumplen otras actividades que les ofrece el mercado laboral.</t>
  </si>
  <si>
    <t xml:space="preserve">En la IE educativa cuenta con un docente 
egresado de esta universidad, pero consideramos que sus proyectos no han tenido el impacto esperado por la comunidad educativa </t>
  </si>
  <si>
    <t>Incentivar la formación en humanidades</t>
  </si>
  <si>
    <t xml:space="preserve"> como recomendación:cuidar 
de la calidad de los docentes para garantizar que la excelencia no se pierda</t>
  </si>
  <si>
    <t>Implementar nuevas asignaturas o 
contenidos  acordes a la expectativa regional y adelantos científicos.</t>
  </si>
  <si>
    <t xml:space="preserve">Consideramos que falta mas sentido de 
pertenencia por parte del docente para llevar a cabo los proyectos propuestos </t>
  </si>
  <si>
    <t>Consideramos que debe ser un líder y gestor de los procesos asignados</t>
  </si>
  <si>
    <t xml:space="preserve"> Adicionales no,fortalecer la de adaptarse a los cambios y el trabajo con independencia 
( no depender de la supervision )</t>
  </si>
  <si>
    <t>Competencia investigadora de tal forma que con base en resultados, propongan 
alternativas de solución a ñas problemáticas cotidianas.</t>
  </si>
  <si>
    <t>Total encuestas 2019: 71</t>
  </si>
  <si>
    <t>Nivel de seguimiento: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</si>
</sst>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2.7777777777777776E-2</c:v>
              </c:pt>
              <c:pt idx="2">
                <c:v>0.1111111111111111</c:v>
              </c:pt>
              <c:pt idx="3">
                <c:v>8.3333333333333329E-2</c:v>
              </c:pt>
              <c:pt idx="4">
                <c:v>0.22222222222222221</c:v>
              </c:pt>
              <c:pt idx="5">
                <c:v>0.22222222222222221</c:v>
              </c:pt>
              <c:pt idx="6">
                <c:v>0.30555555555555558</c:v>
              </c:pt>
              <c:pt idx="7">
                <c:v>0.33333333333333331</c:v>
              </c:pt>
              <c:pt idx="8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0-873E-4CAB-B06D-452707F63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86472"/>
        <c:axId val="171762632"/>
      </c:barChart>
      <c:catAx>
        <c:axId val="451486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762632"/>
        <c:crosses val="autoZero"/>
        <c:auto val="1"/>
        <c:lblAlgn val="ctr"/>
        <c:lblOffset val="100"/>
        <c:noMultiLvlLbl val="0"/>
      </c:catAx>
      <c:valAx>
        <c:axId val="171762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48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0-4DAC-47AB-91BE-F1963A991E23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7.407407407407407E-2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1-4DAC-47AB-91BE-F1963A991E23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0.1111111111111111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2-4DAC-47AB-91BE-F1963A991E23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3-4DAC-47AB-91BE-F1963A991E23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4DAC-47AB-91BE-F1963A991E23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DAC-47AB-91BE-F1963A991E23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4DAC-47AB-91BE-F1963A991E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5129112"/>
        <c:axId val="452765464"/>
      </c:barChart>
      <c:catAx>
        <c:axId val="235129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65464"/>
        <c:crosses val="autoZero"/>
        <c:auto val="1"/>
        <c:lblAlgn val="ctr"/>
        <c:lblOffset val="100"/>
        <c:noMultiLvlLbl val="0"/>
      </c:catAx>
      <c:valAx>
        <c:axId val="452765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129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0.62849162011173187</c:v>
              </c:pt>
              <c:pt idx="1">
                <c:v>0.33333333333333331</c:v>
              </c:pt>
              <c:pt idx="2">
                <c:v>0.40740740740740738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590F-4255-A8BF-FD0958F8526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0.23184357541899442</c:v>
              </c:pt>
              <c:pt idx="1">
                <c:v>0.33333333333333331</c:v>
              </c:pt>
              <c:pt idx="2">
                <c:v>0.33333333333333331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590F-4255-A8BF-FD0958F85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66248"/>
        <c:axId val="452766640"/>
      </c:barChart>
      <c:catAx>
        <c:axId val="452766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66640"/>
        <c:crosses val="autoZero"/>
        <c:auto val="1"/>
        <c:lblAlgn val="ctr"/>
        <c:lblOffset val="100"/>
        <c:noMultiLvlLbl val="0"/>
      </c:catAx>
      <c:valAx>
        <c:axId val="4527666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7662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DFB9-41DE-A1F8-7D7DB3C5741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B9-41DE-A1F8-7D7DB3C5741C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B9-41DE-A1F8-7D7DB3C57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0.58741258741258739</c:v>
              </c:pt>
              <c:pt idx="1">
                <c:v>0.25174825174825177</c:v>
              </c:pt>
            </c:numLit>
          </c:val>
          <c:extLst>
            <c:ext xmlns:c16="http://schemas.microsoft.com/office/drawing/2014/chart" uri="{C3380CC4-5D6E-409C-BE32-E72D297353CC}">
              <c16:uniqueId val="{00000003-DFB9-41DE-A1F8-7D7DB3C57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4027-45E7-9DAB-4B21617C8250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4027-45E7-9DAB-4B21617C825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27-45E7-9DAB-4B21617C8250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027-45E7-9DAB-4B21617C82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0.70163170163170163</c:v>
              </c:pt>
              <c:pt idx="1">
                <c:v>0.29836829836829837</c:v>
              </c:pt>
            </c:numLit>
          </c:val>
          <c:extLst>
            <c:ext xmlns:c16="http://schemas.microsoft.com/office/drawing/2014/chart" uri="{C3380CC4-5D6E-409C-BE32-E72D297353CC}">
              <c16:uniqueId val="{00000004-4027-45E7-9DAB-4B21617C8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224D-4A69-9CC4-E85467BDF657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4D-4A69-9CC4-E85467BDF657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4D-4A69-9CC4-E85467BDF657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4D-4A69-9CC4-E85467BDF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0.64568764568764569</c:v>
              </c:pt>
              <c:pt idx="1">
                <c:v>0.19813519813519814</c:v>
              </c:pt>
              <c:pt idx="2">
                <c:v>0.15617715617715619</c:v>
              </c:pt>
            </c:numLit>
          </c:val>
          <c:extLst>
            <c:ext xmlns:c16="http://schemas.microsoft.com/office/drawing/2014/chart" uri="{C3380CC4-5D6E-409C-BE32-E72D297353CC}">
              <c16:uniqueId val="{00000004-224D-4A69-9CC4-E85467BD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FC-4731-8E5E-F0F309FD891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3FC-4731-8E5E-F0F309FD891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3FC-4731-8E5E-F0F309FD8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0.73622047244094491</c:v>
              </c:pt>
              <c:pt idx="1">
                <c:v>0.15748031496062992</c:v>
              </c:pt>
              <c:pt idx="2">
                <c:v>0.1062992125984252</c:v>
              </c:pt>
            </c:numLit>
          </c:val>
          <c:extLst>
            <c:ext xmlns:c16="http://schemas.microsoft.com/office/drawing/2014/chart" uri="{C3380CC4-5D6E-409C-BE32-E72D297353CC}">
              <c16:uniqueId val="{00000003-D3FC-4731-8E5E-F0F309FD8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0.37401574803149606</c:v>
              </c:pt>
              <c:pt idx="1">
                <c:v>0.48818897637795278</c:v>
              </c:pt>
              <c:pt idx="2">
                <c:v>9.4488188976377951E-2</c:v>
              </c:pt>
              <c:pt idx="3">
                <c:v>2.7559055118110236E-2</c:v>
              </c:pt>
              <c:pt idx="4">
                <c:v>1.5748031496062992E-2</c:v>
              </c:pt>
            </c:numLit>
          </c:val>
          <c:extLst>
            <c:ext xmlns:c16="http://schemas.microsoft.com/office/drawing/2014/chart" uri="{C3380CC4-5D6E-409C-BE32-E72D297353CC}">
              <c16:uniqueId val="{00000000-9890-4C90-B76B-17D64BEF5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68992"/>
        <c:axId val="453164800"/>
      </c:barChart>
      <c:catAx>
        <c:axId val="452768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3164800"/>
        <c:crosses val="autoZero"/>
        <c:auto val="1"/>
        <c:lblAlgn val="ctr"/>
        <c:lblOffset val="100"/>
        <c:noMultiLvlLbl val="0"/>
      </c:catAx>
      <c:valAx>
        <c:axId val="453164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68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0.22651933701657459</c:v>
              </c:pt>
              <c:pt idx="1">
                <c:v>0.26869806094182824</c:v>
              </c:pt>
              <c:pt idx="2">
                <c:v>0.34180790960451979</c:v>
              </c:pt>
              <c:pt idx="3">
                <c:v>0.25966850828729282</c:v>
              </c:pt>
            </c:numLit>
          </c:val>
          <c:extLst>
            <c:ext xmlns:c16="http://schemas.microsoft.com/office/drawing/2014/chart" uri="{C3380CC4-5D6E-409C-BE32-E72D297353CC}">
              <c16:uniqueId val="{00000000-4472-4FBC-A8E4-49D8BB6AA8B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0.59668508287292821</c:v>
              </c:pt>
              <c:pt idx="1">
                <c:v>0.54570637119113574</c:v>
              </c:pt>
              <c:pt idx="2">
                <c:v>0.55932203389830504</c:v>
              </c:pt>
              <c:pt idx="3">
                <c:v>0.60773480662983426</c:v>
              </c:pt>
            </c:numLit>
          </c:val>
          <c:extLst>
            <c:ext xmlns:c16="http://schemas.microsoft.com/office/drawing/2014/chart" uri="{C3380CC4-5D6E-409C-BE32-E72D297353CC}">
              <c16:uniqueId val="{00000001-4472-4FBC-A8E4-49D8BB6AA8B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0.17679558011049723</c:v>
              </c:pt>
              <c:pt idx="1">
                <c:v>0.18559556786703602</c:v>
              </c:pt>
              <c:pt idx="2">
                <c:v>9.8870056497175146E-2</c:v>
              </c:pt>
              <c:pt idx="3">
                <c:v>0.13259668508287292</c:v>
              </c:pt>
            </c:numLit>
          </c:val>
          <c:extLst>
            <c:ext xmlns:c16="http://schemas.microsoft.com/office/drawing/2014/chart" uri="{C3380CC4-5D6E-409C-BE32-E72D297353CC}">
              <c16:uniqueId val="{00000002-4472-4FBC-A8E4-49D8BB6A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65584"/>
        <c:axId val="453165976"/>
      </c:barChart>
      <c:catAx>
        <c:axId val="45316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65976"/>
        <c:crosses val="autoZero"/>
        <c:auto val="1"/>
        <c:lblAlgn val="ctr"/>
        <c:lblOffset val="100"/>
        <c:noMultiLvlLbl val="0"/>
      </c:catAx>
      <c:valAx>
        <c:axId val="453165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65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0.17543859649122806</c:v>
              </c:pt>
              <c:pt idx="1">
                <c:v>0.20535714285714285</c:v>
              </c:pt>
              <c:pt idx="2">
                <c:v>0.24561403508771928</c:v>
              </c:pt>
              <c:pt idx="3">
                <c:v>0.18965517241379309</c:v>
              </c:pt>
            </c:numLit>
          </c:val>
          <c:extLst>
            <c:ext xmlns:c16="http://schemas.microsoft.com/office/drawing/2014/chart" uri="{C3380CC4-5D6E-409C-BE32-E72D297353CC}">
              <c16:uniqueId val="{00000000-C485-4C28-ADF7-07E0D1941022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0.35964912280701755</c:v>
              </c:pt>
              <c:pt idx="1">
                <c:v>0.39285714285714285</c:v>
              </c:pt>
              <c:pt idx="2">
                <c:v>0.40350877192982454</c:v>
              </c:pt>
              <c:pt idx="3">
                <c:v>0.41379310344827586</c:v>
              </c:pt>
            </c:numLit>
          </c:val>
          <c:extLst>
            <c:ext xmlns:c16="http://schemas.microsoft.com/office/drawing/2014/chart" uri="{C3380CC4-5D6E-409C-BE32-E72D297353CC}">
              <c16:uniqueId val="{00000001-C485-4C28-ADF7-07E0D194102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0.46491228070175439</c:v>
              </c:pt>
              <c:pt idx="1">
                <c:v>0.4017857142857143</c:v>
              </c:pt>
              <c:pt idx="2">
                <c:v>0.35087719298245612</c:v>
              </c:pt>
              <c:pt idx="3">
                <c:v>0.39655172413793105</c:v>
              </c:pt>
            </c:numLit>
          </c:val>
          <c:extLst>
            <c:ext xmlns:c16="http://schemas.microsoft.com/office/drawing/2014/chart" uri="{C3380CC4-5D6E-409C-BE32-E72D297353CC}">
              <c16:uniqueId val="{00000002-C485-4C28-ADF7-07E0D1941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66760"/>
        <c:axId val="453167152"/>
      </c:barChart>
      <c:catAx>
        <c:axId val="45316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67152"/>
        <c:crosses val="autoZero"/>
        <c:auto val="1"/>
        <c:lblAlgn val="ctr"/>
        <c:lblOffset val="100"/>
        <c:noMultiLvlLbl val="0"/>
      </c:catAx>
      <c:valAx>
        <c:axId val="453167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66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0.19035532994923857</c:v>
              </c:pt>
              <c:pt idx="1">
                <c:v>0.10406091370558376</c:v>
              </c:pt>
              <c:pt idx="2">
                <c:v>1.5228426395939087E-2</c:v>
              </c:pt>
              <c:pt idx="3">
                <c:v>5.076142131979695E-3</c:v>
              </c:pt>
              <c:pt idx="4">
                <c:v>2.5380710659898475E-3</c:v>
              </c:pt>
            </c:numLit>
          </c:val>
          <c:extLst>
            <c:ext xmlns:c16="http://schemas.microsoft.com/office/drawing/2014/chart" uri="{C3380CC4-5D6E-409C-BE32-E72D297353CC}">
              <c16:uniqueId val="{00000000-454A-4A05-BAC2-CD8A051D4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67936"/>
        <c:axId val="453168328"/>
      </c:barChart>
      <c:catAx>
        <c:axId val="45316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68328"/>
        <c:crosses val="autoZero"/>
        <c:auto val="1"/>
        <c:lblAlgn val="ctr"/>
        <c:lblOffset val="100"/>
        <c:noMultiLvlLbl val="0"/>
      </c:catAx>
      <c:valAx>
        <c:axId val="453168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67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0.10695187165775401</c:v>
              </c:pt>
              <c:pt idx="1">
                <c:v>0.79679144385026734</c:v>
              </c:pt>
              <c:pt idx="2">
                <c:v>3.2085561497326207E-2</c:v>
              </c:pt>
              <c:pt idx="3">
                <c:v>5.3475935828877002E-3</c:v>
              </c:pt>
              <c:pt idx="4">
                <c:v>0</c:v>
              </c:pt>
              <c:pt idx="5">
                <c:v>1.6042780748663103E-2</c:v>
              </c:pt>
              <c:pt idx="6">
                <c:v>0</c:v>
              </c:pt>
              <c:pt idx="7">
                <c:v>2.6737967914438502E-2</c:v>
              </c:pt>
              <c:pt idx="8">
                <c:v>0.11764705882352941</c:v>
              </c:pt>
            </c:numLit>
          </c:val>
          <c:extLst>
            <c:ext xmlns:c16="http://schemas.microsoft.com/office/drawing/2014/chart" uri="{C3380CC4-5D6E-409C-BE32-E72D297353CC}">
              <c16:uniqueId val="{00000000-D320-4331-9800-C867E7A75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50568"/>
        <c:axId val="235122872"/>
      </c:barChart>
      <c:catAx>
        <c:axId val="233950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22872"/>
        <c:crosses val="autoZero"/>
        <c:auto val="1"/>
        <c:lblAlgn val="ctr"/>
        <c:lblOffset val="100"/>
        <c:noMultiLvlLbl val="0"/>
      </c:catAx>
      <c:valAx>
        <c:axId val="235122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95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0.1649746192893401</c:v>
              </c:pt>
              <c:pt idx="1">
                <c:v>0.11421319796954314</c:v>
              </c:pt>
              <c:pt idx="2">
                <c:v>7.6142131979695438E-2</c:v>
              </c:pt>
              <c:pt idx="3">
                <c:v>4.3147208121827409E-2</c:v>
              </c:pt>
              <c:pt idx="4">
                <c:v>5.076142131979695E-3</c:v>
              </c:pt>
            </c:numLit>
          </c:val>
          <c:extLst>
            <c:ext xmlns:c16="http://schemas.microsoft.com/office/drawing/2014/chart" uri="{C3380CC4-5D6E-409C-BE32-E72D297353CC}">
              <c16:uniqueId val="{00000000-4B8C-4570-8142-43A57084B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509264"/>
        <c:axId val="453509656"/>
      </c:barChart>
      <c:catAx>
        <c:axId val="453509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09656"/>
        <c:crosses val="autoZero"/>
        <c:auto val="1"/>
        <c:lblAlgn val="ctr"/>
        <c:lblOffset val="100"/>
        <c:noMultiLvlLbl val="0"/>
      </c:catAx>
      <c:valAx>
        <c:axId val="453509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09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0.22588832487309646</c:v>
              </c:pt>
              <c:pt idx="1">
                <c:v>0.15989847715736041</c:v>
              </c:pt>
              <c:pt idx="2">
                <c:v>1.5228426395939087E-2</c:v>
              </c:pt>
              <c:pt idx="3">
                <c:v>2.5380710659898475E-3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99-4619-B984-FD4841787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510440"/>
        <c:axId val="453510832"/>
      </c:barChart>
      <c:catAx>
        <c:axId val="453510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10832"/>
        <c:crosses val="autoZero"/>
        <c:auto val="1"/>
        <c:lblAlgn val="ctr"/>
        <c:lblOffset val="100"/>
        <c:noMultiLvlLbl val="0"/>
      </c:catAx>
      <c:valAx>
        <c:axId val="453510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10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0.19796954314720813</c:v>
              </c:pt>
              <c:pt idx="1">
                <c:v>0.15736040609137056</c:v>
              </c:pt>
              <c:pt idx="2">
                <c:v>3.553299492385787E-2</c:v>
              </c:pt>
              <c:pt idx="3">
                <c:v>7.6142131979695434E-3</c:v>
              </c:pt>
              <c:pt idx="4">
                <c:v>5.076142131979695E-3</c:v>
              </c:pt>
            </c:numLit>
          </c:val>
          <c:extLst>
            <c:ext xmlns:c16="http://schemas.microsoft.com/office/drawing/2014/chart" uri="{C3380CC4-5D6E-409C-BE32-E72D297353CC}">
              <c16:uniqueId val="{00000000-EEDB-4254-947E-02A480C5A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511616"/>
        <c:axId val="453512008"/>
      </c:barChart>
      <c:catAx>
        <c:axId val="453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12008"/>
        <c:crosses val="autoZero"/>
        <c:auto val="1"/>
        <c:lblAlgn val="ctr"/>
        <c:lblOffset val="100"/>
        <c:noMultiLvlLbl val="0"/>
      </c:catAx>
      <c:valAx>
        <c:axId val="453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11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0.13197969543147209</c:v>
              </c:pt>
              <c:pt idx="1">
                <c:v>0.19543147208121828</c:v>
              </c:pt>
              <c:pt idx="2">
                <c:v>4.060913705583756E-2</c:v>
              </c:pt>
              <c:pt idx="3">
                <c:v>2.7918781725888325E-2</c:v>
              </c:pt>
              <c:pt idx="4">
                <c:v>7.6142131979695434E-3</c:v>
              </c:pt>
            </c:numLit>
          </c:val>
          <c:extLst>
            <c:ext xmlns:c16="http://schemas.microsoft.com/office/drawing/2014/chart" uri="{C3380CC4-5D6E-409C-BE32-E72D297353CC}">
              <c16:uniqueId val="{00000000-9C6E-4D32-819C-15BB32C7F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4160"/>
        <c:axId val="453734552"/>
      </c:barChart>
      <c:catAx>
        <c:axId val="453734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34552"/>
        <c:crosses val="autoZero"/>
        <c:auto val="1"/>
        <c:lblAlgn val="ctr"/>
        <c:lblOffset val="100"/>
        <c:noMultiLvlLbl val="0"/>
      </c:catAx>
      <c:valAx>
        <c:axId val="453734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9.3908629441624369E-2</c:v>
              </c:pt>
              <c:pt idx="1">
                <c:v>0.1802030456852792</c:v>
              </c:pt>
              <c:pt idx="2">
                <c:v>0.10406091370558376</c:v>
              </c:pt>
              <c:pt idx="3">
                <c:v>2.5380710659898477E-2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D87-4969-80ED-6E321F79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5336"/>
        <c:axId val="453735728"/>
      </c:barChart>
      <c:catAx>
        <c:axId val="453735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35728"/>
        <c:crosses val="autoZero"/>
        <c:auto val="1"/>
        <c:lblAlgn val="ctr"/>
        <c:lblOffset val="100"/>
        <c:noMultiLvlLbl val="0"/>
      </c:catAx>
      <c:valAx>
        <c:axId val="453735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5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E8-422F-8A1B-36887879ED4E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E8-422F-8A1B-36887879E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0.68571428571428572</c:v>
              </c:pt>
              <c:pt idx="1">
                <c:v>0.31428571428571428</c:v>
              </c:pt>
            </c:numLit>
          </c:val>
          <c:extLst>
            <c:ext xmlns:c16="http://schemas.microsoft.com/office/drawing/2014/chart" uri="{C3380CC4-5D6E-409C-BE32-E72D297353CC}">
              <c16:uniqueId val="{00000002-61E8-422F-8A1B-36887879E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77D-47D9-A75F-242850295E9A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D-47D9-A75F-242850295E9A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7D-47D9-A75F-242850295E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0.52234636871508378</c:v>
              </c:pt>
              <c:pt idx="1">
                <c:v>6.1452513966480445E-2</c:v>
              </c:pt>
            </c:numLit>
          </c:val>
          <c:extLst>
            <c:ext xmlns:c16="http://schemas.microsoft.com/office/drawing/2014/chart" uri="{C3380CC4-5D6E-409C-BE32-E72D297353CC}">
              <c16:uniqueId val="{00000003-F77D-47D9-A75F-242850295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23-4E36-812C-DCB2A3FD807F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23-4E36-812C-DCB2A3FD807F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23-4E36-812C-DCB2A3FD807F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23-4E36-812C-DCB2A3FD807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23-4E36-812C-DCB2A3FD807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23-4E36-812C-DCB2A3FD80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0.38028169014084506</c:v>
              </c:pt>
              <c:pt idx="1">
                <c:v>7.0422535211267609E-2</c:v>
              </c:pt>
              <c:pt idx="2">
                <c:v>4.2253521126760563E-2</c:v>
              </c:pt>
              <c:pt idx="3">
                <c:v>8.4507042253521125E-2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123-4E36-812C-DCB2A3FD807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0.40740740740740738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72-490F-B025-886E27675BE5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72-490F-B025-886E27675BE5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E72-490F-B025-886E27675BE5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E72-490F-B025-886E27675BE5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72-490F-B025-886E27675B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E72-490F-B025-886E27675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7688"/>
        <c:axId val="453967640"/>
      </c:barChart>
      <c:catAx>
        <c:axId val="453737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3967640"/>
        <c:crosses val="autoZero"/>
        <c:auto val="1"/>
        <c:lblAlgn val="ctr"/>
        <c:lblOffset val="100"/>
        <c:noMultiLvlLbl val="0"/>
      </c:catAx>
      <c:valAx>
        <c:axId val="453967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7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36-48DF-9BE4-8290D0EFB0C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4.0816326530612242E-2</c:v>
              </c:pt>
              <c:pt idx="1">
                <c:v>2.7777777777777776E-2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36-48DF-9BE4-8290D0EFB0C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0.19387755102040816</c:v>
              </c:pt>
              <c:pt idx="1">
                <c:v>0.19444444444444445</c:v>
              </c:pt>
              <c:pt idx="2">
                <c:v>0.18518518518518517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2-3236-48DF-9BE4-8290D0EFB0C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0.58163265306122447</c:v>
              </c:pt>
              <c:pt idx="1">
                <c:v>0.58333333333333337</c:v>
              </c:pt>
              <c:pt idx="2">
                <c:v>0.62962962962962965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3-3236-48DF-9BE4-8290D0EFB0CA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0.18367346938775511</c:v>
              </c:pt>
              <c:pt idx="1">
                <c:v>0.19444444444444445</c:v>
              </c:pt>
              <c:pt idx="2">
                <c:v>0.14814814814814814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3236-48DF-9BE4-8290D0EFB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68424"/>
        <c:axId val="453968816"/>
      </c:barChart>
      <c:catAx>
        <c:axId val="453968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68816"/>
        <c:crosses val="autoZero"/>
        <c:auto val="1"/>
        <c:lblAlgn val="ctr"/>
        <c:lblOffset val="100"/>
        <c:noMultiLvlLbl val="0"/>
      </c:catAx>
      <c:valAx>
        <c:axId val="4539688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68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0.29629629629629628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0E-4DCB-953D-4CF1421643EB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0.18518518518518517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0E-4DCB-953D-4CF1421643EB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D0E-4DCB-953D-4CF1421643EB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D0E-4DCB-953D-4CF1421643EB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7.407407407407407E-2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D0E-4DCB-953D-4CF142164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88360"/>
        <c:axId val="451903080"/>
      </c:barChart>
      <c:catAx>
        <c:axId val="451888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903080"/>
        <c:crosses val="autoZero"/>
        <c:auto val="1"/>
        <c:lblAlgn val="ctr"/>
        <c:lblOffset val="100"/>
        <c:noMultiLvlLbl val="0"/>
      </c:catAx>
      <c:valAx>
        <c:axId val="451903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88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3-462E-B0A6-2F4C30FA022D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63-462E-B0A6-2F4C30FA022D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3-462E-B0A6-2F4C30FA022D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63-462E-B0A6-2F4C30FA022D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63-462E-B0A6-2F4C30FA02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3.8356164383561646E-2</c:v>
              </c:pt>
              <c:pt idx="2">
                <c:v>0.19726027397260273</c:v>
              </c:pt>
              <c:pt idx="3">
                <c:v>0.58082191780821912</c:v>
              </c:pt>
              <c:pt idx="4">
                <c:v>0.18356164383561643</c:v>
              </c:pt>
            </c:numLit>
          </c:val>
          <c:extLst>
            <c:ext xmlns:c16="http://schemas.microsoft.com/office/drawing/2014/chart" uri="{C3380CC4-5D6E-409C-BE32-E72D297353CC}">
              <c16:uniqueId val="{00000005-1963-462E-B0A6-2F4C30FA0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0.14285714285714285</c:v>
              </c:pt>
              <c:pt idx="1">
                <c:v>3.4013605442176874E-2</c:v>
              </c:pt>
              <c:pt idx="2">
                <c:v>4.0816326530612242E-2</c:v>
              </c:pt>
              <c:pt idx="3">
                <c:v>1.3605442176870748E-2</c:v>
              </c:pt>
              <c:pt idx="4">
                <c:v>3.0612244897959183E-2</c:v>
              </c:pt>
              <c:pt idx="5">
                <c:v>0.15646258503401361</c:v>
              </c:pt>
            </c:numLit>
          </c:val>
          <c:extLst>
            <c:ext xmlns:c16="http://schemas.microsoft.com/office/drawing/2014/chart" uri="{C3380CC4-5D6E-409C-BE32-E72D297353CC}">
              <c16:uniqueId val="{00000000-348E-4957-8B42-83E182A16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969992"/>
        <c:axId val="453970384"/>
      </c:barChart>
      <c:catAx>
        <c:axId val="453969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70384"/>
        <c:crosses val="autoZero"/>
        <c:auto val="1"/>
        <c:lblAlgn val="ctr"/>
        <c:lblOffset val="100"/>
        <c:noMultiLvlLbl val="0"/>
      </c:catAx>
      <c:valAx>
        <c:axId val="453970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3969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0.13432835820895522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196F-4DBA-8B77-5D3663C0ABE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0.45522388059701491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1-196F-4DBA-8B77-5D3663C0ABE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0.23880597014925373</c:v>
              </c:pt>
              <c:pt idx="1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2-196F-4DBA-8B77-5D3663C0ABE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0.1044776119402985</c:v>
              </c:pt>
              <c:pt idx="1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3-196F-4DBA-8B77-5D3663C0ABE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6F-4DBA-8B77-5D3663C0ABE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6F-4DBA-8B77-5D3663C0A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6.7164179104477612E-2</c:v>
              </c:pt>
              <c:pt idx="1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6-196F-4DBA-8B77-5D3663C0A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71168"/>
        <c:axId val="454358360"/>
      </c:barChart>
      <c:catAx>
        <c:axId val="453971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58360"/>
        <c:crosses val="autoZero"/>
        <c:auto val="1"/>
        <c:lblAlgn val="ctr"/>
        <c:lblOffset val="100"/>
        <c:noMultiLvlLbl val="0"/>
      </c:catAx>
      <c:valAx>
        <c:axId val="4543583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71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00-423B-8A01-3BB43642D80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00-423B-8A01-3BB43642D80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00-423B-8A01-3BB43642D80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00-423B-8A01-3BB43642D80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00-423B-8A01-3BB43642D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0.13475177304964539</c:v>
              </c:pt>
              <c:pt idx="1">
                <c:v>0.43971631205673761</c:v>
              </c:pt>
              <c:pt idx="2">
                <c:v>0.25531914893617019</c:v>
              </c:pt>
              <c:pt idx="3">
                <c:v>0.10283687943262411</c:v>
              </c:pt>
              <c:pt idx="4">
                <c:v>6.7375886524822695E-2</c:v>
              </c:pt>
            </c:numLit>
          </c:val>
          <c:extLst>
            <c:ext xmlns:c16="http://schemas.microsoft.com/office/drawing/2014/chart" uri="{C3380CC4-5D6E-409C-BE32-E72D297353CC}">
              <c16:uniqueId val="{00000005-DD00-423B-8A01-3BB43642D8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0.33333333333333331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0-4E8E-4553-B1BE-217129CD83E8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0.26666666666666666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4E8E-4553-B1BE-217129CD83E8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0.35714285714285715</c:v>
              </c:pt>
              <c:pt idx="1">
                <c:v>0.26666666666666666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2-4E8E-4553-B1BE-217129CD83E8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E-4553-B1BE-217129CD83E8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8E-4553-B1BE-217129CD83E8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E-4553-B1BE-217129CD8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0.13333333333333333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4E8E-4553-B1BE-217129CD8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59536"/>
        <c:axId val="454359928"/>
      </c:barChart>
      <c:catAx>
        <c:axId val="454359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4359928"/>
        <c:crosses val="autoZero"/>
        <c:auto val="1"/>
        <c:lblAlgn val="ctr"/>
        <c:lblOffset val="100"/>
        <c:noMultiLvlLbl val="0"/>
      </c:catAx>
      <c:valAx>
        <c:axId val="4543599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595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A9-4B5E-8A73-C8BDB099D182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9-4B5E-8A73-C8BDB099D18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9-4B5E-8A73-C8BDB099D182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9-4B5E-8A73-C8BDB099D182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9-4B5E-8A73-C8BDB099D1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0.21621621621621623</c:v>
              </c:pt>
              <c:pt idx="1">
                <c:v>0.35135135135135137</c:v>
              </c:pt>
              <c:pt idx="2">
                <c:v>0.32432432432432434</c:v>
              </c:pt>
              <c:pt idx="3">
                <c:v>0.10810810810810811</c:v>
              </c:pt>
            </c:numLit>
          </c:val>
          <c:extLst>
            <c:ext xmlns:c16="http://schemas.microsoft.com/office/drawing/2014/chart" uri="{C3380CC4-5D6E-409C-BE32-E72D297353CC}">
              <c16:uniqueId val="{00000005-14A9-4B5E-8A73-C8BDB099D1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B-4A18-B45C-BC7CE5336CB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6B-4A18-B45C-BC7CE5336CB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6B-4A18-B45C-BC7CE5336CB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6B-4A18-B45C-BC7CE5336CB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B-4A18-B45C-BC7CE5336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0.2608695652173913</c:v>
              </c:pt>
              <c:pt idx="2">
                <c:v>0.21739130434782608</c:v>
              </c:pt>
              <c:pt idx="3">
                <c:v>4.3478260869565216E-2</c:v>
              </c:pt>
              <c:pt idx="4">
                <c:v>0.34782608695652173</c:v>
              </c:pt>
            </c:numLit>
          </c:val>
          <c:extLst>
            <c:ext xmlns:c16="http://schemas.microsoft.com/office/drawing/2014/chart" uri="{C3380CC4-5D6E-409C-BE32-E72D297353CC}">
              <c16:uniqueId val="{00000005-D86B-4A18-B45C-BC7CE5336C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94-4250-A30B-B9F1820A1613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94-4250-A30B-B9F1820A161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94-4250-A30B-B9F1820A161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94-4250-A30B-B9F1820A161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94-4250-A30B-B9F1820A16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0.34782608695652173</c:v>
              </c:pt>
              <c:pt idx="2">
                <c:v>0.13043478260869565</c:v>
              </c:pt>
              <c:pt idx="3">
                <c:v>0</c:v>
              </c:pt>
              <c:pt idx="4">
                <c:v>0.39130434782608697</c:v>
              </c:pt>
            </c:numLit>
          </c:val>
          <c:extLst>
            <c:ext xmlns:c16="http://schemas.microsoft.com/office/drawing/2014/chart" uri="{C3380CC4-5D6E-409C-BE32-E72D297353CC}">
              <c16:uniqueId val="{00000005-EB94-4250-A30B-B9F1820A16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F7-4F22-A0EE-28A0FAC40F0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F7-4F22-A0EE-28A0FAC40F0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F7-4F22-A0EE-28A0FAC40F0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F7-4F22-A0EE-28A0FAC40F0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F7-4F22-A0EE-28A0FAC40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0.47826086956521741</c:v>
              </c:pt>
              <c:pt idx="2">
                <c:v>8.6956521739130432E-2</c:v>
              </c:pt>
              <c:pt idx="3">
                <c:v>0</c:v>
              </c:pt>
              <c:pt idx="4">
                <c:v>0.30434782608695654</c:v>
              </c:pt>
            </c:numLit>
          </c:val>
          <c:extLst>
            <c:ext xmlns:c16="http://schemas.microsoft.com/office/drawing/2014/chart" uri="{C3380CC4-5D6E-409C-BE32-E72D297353CC}">
              <c16:uniqueId val="{00000005-DAF7-4F22-A0EE-28A0FAC40F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EE-4CE6-A063-624A1F03DF4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EE-4CE6-A063-624A1F03DF4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EE-4CE6-A063-624A1F03DF4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EE-4CE6-A063-624A1F03DF4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EE-4CE6-A063-624A1F03DF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0.30434782608695654</c:v>
              </c:pt>
              <c:pt idx="2">
                <c:v>0.13043478260869565</c:v>
              </c:pt>
              <c:pt idx="3">
                <c:v>0.13043478260869565</c:v>
              </c:pt>
              <c:pt idx="4">
                <c:v>0.43478260869565216</c:v>
              </c:pt>
            </c:numLit>
          </c:val>
          <c:extLst>
            <c:ext xmlns:c16="http://schemas.microsoft.com/office/drawing/2014/chart" uri="{C3380CC4-5D6E-409C-BE32-E72D297353CC}">
              <c16:uniqueId val="{00000005-C2EE-4CE6-A063-624A1F03DF4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0.29411764705882354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7B-40FC-89A0-7510E78045BE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0.70588235294117652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7B-40FC-89A0-7510E78045BE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0.23529411764705882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F7B-40FC-89A0-7510E780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86328"/>
        <c:axId val="451957688"/>
      </c:barChart>
      <c:catAx>
        <c:axId val="451786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1957688"/>
        <c:crosses val="autoZero"/>
        <c:auto val="1"/>
        <c:lblAlgn val="ctr"/>
        <c:lblOffset val="100"/>
        <c:noMultiLvlLbl val="0"/>
      </c:catAx>
      <c:valAx>
        <c:axId val="451957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786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59-444E-B891-ABBA89249C9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59-444E-B891-ABBA89249C9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59-444E-B891-ABBA89249C9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59-444E-B891-ABBA89249C9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59-444E-B891-ABBA89249C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0.21739130434782608</c:v>
              </c:pt>
              <c:pt idx="1">
                <c:v>0.2608695652173913</c:v>
              </c:pt>
              <c:pt idx="2">
                <c:v>8.6956521739130432E-2</c:v>
              </c:pt>
              <c:pt idx="3">
                <c:v>4.3478260869565216E-2</c:v>
              </c:pt>
              <c:pt idx="4">
                <c:v>0.39130434782608697</c:v>
              </c:pt>
            </c:numLit>
          </c:val>
          <c:extLst>
            <c:ext xmlns:c16="http://schemas.microsoft.com/office/drawing/2014/chart" uri="{C3380CC4-5D6E-409C-BE32-E72D297353CC}">
              <c16:uniqueId val="{00000005-2F59-444E-B891-ABBA89249C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6-4206-B17C-A629DFFAD82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6-4206-B17C-A629DFFAD82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96-4206-B17C-A629DFFAD82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6-4206-B17C-A629DFFAD82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96-4206-B17C-A629DFFAD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0.2608695652173913</c:v>
              </c:pt>
              <c:pt idx="2">
                <c:v>0.21739130434782608</c:v>
              </c:pt>
              <c:pt idx="3">
                <c:v>4.3478260869565216E-2</c:v>
              </c:pt>
              <c:pt idx="4">
                <c:v>0.34782608695652173</c:v>
              </c:pt>
            </c:numLit>
          </c:val>
          <c:extLst>
            <c:ext xmlns:c16="http://schemas.microsoft.com/office/drawing/2014/chart" uri="{C3380CC4-5D6E-409C-BE32-E72D297353CC}">
              <c16:uniqueId val="{00000005-0B96-4206-B17C-A629DFFAD8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3-4AB4-A961-5A170101E73D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53-4AB4-A961-5A170101E73D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3-4AB4-A961-5A170101E73D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53-4AB4-A961-5A170101E73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53-4AB4-A961-5A170101E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0.1111111111111111</c:v>
              </c:pt>
              <c:pt idx="2">
                <c:v>2.7777777777777776E-2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C53-4AB4-A961-5A170101E7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0-48B1-9BE5-7A1D009171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C0-48B1-9BE5-7A1D009171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0.20833333333333334</c:v>
              </c:pt>
              <c:pt idx="1">
                <c:v>0.5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4-2BC0-48B1-9BE5-7A1D00917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49608"/>
        <c:axId val="454850000"/>
      </c:barChart>
      <c:catAx>
        <c:axId val="45484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850000"/>
        <c:crosses val="autoZero"/>
        <c:auto val="1"/>
        <c:lblAlgn val="ctr"/>
        <c:lblOffset val="100"/>
        <c:noMultiLvlLbl val="0"/>
      </c:catAx>
      <c:valAx>
        <c:axId val="4548500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484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0.76795580110497241</c:v>
              </c:pt>
              <c:pt idx="1">
                <c:v>8.0110497237569064E-2</c:v>
              </c:pt>
              <c:pt idx="2">
                <c:v>3.591160220994475E-2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4F-49F1-9FD7-FDFCA4DD8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50784"/>
        <c:axId val="454851176"/>
      </c:barChart>
      <c:catAx>
        <c:axId val="45485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851176"/>
        <c:crosses val="autoZero"/>
        <c:auto val="1"/>
        <c:lblAlgn val="ctr"/>
        <c:lblOffset val="100"/>
        <c:noMultiLvlLbl val="0"/>
      </c:catAx>
      <c:valAx>
        <c:axId val="4548511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485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5F-4CF2-8DE7-B15526896C9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5F-4CF2-8DE7-B15526896C9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5F-4CF2-8DE7-B15526896C9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5F-4CF2-8DE7-B15526896C9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5F-4CF2-8DE7-B15526896C9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5F-4CF2-8DE7-B15526896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1.0958904109589041E-2</c:v>
              </c:pt>
              <c:pt idx="1">
                <c:v>6.575342465753424E-2</c:v>
              </c:pt>
              <c:pt idx="2">
                <c:v>2.7397260273972603E-3</c:v>
              </c:pt>
              <c:pt idx="3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6-0E5F-4CF2-8DE7-B15526896C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B9-4D07-901B-3A0CD8B42E17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B9-4D07-901B-3A0CD8B42E17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B9-4D07-901B-3A0CD8B42E17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B9-4D07-901B-3A0CD8B42E17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B9-4D07-901B-3A0CD8B42E1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B9-4D07-901B-3A0CD8B42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6.993006993006993E-3</c:v>
              </c:pt>
              <c:pt idx="1">
                <c:v>0.20512820512820512</c:v>
              </c:pt>
              <c:pt idx="2">
                <c:v>9.7902097902097904E-2</c:v>
              </c:pt>
              <c:pt idx="3">
                <c:v>9.324009324009324E-3</c:v>
              </c:pt>
              <c:pt idx="4">
                <c:v>0.21911421911421911</c:v>
              </c:pt>
            </c:numLit>
          </c:val>
          <c:extLst>
            <c:ext xmlns:c16="http://schemas.microsoft.com/office/drawing/2014/chart" uri="{C3380CC4-5D6E-409C-BE32-E72D297353CC}">
              <c16:uniqueId val="{00000006-74B9-4D07-901B-3A0CD8B42E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A7-4D28-8315-803A71F8B22D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A7-4D28-8315-803A71F8B22D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A7-4D28-8315-803A71F8B22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A7-4D28-8315-803A71F8B22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A7-4D28-8315-803A71F8B22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A7-4D28-8315-803A71F8B2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0.18309859154929578</c:v>
              </c:pt>
              <c:pt idx="1">
                <c:v>8.4507042253521125E-2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6A7-4D28-8315-803A71F8B2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E-4157-839E-8190ABB579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E-4157-839E-8190ABB579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E-4157-839E-8190ABB5798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E-4157-839E-8190ABB5798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8E-4157-839E-8190ABB5798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8E-4157-839E-8190ABB5798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8E-4157-839E-8190ABB5798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F8E-4157-839E-8190ABB5798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F8E-4157-839E-8190ABB5798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F8E-4157-839E-8190ABB5798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F8E-4157-839E-8190ABB5798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F8E-4157-839E-8190ABB5798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F8E-4157-839E-8190ABB5798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F8E-4157-839E-8190ABB5798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F8E-4157-839E-8190ABB5798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F8E-4157-839E-8190ABB5798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F8E-4157-839E-8190ABB579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1</c:v>
              </c:pt>
              <c:pt idx="14">
                <c:v>1</c:v>
              </c:pt>
              <c:pt idx="15">
                <c:v>0</c:v>
              </c:pt>
              <c:pt idx="16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22-4F8E-4157-839E-8190ABB57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528824"/>
        <c:axId val="455529216"/>
      </c:barChart>
      <c:catAx>
        <c:axId val="455528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529216"/>
        <c:crosses val="autoZero"/>
        <c:auto val="1"/>
        <c:lblAlgn val="ctr"/>
        <c:lblOffset val="100"/>
        <c:noMultiLvlLbl val="0"/>
      </c:catAx>
      <c:valAx>
        <c:axId val="45552921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528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A-4095-8A7A-F696BA830455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EA-4095-8A7A-F696BA830455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EA-4095-8A7A-F696BA83045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EA-4095-8A7A-F696BA830455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EA-4095-8A7A-F696BA83045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EA-4095-8A7A-F696BA830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0.28169014084507044</c:v>
              </c:pt>
              <c:pt idx="1">
                <c:v>2.8169014084507043E-2</c:v>
              </c:pt>
            </c:numLit>
          </c:val>
          <c:extLst>
            <c:ext xmlns:c16="http://schemas.microsoft.com/office/drawing/2014/chart" uri="{C3380CC4-5D6E-409C-BE32-E72D297353CC}">
              <c16:uniqueId val="{00000006-CAEA-4095-8A7A-F696BA8304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1.3966480446927373E-2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B38-4B02-BF12-4010E33A0137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1.11731843575419E-2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B38-4B02-BF12-4010E33A0137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0.12290502793296089</c:v>
              </c:pt>
              <c:pt idx="1">
                <c:v>5.5555555555555552E-2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B38-4B02-BF12-4010E33A0137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5.5865921787709499E-3</c:v>
              </c:pt>
              <c:pt idx="1">
                <c:v>0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B38-4B02-BF12-4010E33A0137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3.9106145251396648E-2</c:v>
              </c:pt>
              <c:pt idx="1">
                <c:v>2.7777777777777776E-2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B38-4B02-BF12-4010E33A0137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1.11731843575419E-2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B38-4B02-BF12-4010E33A0137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2.23463687150838E-2</c:v>
              </c:pt>
              <c:pt idx="1">
                <c:v>0</c:v>
              </c:pt>
              <c:pt idx="2">
                <c:v>7.407407407407407E-2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B38-4B02-BF12-4010E33A0137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0.2988826815642458</c:v>
              </c:pt>
              <c:pt idx="1">
                <c:v>0.55555555555555558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B38-4B02-BF12-4010E33A0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29504"/>
        <c:axId val="452388920"/>
      </c:barChart>
      <c:catAx>
        <c:axId val="235129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88920"/>
        <c:crosses val="autoZero"/>
        <c:auto val="1"/>
        <c:lblAlgn val="ctr"/>
        <c:lblOffset val="100"/>
        <c:noMultiLvlLbl val="0"/>
      </c:catAx>
      <c:valAx>
        <c:axId val="452388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12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7F-43BC-AA63-1CD04D9F9DC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7F-43BC-AA63-1CD04D9F9DC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7F-43BC-AA63-1CD04D9F9DC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7F-43BC-AA63-1CD04D9F9DC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7F-43BC-AA63-1CD04D9F9DC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7F-43BC-AA63-1CD04D9F9DC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7F-43BC-AA63-1CD04D9F9DC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D7F-43BC-AA63-1CD04D9F9DC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D7F-43BC-AA63-1CD04D9F9DC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D7F-43BC-AA63-1CD04D9F9DC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D7F-43BC-AA63-1CD04D9F9DC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D7F-43BC-AA63-1CD04D9F9DC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D7F-43BC-AA63-1CD04D9F9DC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D7F-43BC-AA63-1CD04D9F9DC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D7F-43BC-AA63-1CD04D9F9DC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D7F-43BC-AA63-1CD04D9F9DC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D7F-43BC-AA63-1CD04D9F9D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15</c:v>
              </c:pt>
              <c:pt idx="13">
                <c:v>1</c:v>
              </c:pt>
              <c:pt idx="14">
                <c:v>3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8D7F-43BC-AA63-1CD04D9F9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530392"/>
        <c:axId val="455530784"/>
      </c:barChart>
      <c:catAx>
        <c:axId val="455530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530784"/>
        <c:crosses val="autoZero"/>
        <c:auto val="1"/>
        <c:lblAlgn val="ctr"/>
        <c:lblOffset val="100"/>
        <c:noMultiLvlLbl val="0"/>
      </c:catAx>
      <c:valAx>
        <c:axId val="455530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53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4.2142857142857144</c:v>
              </c:pt>
              <c:pt idx="1">
                <c:v>3.8571428571428572</c:v>
              </c:pt>
              <c:pt idx="2">
                <c:v>4.0285714285714285</c:v>
              </c:pt>
              <c:pt idx="3">
                <c:v>4.3857142857142861</c:v>
              </c:pt>
              <c:pt idx="4">
                <c:v>4.4857142857142858</c:v>
              </c:pt>
              <c:pt idx="5">
                <c:v>4.628571428571429</c:v>
              </c:pt>
              <c:pt idx="6">
                <c:v>4.4428571428571431</c:v>
              </c:pt>
              <c:pt idx="7">
                <c:v>4.0285714285714285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81B7-4C1A-8E20-3F807CBC2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5369424"/>
        <c:axId val="455369816"/>
      </c:barChart>
      <c:catAx>
        <c:axId val="4553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69816"/>
        <c:crosses val="autoZero"/>
        <c:auto val="1"/>
        <c:lblAlgn val="ctr"/>
        <c:lblOffset val="100"/>
        <c:noMultiLvlLbl val="0"/>
      </c:catAx>
      <c:valAx>
        <c:axId val="4553698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694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4.1598639455782314</c:v>
              </c:pt>
              <c:pt idx="1">
                <c:v>4.2414965986394559</c:v>
              </c:pt>
              <c:pt idx="2">
                <c:v>4.149659863945578</c:v>
              </c:pt>
              <c:pt idx="3">
                <c:v>3.8503401360544216</c:v>
              </c:pt>
              <c:pt idx="4">
                <c:v>4.4387755102040813</c:v>
              </c:pt>
              <c:pt idx="5">
                <c:v>4.2721088435374153</c:v>
              </c:pt>
              <c:pt idx="6">
                <c:v>4.27891156462585</c:v>
              </c:pt>
              <c:pt idx="7">
                <c:v>4.2823129251700678</c:v>
              </c:pt>
              <c:pt idx="8">
                <c:v>4.2755102040816331</c:v>
              </c:pt>
              <c:pt idx="9">
                <c:v>4.0170068027210881</c:v>
              </c:pt>
              <c:pt idx="10">
                <c:v>3.4761904761904763</c:v>
              </c:pt>
              <c:pt idx="11">
                <c:v>3.6632653061224492</c:v>
              </c:pt>
              <c:pt idx="12">
                <c:v>3.5986394557823131</c:v>
              </c:pt>
              <c:pt idx="13">
                <c:v>3.7755102040816326</c:v>
              </c:pt>
              <c:pt idx="14">
                <c:v>3.9217687074829932</c:v>
              </c:pt>
              <c:pt idx="15">
                <c:v>3.9591836734693877</c:v>
              </c:pt>
            </c:numLit>
          </c:val>
          <c:extLst>
            <c:ext xmlns:c16="http://schemas.microsoft.com/office/drawing/2014/chart" uri="{C3380CC4-5D6E-409C-BE32-E72D297353CC}">
              <c16:uniqueId val="{00000000-7723-43D3-8A6F-FB0847D4B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5370600"/>
        <c:axId val="455370992"/>
      </c:barChart>
      <c:catAx>
        <c:axId val="455370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70992"/>
        <c:crosses val="autoZero"/>
        <c:auto val="1"/>
        <c:lblAlgn val="ctr"/>
        <c:lblOffset val="100"/>
        <c:noMultiLvlLbl val="0"/>
      </c:catAx>
      <c:valAx>
        <c:axId val="4553709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7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0.11928934010152284</c:v>
              </c:pt>
              <c:pt idx="1">
                <c:v>7.3604060913705582E-2</c:v>
              </c:pt>
              <c:pt idx="2">
                <c:v>1.5228426395939087E-2</c:v>
              </c:pt>
              <c:pt idx="3">
                <c:v>0</c:v>
              </c:pt>
              <c:pt idx="4">
                <c:v>7.6142131979695434E-3</c:v>
              </c:pt>
            </c:numLit>
          </c:val>
          <c:extLst>
            <c:ext xmlns:c16="http://schemas.microsoft.com/office/drawing/2014/chart" uri="{C3380CC4-5D6E-409C-BE32-E72D297353CC}">
              <c16:uniqueId val="{00000000-112F-49B0-9BCE-6F2468FD3A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5371776"/>
        <c:axId val="455372168"/>
      </c:barChart>
      <c:catAx>
        <c:axId val="45537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5372168"/>
        <c:crosses val="autoZero"/>
        <c:auto val="1"/>
        <c:lblAlgn val="ctr"/>
        <c:lblOffset val="100"/>
        <c:noMultiLvlLbl val="0"/>
      </c:catAx>
      <c:valAx>
        <c:axId val="455372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537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0.16243654822335024</c:v>
              </c:pt>
              <c:pt idx="1">
                <c:v>0.17258883248730963</c:v>
              </c:pt>
              <c:pt idx="2">
                <c:v>4.5685279187817257E-2</c:v>
              </c:pt>
              <c:pt idx="3">
                <c:v>2.2842639593908629E-2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D4E-43CE-91A4-7B651DD87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72952"/>
        <c:axId val="455768376"/>
      </c:barChart>
      <c:catAx>
        <c:axId val="455372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5768376"/>
        <c:crosses val="autoZero"/>
        <c:auto val="1"/>
        <c:lblAlgn val="ctr"/>
        <c:lblOffset val="100"/>
        <c:noMultiLvlLbl val="0"/>
      </c:catAx>
      <c:valAx>
        <c:axId val="455768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5372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8.3798882681564241E-2</c:v>
              </c:pt>
              <c:pt idx="1">
                <c:v>0.15083798882681565</c:v>
              </c:pt>
              <c:pt idx="2">
                <c:v>1.9553072625698324E-2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27-4AD7-847C-BF9355874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5769160"/>
        <c:axId val="455769552"/>
        <c:axId val="0"/>
      </c:bar3DChart>
      <c:catAx>
        <c:axId val="45576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9552"/>
        <c:crosses val="autoZero"/>
        <c:auto val="1"/>
        <c:lblAlgn val="ctr"/>
        <c:lblOffset val="100"/>
        <c:noMultiLvlLbl val="0"/>
      </c:catAx>
      <c:valAx>
        <c:axId val="4557695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0.34285714285714286</c:v>
              </c:pt>
              <c:pt idx="1">
                <c:v>0.59259259259259256</c:v>
              </c:pt>
              <c:pt idx="2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0-54BA-47F4-AE27-37A69368125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0.65714285714285714</c:v>
              </c:pt>
              <c:pt idx="1">
                <c:v>0.40740740740740738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54BA-47F4-AE27-37A69368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89704"/>
        <c:axId val="452390096"/>
      </c:barChart>
      <c:catAx>
        <c:axId val="452389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90096"/>
        <c:crosses val="autoZero"/>
        <c:auto val="1"/>
        <c:lblAlgn val="ctr"/>
        <c:lblOffset val="100"/>
        <c:noMultiLvlLbl val="0"/>
      </c:catAx>
      <c:valAx>
        <c:axId val="4523900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3897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2020'!$C$52:$C$53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2020'!$H$52:$H$53</c:f>
              <c:numCache>
                <c:formatCode>0.00%</c:formatCode>
                <c:ptCount val="2"/>
                <c:pt idx="0">
                  <c:v>0.60204081632653061</c:v>
                </c:pt>
                <c:pt idx="1">
                  <c:v>0.39795918367346939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2020'!$C$64:$C$66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2020'!$H$64:$H$66</c:f>
              <c:numCache>
                <c:formatCode>0.00%</c:formatCode>
                <c:ptCount val="3"/>
                <c:pt idx="0">
                  <c:v>0.9285714285714286</c:v>
                </c:pt>
                <c:pt idx="1">
                  <c:v>7.1428571428571425E-2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2020'!$C$70:$C$72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2020'!$E$70:$E$72</c:f>
              <c:numCache>
                <c:formatCode>0.0%</c:formatCode>
                <c:ptCount val="3"/>
                <c:pt idx="0">
                  <c:v>0.94897959183673475</c:v>
                </c:pt>
                <c:pt idx="1">
                  <c:v>4.0816326530612242E-2</c:v>
                </c:pt>
                <c:pt idx="2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2020'!$I$103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2020'!$I$104:$I$110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2020'!$J$103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2020'!$J$104:$J$110</c:f>
              <c:numCache>
                <c:formatCode>0.0</c:formatCode>
                <c:ptCount val="7"/>
                <c:pt idx="0">
                  <c:v>4.3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4.5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2020'!$D$104:$D$110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2020'!$E$104:$E$110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2020'!$F$104:$F$110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2020'!$G$104:$G$110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2020'!$H$104:$H$110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2020'!$C$141:$C$145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2020'!$D$141:$D$145</c:f>
              <c:numCache>
                <c:formatCode>0.00%</c:formatCode>
                <c:ptCount val="5"/>
                <c:pt idx="0">
                  <c:v>0</c:v>
                </c:pt>
                <c:pt idx="1">
                  <c:v>4.0816326530612242E-2</c:v>
                </c:pt>
                <c:pt idx="2">
                  <c:v>0.25510204081632654</c:v>
                </c:pt>
                <c:pt idx="3">
                  <c:v>0.41836734693877553</c:v>
                </c:pt>
                <c:pt idx="4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2020'!$C$159:$C$160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2020'!$H$159:$H$160</c:f>
              <c:numCache>
                <c:formatCode>0.00%</c:formatCode>
                <c:ptCount val="2"/>
                <c:pt idx="0">
                  <c:v>0.8571428571428571</c:v>
                </c:pt>
                <c:pt idx="1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2020'!$C$174:$C$176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2020'!$H$174:$H$176</c:f>
              <c:numCache>
                <c:formatCode>0.00%</c:formatCode>
                <c:ptCount val="3"/>
                <c:pt idx="0">
                  <c:v>3.5714285714285712E-2</c:v>
                </c:pt>
                <c:pt idx="1">
                  <c:v>0.95238095238095233</c:v>
                </c:pt>
                <c:pt idx="2">
                  <c:v>1.1904761904761904E-2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2020'!$D$191:$D$196</c:f>
              <c:numCache>
                <c:formatCode>0.00%</c:formatCode>
                <c:ptCount val="6"/>
                <c:pt idx="0">
                  <c:v>7.0000000000000007E-2</c:v>
                </c:pt>
                <c:pt idx="1">
                  <c:v>0</c:v>
                </c:pt>
                <c:pt idx="2">
                  <c:v>0.14000000000000001</c:v>
                </c:pt>
                <c:pt idx="3">
                  <c:v>0</c:v>
                </c:pt>
                <c:pt idx="4">
                  <c:v>0.01</c:v>
                </c:pt>
                <c:pt idx="5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2020'!$E$191:$E$196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2020'!$F$191:$F$196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2020'!$G$191:$G$196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2020'!$C$212:$C$214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2020'!$H$212:$H$214</c:f>
              <c:numCache>
                <c:formatCode>0.00%</c:formatCode>
                <c:ptCount val="3"/>
                <c:pt idx="0">
                  <c:v>0.7142857142857143</c:v>
                </c:pt>
                <c:pt idx="1">
                  <c:v>0.20408163265306123</c:v>
                </c:pt>
                <c:pt idx="2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2020'!$C$232:$C$236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2020'!$H$232:$H$236</c:f>
              <c:numCache>
                <c:formatCode>0.00%</c:formatCode>
                <c:ptCount val="5"/>
                <c:pt idx="0">
                  <c:v>1.020408163265306E-2</c:v>
                </c:pt>
                <c:pt idx="1">
                  <c:v>4.0816326530612242E-2</c:v>
                </c:pt>
                <c:pt idx="2">
                  <c:v>0.27551020408163263</c:v>
                </c:pt>
                <c:pt idx="3">
                  <c:v>0.51020408163265307</c:v>
                </c:pt>
                <c:pt idx="4">
                  <c:v>0.16326530612244897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0.6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612A-47F7-8E6E-244DE86D2F7F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2A-47F7-8E6E-244DE86D2F7F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2A-47F7-8E6E-244DE86D2F7F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2A-47F7-8E6E-244DE86D2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6.6666666666666666E-2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12A-47F7-8E6E-244DE86D2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5128328"/>
        <c:axId val="235127936"/>
      </c:barChart>
      <c:catAx>
        <c:axId val="235128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127936"/>
        <c:crosses val="autoZero"/>
        <c:auto val="1"/>
        <c:lblAlgn val="ctr"/>
        <c:lblOffset val="100"/>
        <c:noMultiLvlLbl val="0"/>
      </c:catAx>
      <c:valAx>
        <c:axId val="2351279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5128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2020'!$C$243:$C$246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2020'!$E$243:$E$246</c:f>
              <c:numCache>
                <c:formatCode>0.00%</c:formatCode>
                <c:ptCount val="4"/>
                <c:pt idx="0">
                  <c:v>0.42857142857142855</c:v>
                </c:pt>
                <c:pt idx="1">
                  <c:v>0.48979591836734693</c:v>
                </c:pt>
                <c:pt idx="2">
                  <c:v>8.1632653061224483E-2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2020'!$C$95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2020'!$D$95:$H$95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0.25531914893617019</c:v>
                </c:pt>
                <c:pt idx="2">
                  <c:v>0.33962264150943394</c:v>
                </c:pt>
                <c:pt idx="3">
                  <c:v>0.17687074829931973</c:v>
                </c:pt>
                <c:pt idx="4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2020'!$D$96:$H$96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0.2978723404255319</c:v>
                </c:pt>
                <c:pt idx="2">
                  <c:v>0.21383647798742139</c:v>
                </c:pt>
                <c:pt idx="3">
                  <c:v>0.25850340136054423</c:v>
                </c:pt>
                <c:pt idx="4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2020'!$D$97:$H$97</c:f>
              <c:numCache>
                <c:formatCode>0.00%</c:formatCode>
                <c:ptCount val="5"/>
                <c:pt idx="0">
                  <c:v>0</c:v>
                </c:pt>
                <c:pt idx="1">
                  <c:v>0.10638297872340426</c:v>
                </c:pt>
                <c:pt idx="2">
                  <c:v>0.20125786163522014</c:v>
                </c:pt>
                <c:pt idx="3">
                  <c:v>0.31972789115646261</c:v>
                </c:pt>
                <c:pt idx="4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2020'!$D$98:$H$98</c:f>
              <c:numCache>
                <c:formatCode>0.00%</c:formatCode>
                <c:ptCount val="5"/>
                <c:pt idx="0">
                  <c:v>0</c:v>
                </c:pt>
                <c:pt idx="1">
                  <c:v>0.34042553191489361</c:v>
                </c:pt>
                <c:pt idx="2">
                  <c:v>0.24528301886792453</c:v>
                </c:pt>
                <c:pt idx="3">
                  <c:v>0.24489795918367346</c:v>
                </c:pt>
                <c:pt idx="4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0.29629629629629628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A14D-4267-8A5F-EA66D73F5CDA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7.407407407407407E-2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A14D-4267-8A5F-EA66D73F5CDA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14D-4267-8A5F-EA66D73F5CDA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4D-4267-8A5F-EA66D73F5CDA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4D-4267-8A5F-EA66D73F5CDA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D-4267-8A5F-EA66D73F5C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14D-4267-8A5F-EA66D73F5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127152"/>
        <c:axId val="452390880"/>
      </c:barChart>
      <c:catAx>
        <c:axId val="235127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390880"/>
        <c:crosses val="autoZero"/>
        <c:auto val="1"/>
        <c:lblAlgn val="ctr"/>
        <c:lblOffset val="100"/>
        <c:noMultiLvlLbl val="0"/>
      </c:catAx>
      <c:valAx>
        <c:axId val="452390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51271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0.37037037037037035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1783-4F8D-A6D1-F99027E9CC0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0.1111111111111111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1783-4F8D-A6D1-F99027E9CC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391664"/>
        <c:axId val="452392056"/>
      </c:barChart>
      <c:catAx>
        <c:axId val="45239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2392056"/>
        <c:crosses val="autoZero"/>
        <c:auto val="1"/>
        <c:lblAlgn val="ctr"/>
        <c:lblOffset val="100"/>
        <c:noMultiLvlLbl val="0"/>
      </c:catAx>
      <c:valAx>
        <c:axId val="452392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391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image" Target="../media/image5.png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image" Target="../media/image6.png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6A2A88F-A772-478E-80A8-B156C1C4A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A8F112B-D442-4CD5-A6B9-26897896F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7EB8712A-BB31-4228-9810-6D75A6B43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E4A1FF0E-0E91-495F-8024-63E5A7596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4D698BAD-9B22-4FC4-AC2D-6F7EAA4B9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1E32C328-8F79-43DF-ADDE-D612AD035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6E115B1-C963-4E0B-A64D-42345D532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BDF66161-03D5-4D74-83CB-E6BFD20EC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FD64F4C4-AD24-4E5C-A858-2F922D9BA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184FD759-B5B0-4679-873B-414F9AF31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440F1619-EA25-437E-83EC-F6A33A145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CCDC8A7D-91EF-4746-ACAB-51FE85324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FBC3B44D-6E8F-4A11-9D1D-085FAFD44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12FE3859-442C-4DAE-9590-DA53D4632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04756E2F-FF00-4A2A-BA8C-3E05F7C1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C63778B0-45A8-417C-A534-39BA7621F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BB5E751F-1D1D-499C-B1D9-C173DE16D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A5206C6F-845C-4B60-B53E-1B90C6326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E8715321-D673-45EF-86AF-EC1370491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AF10F5A9-4A83-488B-A460-C9BBA66CA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D4AA43CE-C161-4EA1-8D03-95C2B7DC6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0EC3C95C-494D-466E-9882-1F04A5C45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B010B2F8-9480-4D66-B123-3E5670D40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98A9051A-B20D-43F5-A559-48F5A4D39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01B46F68-29CF-45D6-98FB-5BB5821B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444DECC1-7579-4E57-B304-467953997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46328ED7-F174-440B-9086-A4BDC8314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EB50BB2C-239F-4FAD-9CE4-498FF36FA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A62DBCF8-270A-433C-8695-AB8D7A54A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68220816-93DD-444D-A02A-8A246A3AE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A722A373-B2F6-4BBF-9C2E-69770989F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CE8173EA-0F4E-40DD-84B5-5780EF24C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2F41F4DE-8E79-46D7-BA6D-468BCDE19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FFAFB09E-6418-4C33-8D1A-45160E90B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02389ADF-B376-405A-87C8-C7DB7CF35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4918096A-0540-443F-9298-5D2C3187E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937FA0A6-69FF-4DF1-B769-3DA5E5888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8B405F16-F31A-4ED6-8A52-1021C6B3F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1237F013-AFA2-45CD-8CC8-D0D89AE88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1FEA62F2-302D-4D8D-992A-B8E303C30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5180DFDB-37F7-479B-BD24-8F515FE75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4CDB8210-39FD-4862-820E-BDA4DEF4A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7337B18C-ED72-44F4-B4D9-DD4371B6F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19F3EC2F-FE99-47D2-ADE4-71B547691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5882F55F-19FA-498B-9799-A01F13B72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A014C4B1-AB52-4F77-98F3-DBDFD50AE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DA58B2FB-0B1B-441E-AE7B-80A047290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24F5D5D8-5503-4DE1-97AB-B91552BED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21FA2FA9-686A-418D-88DA-BD7B1894E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6EA4787A-2A0D-4DE3-BCDE-30C36F71D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E360B0B1-E1C8-4DCC-9039-947F1677C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274AE113-7546-4E4B-935D-4E72207F5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B8C01FEA-B6D6-4567-875E-FC9CF35E0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82C7EDD6-2D6C-489B-A16D-25AAC579D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960B4143-5990-4E06-8A85-4C03AE418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AF00080-AFB1-484B-BD4D-6FB28795903D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59AE47F-4C24-4B14-8BB7-359A6A1A9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1476375</xdr:colOff>
      <xdr:row>13</xdr:row>
      <xdr:rowOff>47625</xdr:rowOff>
    </xdr:from>
    <xdr:to>
      <xdr:col>13</xdr:col>
      <xdr:colOff>208478</xdr:colOff>
      <xdr:row>30</xdr:row>
      <xdr:rowOff>171030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4AFF1E7D-646C-43EB-87C9-6636E2794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00250" y="2524125"/>
          <a:ext cx="8571428" cy="33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217</xdr:row>
      <xdr:rowOff>0</xdr:rowOff>
    </xdr:from>
    <xdr:to>
      <xdr:col>14</xdr:col>
      <xdr:colOff>9524</xdr:colOff>
      <xdr:row>217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143</xdr:row>
      <xdr:rowOff>0</xdr:rowOff>
    </xdr:from>
    <xdr:to>
      <xdr:col>14</xdr:col>
      <xdr:colOff>1197429</xdr:colOff>
      <xdr:row>143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44</xdr:row>
      <xdr:rowOff>226483</xdr:rowOff>
    </xdr:from>
    <xdr:to>
      <xdr:col>15</xdr:col>
      <xdr:colOff>74084</xdr:colOff>
      <xdr:row>53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55</xdr:row>
      <xdr:rowOff>241878</xdr:rowOff>
    </xdr:from>
    <xdr:to>
      <xdr:col>14</xdr:col>
      <xdr:colOff>1171865</xdr:colOff>
      <xdr:row>66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68</xdr:row>
      <xdr:rowOff>178858</xdr:rowOff>
    </xdr:from>
    <xdr:to>
      <xdr:col>13</xdr:col>
      <xdr:colOff>10584</xdr:colOff>
      <xdr:row>76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111</xdr:row>
      <xdr:rowOff>67734</xdr:rowOff>
    </xdr:from>
    <xdr:to>
      <xdr:col>9</xdr:col>
      <xdr:colOff>42334</xdr:colOff>
      <xdr:row>125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131</xdr:row>
      <xdr:rowOff>215900</xdr:rowOff>
    </xdr:from>
    <xdr:to>
      <xdr:col>13</xdr:col>
      <xdr:colOff>31750</xdr:colOff>
      <xdr:row>143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151</xdr:row>
      <xdr:rowOff>289986</xdr:rowOff>
    </xdr:from>
    <xdr:to>
      <xdr:col>14</xdr:col>
      <xdr:colOff>317500</xdr:colOff>
      <xdr:row>160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164</xdr:row>
      <xdr:rowOff>508000</xdr:rowOff>
    </xdr:from>
    <xdr:to>
      <xdr:col>15</xdr:col>
      <xdr:colOff>84665</xdr:colOff>
      <xdr:row>176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180</xdr:row>
      <xdr:rowOff>748530</xdr:rowOff>
    </xdr:from>
    <xdr:to>
      <xdr:col>14</xdr:col>
      <xdr:colOff>1139150</xdr:colOff>
      <xdr:row>189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730250</xdr:colOff>
      <xdr:row>204</xdr:row>
      <xdr:rowOff>110066</xdr:rowOff>
    </xdr:from>
    <xdr:to>
      <xdr:col>14</xdr:col>
      <xdr:colOff>1058333</xdr:colOff>
      <xdr:row>213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486833</xdr:colOff>
      <xdr:row>222</xdr:row>
      <xdr:rowOff>116417</xdr:rowOff>
    </xdr:from>
    <xdr:to>
      <xdr:col>15</xdr:col>
      <xdr:colOff>232832</xdr:colOff>
      <xdr:row>235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709084</xdr:colOff>
      <xdr:row>240</xdr:row>
      <xdr:rowOff>131233</xdr:rowOff>
    </xdr:from>
    <xdr:to>
      <xdr:col>12</xdr:col>
      <xdr:colOff>719666</xdr:colOff>
      <xdr:row>249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508000</xdr:colOff>
      <xdr:row>82</xdr:row>
      <xdr:rowOff>110066</xdr:rowOff>
    </xdr:from>
    <xdr:to>
      <xdr:col>14</xdr:col>
      <xdr:colOff>836083</xdr:colOff>
      <xdr:row>99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1</xdr:col>
      <xdr:colOff>103909</xdr:colOff>
      <xdr:row>15</xdr:row>
      <xdr:rowOff>121227</xdr:rowOff>
    </xdr:from>
    <xdr:to>
      <xdr:col>7</xdr:col>
      <xdr:colOff>800717</xdr:colOff>
      <xdr:row>31</xdr:row>
      <xdr:rowOff>173181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A2FDF8-DE7E-4738-AF18-6207C0F48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03068" y="2978727"/>
          <a:ext cx="7762626" cy="3099954"/>
        </a:xfrm>
        <a:prstGeom prst="rect">
          <a:avLst/>
        </a:prstGeom>
      </xdr:spPr>
    </xdr:pic>
    <xdr:clientData/>
  </xdr:twoCellAnchor>
  <xdr:twoCellAnchor editAs="oneCell">
    <xdr:from>
      <xdr:col>7</xdr:col>
      <xdr:colOff>805297</xdr:colOff>
      <xdr:row>15</xdr:row>
      <xdr:rowOff>77932</xdr:rowOff>
    </xdr:from>
    <xdr:to>
      <xdr:col>18</xdr:col>
      <xdr:colOff>239630</xdr:colOff>
      <xdr:row>32</xdr:row>
      <xdr:rowOff>50806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FE444F-1754-4D99-A461-C0406F5CB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070274" y="2935432"/>
          <a:ext cx="8032811" cy="3211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Música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Música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B40" sqref="B40:N4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4" t="s">
        <v>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2:15" ht="68.25" customHeight="1">
      <c r="B33" s="105" t="s">
        <v>1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4" spans="2:15" ht="43.5" customHeight="1">
      <c r="B34" s="105" t="s">
        <v>2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</row>
    <row r="35" spans="2:15" ht="167.25" customHeight="1">
      <c r="B35" s="106" t="s">
        <v>133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2:15" ht="89.25" customHeight="1">
      <c r="B36" s="107" t="s">
        <v>3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7" spans="2:15" ht="58.5" customHeight="1">
      <c r="B37" s="107" t="s">
        <v>4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0" t="s">
        <v>309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2:15" ht="14.45" customHeight="1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2:15" ht="14.45" customHeight="1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</row>
    <row r="43" spans="2:15" ht="14.45" customHeight="1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  <row r="44" spans="2:15" ht="14.45" customHeight="1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</row>
    <row r="45" spans="2:15" ht="14.45" customHeight="1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</row>
    <row r="46" spans="2:15" ht="14.45" customHeight="1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</row>
    <row r="47" spans="2:15" ht="14.45" customHeight="1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2:15" ht="14.45" customHeight="1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</row>
    <row r="49" spans="2:14" ht="34.5" customHeight="1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</row>
    <row r="51" spans="2:14" ht="87.75" customHeight="1">
      <c r="B51" s="102" t="s">
        <v>105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6734-CDE8-415E-A030-FF32A6946452}">
  <dimension ref="B33:S893"/>
  <sheetViews>
    <sheetView topLeftCell="A16"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135</v>
      </c>
    </row>
    <row r="34" spans="2:19" ht="18.75">
      <c r="C34" s="58" t="s">
        <v>324</v>
      </c>
    </row>
    <row r="35" spans="2:19" ht="18.75">
      <c r="C35" s="58" t="s">
        <v>325</v>
      </c>
    </row>
    <row r="37" spans="2:19" ht="39" customHeight="1">
      <c r="B37" s="31"/>
      <c r="C37" s="111" t="s">
        <v>57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2" t="s">
        <v>58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252</v>
      </c>
      <c r="E42" s="35">
        <v>28</v>
      </c>
      <c r="F42" s="35">
        <v>17</v>
      </c>
      <c r="G42" s="35">
        <v>4</v>
      </c>
      <c r="H42" s="36">
        <v>301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106</v>
      </c>
      <c r="E43" s="35">
        <v>8</v>
      </c>
      <c r="F43" s="35">
        <v>10</v>
      </c>
      <c r="G43" s="35">
        <v>4</v>
      </c>
      <c r="H43" s="36">
        <v>128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0.7039106145251397</v>
      </c>
      <c r="E46" s="37">
        <v>0.77777777777777779</v>
      </c>
      <c r="F46" s="37">
        <v>0.62962962962962965</v>
      </c>
      <c r="G46" s="37">
        <v>0.5</v>
      </c>
      <c r="H46" s="38">
        <v>0.70163170163170163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0.29608938547486036</v>
      </c>
      <c r="E47" s="37">
        <v>0.22222222222222221</v>
      </c>
      <c r="F47" s="37">
        <v>0.37037037037037035</v>
      </c>
      <c r="G47" s="37">
        <v>0.5</v>
      </c>
      <c r="H47" s="38">
        <v>0.29836829836829837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2" t="s">
        <v>65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230</v>
      </c>
      <c r="E52" s="35">
        <v>28</v>
      </c>
      <c r="F52" s="35">
        <v>15</v>
      </c>
      <c r="G52" s="35">
        <v>4</v>
      </c>
      <c r="H52" s="35">
        <v>277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63</v>
      </c>
      <c r="E53" s="35">
        <v>7</v>
      </c>
      <c r="F53" s="35">
        <v>11</v>
      </c>
      <c r="G53" s="35">
        <v>4</v>
      </c>
      <c r="H53" s="35">
        <v>85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65</v>
      </c>
      <c r="E54" s="35">
        <v>1</v>
      </c>
      <c r="F54" s="35">
        <v>1</v>
      </c>
      <c r="G54" s="35">
        <v>0</v>
      </c>
      <c r="H54" s="35">
        <v>67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0.64245810055865926</v>
      </c>
      <c r="E57" s="37">
        <v>0.77777777777777779</v>
      </c>
      <c r="F57" s="37">
        <v>0.55555555555555558</v>
      </c>
      <c r="G57" s="37">
        <v>0.5</v>
      </c>
      <c r="H57" s="37">
        <v>0.64568764568764569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0.17597765363128492</v>
      </c>
      <c r="E58" s="37">
        <v>0.19444444444444445</v>
      </c>
      <c r="F58" s="37">
        <v>0.40740740740740738</v>
      </c>
      <c r="G58" s="37">
        <v>0.5</v>
      </c>
      <c r="H58" s="37">
        <v>0.19813519813519814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0.18156424581005587</v>
      </c>
      <c r="E59" s="37">
        <v>2.7777777777777776E-2</v>
      </c>
      <c r="F59" s="37">
        <v>3.7037037037037035E-2</v>
      </c>
      <c r="G59" s="37">
        <v>0</v>
      </c>
      <c r="H59" s="37">
        <v>0.15617715617715619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2" t="s">
        <v>69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0.76795580110497241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8.0110497237569064E-2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3.591160220994475E-2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1" t="s">
        <v>70</v>
      </c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R76" s="59"/>
      <c r="S76" s="32"/>
    </row>
    <row r="77" spans="3:19">
      <c r="R77" s="59"/>
      <c r="S77" s="32"/>
    </row>
    <row r="78" spans="3:19" ht="23.25">
      <c r="C78" s="112" t="s">
        <v>71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0.51282051282051277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5" t="s">
        <v>72</v>
      </c>
      <c r="D82" s="33" t="s">
        <v>136</v>
      </c>
      <c r="E82" s="33" t="s">
        <v>137</v>
      </c>
      <c r="F82" s="33" t="s">
        <v>138</v>
      </c>
      <c r="R82" s="59"/>
      <c r="S82" s="32"/>
    </row>
    <row r="83" spans="3:19" ht="21">
      <c r="C83" s="40" t="s">
        <v>73</v>
      </c>
      <c r="D83" s="37">
        <v>0.22651933701657459</v>
      </c>
      <c r="E83" s="37">
        <v>0.59668508287292821</v>
      </c>
      <c r="F83" s="37">
        <v>0.17679558011049723</v>
      </c>
      <c r="R83" s="59"/>
      <c r="S83" s="32"/>
    </row>
    <row r="84" spans="3:19" ht="21">
      <c r="C84" s="40" t="s">
        <v>74</v>
      </c>
      <c r="D84" s="37">
        <v>0.26869806094182824</v>
      </c>
      <c r="E84" s="37">
        <v>0.54570637119113574</v>
      </c>
      <c r="F84" s="37">
        <v>0.18559556786703602</v>
      </c>
      <c r="R84" s="59"/>
      <c r="S84" s="32"/>
    </row>
    <row r="85" spans="3:19" ht="21">
      <c r="C85" s="40" t="s">
        <v>75</v>
      </c>
      <c r="D85" s="37">
        <v>0.34180790960451979</v>
      </c>
      <c r="E85" s="37">
        <v>0.55932203389830504</v>
      </c>
      <c r="F85" s="37">
        <v>9.8870056497175146E-2</v>
      </c>
      <c r="R85" s="59"/>
      <c r="S85" s="32"/>
    </row>
    <row r="86" spans="3:19" ht="21">
      <c r="C86" s="40" t="s">
        <v>76</v>
      </c>
      <c r="D86" s="37">
        <v>0.25966850828729282</v>
      </c>
      <c r="E86" s="37">
        <v>0.60773480662983426</v>
      </c>
      <c r="F86" s="37">
        <v>0.13259668508287292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139</v>
      </c>
      <c r="D88" s="37">
        <v>3.4965034965034968E-2</v>
      </c>
      <c r="R88" s="59"/>
      <c r="S88" s="32"/>
    </row>
    <row r="89" spans="3:19">
      <c r="R89" s="59"/>
      <c r="S89" s="32"/>
    </row>
    <row r="90" spans="3:19" ht="23.25">
      <c r="C90" s="95" t="s">
        <v>139</v>
      </c>
      <c r="D90" s="33" t="s">
        <v>136</v>
      </c>
      <c r="E90" s="33" t="s">
        <v>137</v>
      </c>
      <c r="F90" s="33" t="s">
        <v>138</v>
      </c>
      <c r="R90" s="59"/>
      <c r="S90" s="32"/>
    </row>
    <row r="91" spans="3:19" ht="21">
      <c r="C91" s="40" t="s">
        <v>73</v>
      </c>
      <c r="D91" s="37">
        <v>0.17543859649122806</v>
      </c>
      <c r="E91" s="37">
        <v>0.35964912280701755</v>
      </c>
      <c r="F91" s="37">
        <v>0.46491228070175439</v>
      </c>
      <c r="R91" s="59"/>
      <c r="S91" s="32"/>
    </row>
    <row r="92" spans="3:19" ht="21">
      <c r="C92" s="40" t="s">
        <v>74</v>
      </c>
      <c r="D92" s="37">
        <v>0.20535714285714285</v>
      </c>
      <c r="E92" s="37">
        <v>0.39285714285714285</v>
      </c>
      <c r="F92" s="37">
        <v>0.4017857142857143</v>
      </c>
      <c r="R92" s="59"/>
      <c r="S92" s="32"/>
    </row>
    <row r="93" spans="3:19" ht="21">
      <c r="C93" s="40" t="s">
        <v>75</v>
      </c>
      <c r="D93" s="37">
        <v>0.24561403508771928</v>
      </c>
      <c r="E93" s="37">
        <v>0.40350877192982454</v>
      </c>
      <c r="F93" s="37">
        <v>0.35087719298245612</v>
      </c>
      <c r="R93" s="59"/>
      <c r="S93" s="32"/>
    </row>
    <row r="94" spans="3:19" ht="21">
      <c r="C94" s="40" t="s">
        <v>76</v>
      </c>
      <c r="D94" s="37">
        <v>0.18965517241379309</v>
      </c>
      <c r="E94" s="37">
        <v>0.41379310344827586</v>
      </c>
      <c r="F94" s="37">
        <v>0.39655172413793105</v>
      </c>
      <c r="R94" s="59"/>
      <c r="S94" s="32"/>
    </row>
    <row r="95" spans="3:19" ht="27" customHeight="1">
      <c r="R95" s="59"/>
      <c r="S95" s="32"/>
    </row>
    <row r="96" spans="3:19" ht="23.25">
      <c r="C96" s="112" t="s">
        <v>77</v>
      </c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4" t="s">
        <v>78</v>
      </c>
      <c r="D98" s="114"/>
      <c r="E98" s="114"/>
      <c r="F98" s="114"/>
      <c r="G98" s="114"/>
      <c r="H98" s="114"/>
      <c r="I98" s="114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5" t="s">
        <v>140</v>
      </c>
      <c r="D99" s="115"/>
      <c r="E99" s="115"/>
      <c r="F99" s="115"/>
      <c r="G99" s="115"/>
      <c r="H99" s="115"/>
      <c r="I99" s="115"/>
      <c r="J99" s="37">
        <v>1.020408163265306E-2</v>
      </c>
      <c r="K99" s="37">
        <v>4.0816326530612242E-2</v>
      </c>
      <c r="L99" s="37">
        <v>5.1020408163265307E-2</v>
      </c>
      <c r="M99" s="37">
        <v>0.57482993197278909</v>
      </c>
      <c r="N99" s="37">
        <v>0.3231292517006803</v>
      </c>
      <c r="O99" s="48">
        <v>4.1598639455782314</v>
      </c>
      <c r="R99" s="59"/>
      <c r="S99" s="32"/>
    </row>
    <row r="100" spans="2:19" ht="18.75">
      <c r="B100" s="30">
        <v>2</v>
      </c>
      <c r="C100" s="115" t="s">
        <v>141</v>
      </c>
      <c r="D100" s="115"/>
      <c r="E100" s="115"/>
      <c r="F100" s="115"/>
      <c r="G100" s="115"/>
      <c r="H100" s="115"/>
      <c r="I100" s="115"/>
      <c r="J100" s="37">
        <v>1.020408163265306E-2</v>
      </c>
      <c r="K100" s="37">
        <v>2.3809523809523808E-2</v>
      </c>
      <c r="L100" s="37">
        <v>4.7619047619047616E-2</v>
      </c>
      <c r="M100" s="37">
        <v>0.55102040816326525</v>
      </c>
      <c r="N100" s="37">
        <v>0.36734693877551022</v>
      </c>
      <c r="O100" s="48">
        <v>4.2414965986394559</v>
      </c>
      <c r="R100" s="59"/>
      <c r="S100" s="32"/>
    </row>
    <row r="101" spans="2:19" ht="18.75">
      <c r="B101" s="30">
        <v>3</v>
      </c>
      <c r="C101" s="115" t="s">
        <v>142</v>
      </c>
      <c r="D101" s="115"/>
      <c r="E101" s="115"/>
      <c r="F101" s="115"/>
      <c r="G101" s="115"/>
      <c r="H101" s="115"/>
      <c r="I101" s="115"/>
      <c r="J101" s="37">
        <v>1.3605442176870748E-2</v>
      </c>
      <c r="K101" s="37">
        <v>4.0816326530612242E-2</v>
      </c>
      <c r="L101" s="37">
        <v>5.4421768707482991E-2</v>
      </c>
      <c r="M101" s="37">
        <v>0.56462585034013602</v>
      </c>
      <c r="N101" s="37">
        <v>0.32653061224489793</v>
      </c>
      <c r="O101" s="48">
        <v>4.149659863945578</v>
      </c>
      <c r="R101" s="59"/>
      <c r="S101" s="32"/>
    </row>
    <row r="102" spans="2:19" ht="30.75" customHeight="1">
      <c r="B102" s="30">
        <v>4</v>
      </c>
      <c r="C102" s="115" t="s">
        <v>143</v>
      </c>
      <c r="D102" s="115"/>
      <c r="E102" s="115"/>
      <c r="F102" s="115"/>
      <c r="G102" s="115"/>
      <c r="H102" s="115"/>
      <c r="I102" s="115"/>
      <c r="J102" s="37">
        <v>3.7414965986394558E-2</v>
      </c>
      <c r="K102" s="37">
        <v>9.5238095238095233E-2</v>
      </c>
      <c r="L102" s="37">
        <v>0.10204081632653061</v>
      </c>
      <c r="M102" s="37">
        <v>0.51020408163265307</v>
      </c>
      <c r="N102" s="37">
        <v>0.25510204081632654</v>
      </c>
      <c r="O102" s="48">
        <v>3.8503401360544216</v>
      </c>
      <c r="R102" s="59"/>
      <c r="S102" s="32"/>
    </row>
    <row r="103" spans="2:19" ht="18.75">
      <c r="B103" s="30">
        <v>5</v>
      </c>
      <c r="C103" s="115" t="s">
        <v>144</v>
      </c>
      <c r="D103" s="115"/>
      <c r="E103" s="115"/>
      <c r="F103" s="115"/>
      <c r="G103" s="115"/>
      <c r="H103" s="115"/>
      <c r="I103" s="115"/>
      <c r="J103" s="37">
        <v>6.8027210884353739E-3</v>
      </c>
      <c r="K103" s="37">
        <v>1.020408163265306E-2</v>
      </c>
      <c r="L103" s="37">
        <v>3.0612244897959183E-2</v>
      </c>
      <c r="M103" s="37">
        <v>0.44217687074829931</v>
      </c>
      <c r="N103" s="37">
        <v>0.51020408163265307</v>
      </c>
      <c r="O103" s="48">
        <v>4.4387755102040813</v>
      </c>
      <c r="R103" s="59"/>
      <c r="S103" s="32"/>
    </row>
    <row r="104" spans="2:19" ht="28.5" customHeight="1">
      <c r="B104" s="30">
        <v>6</v>
      </c>
      <c r="C104" s="115" t="s">
        <v>145</v>
      </c>
      <c r="D104" s="115"/>
      <c r="E104" s="115"/>
      <c r="F104" s="115"/>
      <c r="G104" s="115"/>
      <c r="H104" s="115"/>
      <c r="I104" s="115"/>
      <c r="J104" s="37">
        <v>1.020408163265306E-2</v>
      </c>
      <c r="K104" s="37">
        <v>3.7414965986394558E-2</v>
      </c>
      <c r="L104" s="37">
        <v>4.0816326530612242E-2</v>
      </c>
      <c r="M104" s="37">
        <v>0.49319727891156462</v>
      </c>
      <c r="N104" s="37">
        <v>0.41836734693877553</v>
      </c>
      <c r="O104" s="48">
        <v>4.2721088435374153</v>
      </c>
      <c r="R104" s="59"/>
      <c r="S104" s="32"/>
    </row>
    <row r="105" spans="2:19" ht="18.75">
      <c r="B105" s="30">
        <v>7</v>
      </c>
      <c r="C105" s="115" t="s">
        <v>146</v>
      </c>
      <c r="D105" s="115"/>
      <c r="E105" s="115"/>
      <c r="F105" s="115"/>
      <c r="G105" s="115"/>
      <c r="H105" s="115"/>
      <c r="I105" s="115"/>
      <c r="J105" s="37">
        <v>1.3605442176870748E-2</v>
      </c>
      <c r="K105" s="37">
        <v>2.7210884353741496E-2</v>
      </c>
      <c r="L105" s="37">
        <v>3.4013605442176874E-2</v>
      </c>
      <c r="M105" s="37">
        <v>0.51700680272108845</v>
      </c>
      <c r="N105" s="37">
        <v>0.40816326530612246</v>
      </c>
      <c r="O105" s="48">
        <v>4.27891156462585</v>
      </c>
      <c r="R105" s="59"/>
      <c r="S105" s="32"/>
    </row>
    <row r="106" spans="2:19" ht="18.75">
      <c r="B106" s="30">
        <v>8</v>
      </c>
      <c r="C106" s="115" t="s">
        <v>147</v>
      </c>
      <c r="D106" s="115"/>
      <c r="E106" s="115"/>
      <c r="F106" s="115"/>
      <c r="G106" s="115"/>
      <c r="H106" s="115"/>
      <c r="I106" s="115"/>
      <c r="J106" s="37">
        <v>1.3605442176870748E-2</v>
      </c>
      <c r="K106" s="37">
        <v>4.0816326530612242E-2</v>
      </c>
      <c r="L106" s="37">
        <v>3.7414965986394558E-2</v>
      </c>
      <c r="M106" s="37">
        <v>0.46598639455782315</v>
      </c>
      <c r="N106" s="37">
        <v>0.44217687074829931</v>
      </c>
      <c r="O106" s="48">
        <v>4.2823129251700678</v>
      </c>
      <c r="R106" s="59"/>
      <c r="S106" s="32"/>
    </row>
    <row r="107" spans="2:19" ht="18.75">
      <c r="B107" s="30">
        <v>9</v>
      </c>
      <c r="C107" s="115" t="s">
        <v>148</v>
      </c>
      <c r="D107" s="115"/>
      <c r="E107" s="115"/>
      <c r="F107" s="115"/>
      <c r="G107" s="115"/>
      <c r="H107" s="115"/>
      <c r="I107" s="115"/>
      <c r="J107" s="37">
        <v>3.4013605442176869E-3</v>
      </c>
      <c r="K107" s="37">
        <v>3.4013605442176874E-2</v>
      </c>
      <c r="L107" s="37">
        <v>2.7210884353741496E-2</v>
      </c>
      <c r="M107" s="37">
        <v>0.55442176870748294</v>
      </c>
      <c r="N107" s="37">
        <v>0.38095238095238093</v>
      </c>
      <c r="O107" s="48">
        <v>4.2755102040816331</v>
      </c>
      <c r="R107" s="59"/>
      <c r="S107" s="32"/>
    </row>
    <row r="108" spans="2:19" ht="18.75">
      <c r="B108" s="30">
        <v>10</v>
      </c>
      <c r="C108" s="115" t="s">
        <v>149</v>
      </c>
      <c r="D108" s="115"/>
      <c r="E108" s="115"/>
      <c r="F108" s="115"/>
      <c r="G108" s="115"/>
      <c r="H108" s="115"/>
      <c r="I108" s="115"/>
      <c r="J108" s="37">
        <v>2.0408163265306121E-2</v>
      </c>
      <c r="K108" s="37">
        <v>7.4829931972789115E-2</v>
      </c>
      <c r="L108" s="37">
        <v>5.7823129251700682E-2</v>
      </c>
      <c r="M108" s="37">
        <v>0.56122448979591832</v>
      </c>
      <c r="N108" s="37">
        <v>0.2857142857142857</v>
      </c>
      <c r="O108" s="48">
        <v>4.0170068027210881</v>
      </c>
      <c r="R108" s="59"/>
      <c r="S108" s="32"/>
    </row>
    <row r="109" spans="2:19" ht="18.75">
      <c r="B109" s="30">
        <v>11</v>
      </c>
      <c r="C109" s="115" t="s">
        <v>150</v>
      </c>
      <c r="D109" s="115"/>
      <c r="E109" s="115"/>
      <c r="F109" s="115"/>
      <c r="G109" s="115"/>
      <c r="H109" s="115"/>
      <c r="I109" s="115"/>
      <c r="J109" s="37">
        <v>2.3809523809523808E-2</v>
      </c>
      <c r="K109" s="37">
        <v>8.8435374149659865E-2</v>
      </c>
      <c r="L109" s="37">
        <v>4.7619047619047616E-2</v>
      </c>
      <c r="M109" s="37">
        <v>0.47278911564625853</v>
      </c>
      <c r="N109" s="37">
        <v>0.24829931972789115</v>
      </c>
      <c r="O109" s="48">
        <v>3.4761904761904763</v>
      </c>
      <c r="R109" s="59"/>
      <c r="S109" s="32"/>
    </row>
    <row r="110" spans="2:19" ht="18.75">
      <c r="B110" s="30">
        <v>12</v>
      </c>
      <c r="C110" s="115" t="s">
        <v>151</v>
      </c>
      <c r="D110" s="115"/>
      <c r="E110" s="115"/>
      <c r="F110" s="115"/>
      <c r="G110" s="115"/>
      <c r="H110" s="115"/>
      <c r="I110" s="115"/>
      <c r="J110" s="37">
        <v>1.020408163265306E-2</v>
      </c>
      <c r="K110" s="37">
        <v>4.7619047619047616E-2</v>
      </c>
      <c r="L110" s="37">
        <v>3.0612244897959183E-2</v>
      </c>
      <c r="M110" s="37">
        <v>0.49659863945578231</v>
      </c>
      <c r="N110" s="37">
        <v>0.29591836734693877</v>
      </c>
      <c r="O110" s="48">
        <v>3.6632653061224492</v>
      </c>
      <c r="R110" s="59"/>
      <c r="S110" s="32"/>
    </row>
    <row r="111" spans="2:19" ht="18.75">
      <c r="B111" s="30">
        <v>13</v>
      </c>
      <c r="C111" s="115" t="s">
        <v>152</v>
      </c>
      <c r="D111" s="115"/>
      <c r="E111" s="115"/>
      <c r="F111" s="115"/>
      <c r="G111" s="115"/>
      <c r="H111" s="115"/>
      <c r="I111" s="115"/>
      <c r="J111" s="37">
        <v>1.020408163265306E-2</v>
      </c>
      <c r="K111" s="37">
        <v>4.0816326530612242E-2</v>
      </c>
      <c r="L111" s="37">
        <v>5.1020408163265307E-2</v>
      </c>
      <c r="M111" s="37">
        <v>0.54081632653061229</v>
      </c>
      <c r="N111" s="37">
        <v>0.23809523809523808</v>
      </c>
      <c r="O111" s="48">
        <v>3.5986394557823131</v>
      </c>
      <c r="R111" s="59"/>
      <c r="S111" s="32"/>
    </row>
    <row r="112" spans="2:19" ht="18.75">
      <c r="B112" s="30">
        <v>14</v>
      </c>
      <c r="C112" s="115" t="s">
        <v>153</v>
      </c>
      <c r="D112" s="115"/>
      <c r="E112" s="115"/>
      <c r="F112" s="115"/>
      <c r="G112" s="115"/>
      <c r="H112" s="115"/>
      <c r="I112" s="115"/>
      <c r="J112" s="37">
        <v>2.0408163265306121E-2</v>
      </c>
      <c r="K112" s="37">
        <v>2.0408163265306121E-2</v>
      </c>
      <c r="L112" s="37">
        <v>2.7210884353741496E-2</v>
      </c>
      <c r="M112" s="37">
        <v>0.43197278911564624</v>
      </c>
      <c r="N112" s="37">
        <v>0.38095238095238093</v>
      </c>
      <c r="O112" s="48">
        <v>3.7755102040816326</v>
      </c>
      <c r="R112" s="59"/>
      <c r="S112" s="32"/>
    </row>
    <row r="113" spans="2:19" ht="18.75">
      <c r="B113" s="30">
        <v>15</v>
      </c>
      <c r="C113" s="115" t="s">
        <v>154</v>
      </c>
      <c r="D113" s="115"/>
      <c r="E113" s="115"/>
      <c r="F113" s="115"/>
      <c r="G113" s="115"/>
      <c r="H113" s="115"/>
      <c r="I113" s="115"/>
      <c r="J113" s="37">
        <v>1.020408163265306E-2</v>
      </c>
      <c r="K113" s="37">
        <v>1.3605442176870748E-2</v>
      </c>
      <c r="L113" s="37">
        <v>1.7006802721088437E-2</v>
      </c>
      <c r="M113" s="37">
        <v>0.36734693877551022</v>
      </c>
      <c r="N113" s="37">
        <v>0.47278911564625853</v>
      </c>
      <c r="O113" s="48">
        <v>3.9217687074829932</v>
      </c>
      <c r="R113" s="59"/>
      <c r="S113" s="32"/>
    </row>
    <row r="114" spans="2:19" ht="18.75">
      <c r="B114" s="30">
        <v>16</v>
      </c>
      <c r="C114" s="115" t="s">
        <v>155</v>
      </c>
      <c r="D114" s="115"/>
      <c r="E114" s="115"/>
      <c r="F114" s="115"/>
      <c r="G114" s="115"/>
      <c r="H114" s="115"/>
      <c r="I114" s="115"/>
      <c r="J114" s="37">
        <v>6.8027210884353739E-3</v>
      </c>
      <c r="K114" s="37">
        <v>1.020408163265306E-2</v>
      </c>
      <c r="L114" s="37">
        <v>1.3605442176870748E-2</v>
      </c>
      <c r="M114" s="37">
        <v>0.36054421768707484</v>
      </c>
      <c r="N114" s="37">
        <v>0.48979591836734693</v>
      </c>
      <c r="O114" s="48">
        <v>3.9591836734693877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4" t="s">
        <v>156</v>
      </c>
      <c r="D132" s="114"/>
      <c r="E132" s="114"/>
      <c r="F132" s="114"/>
      <c r="G132" s="114"/>
      <c r="H132" s="114"/>
      <c r="I132" s="114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3" t="s">
        <v>157</v>
      </c>
      <c r="D133" s="113"/>
      <c r="E133" s="113"/>
      <c r="F133" s="113"/>
      <c r="G133" s="113"/>
      <c r="H133" s="113"/>
      <c r="I133" s="113"/>
      <c r="J133" s="37">
        <v>0</v>
      </c>
      <c r="K133" s="37">
        <v>0</v>
      </c>
      <c r="L133" s="37">
        <v>0.11428571428571428</v>
      </c>
      <c r="M133" s="37">
        <v>0.55714285714285716</v>
      </c>
      <c r="N133" s="37">
        <v>0.32857142857142857</v>
      </c>
      <c r="O133" s="75">
        <v>4.2142857142857144</v>
      </c>
      <c r="R133" s="59"/>
      <c r="S133" s="32"/>
    </row>
    <row r="134" spans="2:19" ht="17.25" customHeight="1">
      <c r="B134" s="30">
        <v>2</v>
      </c>
      <c r="C134" s="113" t="s">
        <v>158</v>
      </c>
      <c r="D134" s="113"/>
      <c r="E134" s="113"/>
      <c r="F134" s="113"/>
      <c r="G134" s="113"/>
      <c r="H134" s="113"/>
      <c r="I134" s="113"/>
      <c r="J134" s="37">
        <v>2.8571428571428571E-2</v>
      </c>
      <c r="K134" s="37">
        <v>2.8571428571428571E-2</v>
      </c>
      <c r="L134" s="37">
        <v>0.21428571428571427</v>
      </c>
      <c r="M134" s="37">
        <v>0.51428571428571423</v>
      </c>
      <c r="N134" s="37">
        <v>0.21428571428571427</v>
      </c>
      <c r="O134" s="75">
        <v>3.8571428571428572</v>
      </c>
      <c r="R134" s="59"/>
      <c r="S134" s="32"/>
    </row>
    <row r="135" spans="2:19" ht="17.25" customHeight="1">
      <c r="B135" s="30">
        <v>3</v>
      </c>
      <c r="C135" s="113" t="s">
        <v>159</v>
      </c>
      <c r="D135" s="113"/>
      <c r="E135" s="113"/>
      <c r="F135" s="113"/>
      <c r="G135" s="113"/>
      <c r="H135" s="113"/>
      <c r="I135" s="113"/>
      <c r="J135" s="37">
        <v>4.2857142857142858E-2</v>
      </c>
      <c r="K135" s="37">
        <v>4.2857142857142858E-2</v>
      </c>
      <c r="L135" s="37">
        <v>0.11428571428571428</v>
      </c>
      <c r="M135" s="37">
        <v>0.44285714285714284</v>
      </c>
      <c r="N135" s="37">
        <v>0.35714285714285715</v>
      </c>
      <c r="O135" s="75">
        <v>4.0285714285714285</v>
      </c>
      <c r="R135" s="59"/>
      <c r="S135" s="32"/>
    </row>
    <row r="136" spans="2:19" ht="17.25" customHeight="1">
      <c r="B136" s="30">
        <v>4</v>
      </c>
      <c r="C136" s="113" t="s">
        <v>160</v>
      </c>
      <c r="D136" s="113"/>
      <c r="E136" s="113"/>
      <c r="F136" s="113"/>
      <c r="G136" s="113"/>
      <c r="H136" s="113"/>
      <c r="I136" s="113"/>
      <c r="J136" s="37">
        <v>0</v>
      </c>
      <c r="K136" s="37">
        <v>0</v>
      </c>
      <c r="L136" s="37">
        <v>7.1428571428571425E-2</v>
      </c>
      <c r="M136" s="37">
        <v>0.47142857142857142</v>
      </c>
      <c r="N136" s="37">
        <v>0.45714285714285713</v>
      </c>
      <c r="O136" s="75">
        <v>4.3857142857142861</v>
      </c>
      <c r="R136" s="59"/>
      <c r="S136" s="32"/>
    </row>
    <row r="137" spans="2:19" ht="17.25" customHeight="1">
      <c r="B137" s="30">
        <v>5</v>
      </c>
      <c r="C137" s="113" t="s">
        <v>161</v>
      </c>
      <c r="D137" s="113"/>
      <c r="E137" s="113"/>
      <c r="F137" s="113"/>
      <c r="G137" s="113"/>
      <c r="H137" s="113"/>
      <c r="I137" s="113"/>
      <c r="J137" s="37">
        <v>0</v>
      </c>
      <c r="K137" s="37">
        <v>4.2857142857142858E-2</v>
      </c>
      <c r="L137" s="37">
        <v>2.8571428571428571E-2</v>
      </c>
      <c r="M137" s="37">
        <v>0.32857142857142857</v>
      </c>
      <c r="N137" s="37">
        <v>0.6</v>
      </c>
      <c r="O137" s="75">
        <v>4.4857142857142858</v>
      </c>
      <c r="R137" s="59"/>
      <c r="S137" s="32"/>
    </row>
    <row r="138" spans="2:19" ht="17.25" customHeight="1">
      <c r="B138" s="30">
        <v>6</v>
      </c>
      <c r="C138" s="113" t="s">
        <v>162</v>
      </c>
      <c r="D138" s="113"/>
      <c r="E138" s="113"/>
      <c r="F138" s="113"/>
      <c r="G138" s="113"/>
      <c r="H138" s="113"/>
      <c r="I138" s="113"/>
      <c r="J138" s="37">
        <v>1.4285714285714285E-2</v>
      </c>
      <c r="K138" s="37">
        <v>0</v>
      </c>
      <c r="L138" s="37">
        <v>1.4285714285714285E-2</v>
      </c>
      <c r="M138" s="37">
        <v>0.2857142857142857</v>
      </c>
      <c r="N138" s="37">
        <v>0.68571428571428572</v>
      </c>
      <c r="O138" s="75">
        <v>4.628571428571429</v>
      </c>
      <c r="R138" s="59"/>
      <c r="S138" s="32"/>
    </row>
    <row r="139" spans="2:19" ht="17.25" customHeight="1">
      <c r="B139" s="30">
        <v>7</v>
      </c>
      <c r="C139" s="113" t="s">
        <v>163</v>
      </c>
      <c r="D139" s="113"/>
      <c r="E139" s="113"/>
      <c r="F139" s="113"/>
      <c r="G139" s="113"/>
      <c r="H139" s="113"/>
      <c r="I139" s="113"/>
      <c r="J139" s="37">
        <v>1.4285714285714285E-2</v>
      </c>
      <c r="K139" s="37">
        <v>0</v>
      </c>
      <c r="L139" s="37">
        <v>2.8571428571428571E-2</v>
      </c>
      <c r="M139" s="37">
        <v>0.44285714285714284</v>
      </c>
      <c r="N139" s="37">
        <v>0.51428571428571423</v>
      </c>
      <c r="O139" s="75">
        <v>4.4428571428571431</v>
      </c>
      <c r="R139" s="59"/>
      <c r="S139" s="32"/>
    </row>
    <row r="140" spans="2:19" ht="17.25" customHeight="1">
      <c r="B140" s="30">
        <v>8</v>
      </c>
      <c r="C140" s="113" t="s">
        <v>164</v>
      </c>
      <c r="D140" s="113"/>
      <c r="E140" s="113"/>
      <c r="F140" s="113"/>
      <c r="G140" s="113"/>
      <c r="H140" s="113"/>
      <c r="I140" s="113"/>
      <c r="J140" s="37">
        <v>2.8571428571428571E-2</v>
      </c>
      <c r="K140" s="37">
        <v>1.4285714285714285E-2</v>
      </c>
      <c r="L140" s="37">
        <v>0.15714285714285714</v>
      </c>
      <c r="M140" s="37">
        <v>0.5</v>
      </c>
      <c r="N140" s="37">
        <v>0.3</v>
      </c>
      <c r="O140" s="75">
        <v>4.0285714285714285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1" t="s">
        <v>80</v>
      </c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09" t="s">
        <v>165</v>
      </c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95" t="s">
        <v>166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136</v>
      </c>
      <c r="D155" s="35">
        <v>63</v>
      </c>
      <c r="E155" s="35">
        <v>12</v>
      </c>
      <c r="F155" s="35">
        <v>75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167</v>
      </c>
      <c r="D156" s="35">
        <v>39</v>
      </c>
      <c r="E156" s="35">
        <v>2</v>
      </c>
      <c r="F156" s="35">
        <v>41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138</v>
      </c>
      <c r="D157" s="35">
        <v>6</v>
      </c>
      <c r="E157" s="35">
        <v>0</v>
      </c>
      <c r="F157" s="35">
        <v>6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168</v>
      </c>
      <c r="D158" s="35">
        <v>2</v>
      </c>
      <c r="E158" s="35">
        <v>0</v>
      </c>
      <c r="F158" s="35">
        <v>2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169</v>
      </c>
      <c r="D159" s="35">
        <v>1</v>
      </c>
      <c r="E159" s="35">
        <v>0</v>
      </c>
      <c r="F159" s="35">
        <v>1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170</v>
      </c>
      <c r="D160" s="35">
        <v>247</v>
      </c>
      <c r="E160" s="35">
        <v>22</v>
      </c>
      <c r="F160" s="35">
        <v>269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95" t="s">
        <v>171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136</v>
      </c>
      <c r="D163" s="37">
        <v>0.17597765363128492</v>
      </c>
      <c r="E163" s="37">
        <v>0.33333333333333331</v>
      </c>
      <c r="F163" s="37">
        <v>0.19035532994923857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167</v>
      </c>
      <c r="D164" s="37">
        <v>0.10893854748603352</v>
      </c>
      <c r="E164" s="37">
        <v>5.5555555555555552E-2</v>
      </c>
      <c r="F164" s="37">
        <v>0.10406091370558376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138</v>
      </c>
      <c r="D165" s="37">
        <v>1.6759776536312849E-2</v>
      </c>
      <c r="E165" s="37">
        <v>0</v>
      </c>
      <c r="F165" s="37">
        <v>1.5228426395939087E-2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168</v>
      </c>
      <c r="D166" s="37">
        <v>5.5865921787709499E-3</v>
      </c>
      <c r="E166" s="37">
        <v>0</v>
      </c>
      <c r="F166" s="37">
        <v>5.076142131979695E-3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169</v>
      </c>
      <c r="D167" s="37">
        <v>2.7932960893854749E-3</v>
      </c>
      <c r="E167" s="37">
        <v>0</v>
      </c>
      <c r="F167" s="37">
        <v>2.5380710659898475E-3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170</v>
      </c>
      <c r="D168" s="37">
        <v>0.68994413407821231</v>
      </c>
      <c r="E168" s="37">
        <v>0.61111111111111116</v>
      </c>
      <c r="F168" s="37">
        <v>0.68274111675126903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5" t="s">
        <v>172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136</v>
      </c>
      <c r="D171" s="35">
        <v>60</v>
      </c>
      <c r="E171" s="35">
        <v>5</v>
      </c>
      <c r="F171" s="35">
        <v>65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167</v>
      </c>
      <c r="D172" s="35">
        <v>43</v>
      </c>
      <c r="E172" s="35">
        <v>2</v>
      </c>
      <c r="F172" s="35">
        <v>45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138</v>
      </c>
      <c r="D173" s="35">
        <v>28</v>
      </c>
      <c r="E173" s="35">
        <v>2</v>
      </c>
      <c r="F173" s="35">
        <v>30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168</v>
      </c>
      <c r="D174" s="35">
        <v>13</v>
      </c>
      <c r="E174" s="35">
        <v>4</v>
      </c>
      <c r="F174" s="35">
        <v>17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169</v>
      </c>
      <c r="D175" s="35">
        <v>1</v>
      </c>
      <c r="E175" s="35">
        <v>1</v>
      </c>
      <c r="F175" s="35">
        <v>2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170</v>
      </c>
      <c r="D176" s="35">
        <v>213</v>
      </c>
      <c r="E176" s="35">
        <v>22</v>
      </c>
      <c r="F176" s="35">
        <v>235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95" t="s">
        <v>173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136</v>
      </c>
      <c r="D180" s="37">
        <v>0.16759776536312848</v>
      </c>
      <c r="E180" s="37">
        <v>0.1388888888888889</v>
      </c>
      <c r="F180" s="37">
        <v>0.1649746192893401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167</v>
      </c>
      <c r="D181" s="37">
        <v>0.12011173184357542</v>
      </c>
      <c r="E181" s="37">
        <v>5.5555555555555552E-2</v>
      </c>
      <c r="F181" s="37">
        <v>0.11421319796954314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138</v>
      </c>
      <c r="D182" s="37">
        <v>7.8212290502793297E-2</v>
      </c>
      <c r="E182" s="37">
        <v>5.5555555555555552E-2</v>
      </c>
      <c r="F182" s="37">
        <v>7.6142131979695438E-2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168</v>
      </c>
      <c r="D183" s="37">
        <v>3.6312849162011177E-2</v>
      </c>
      <c r="E183" s="37">
        <v>0.1111111111111111</v>
      </c>
      <c r="F183" s="37">
        <v>4.3147208121827409E-2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169</v>
      </c>
      <c r="D184" s="37">
        <v>2.7932960893854749E-3</v>
      </c>
      <c r="E184" s="37">
        <v>2.7777777777777776E-2</v>
      </c>
      <c r="F184" s="37">
        <v>5.076142131979695E-3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170</v>
      </c>
      <c r="D185" s="37">
        <v>0.5949720670391061</v>
      </c>
      <c r="E185" s="37">
        <v>0.61111111111111116</v>
      </c>
      <c r="F185" s="37">
        <v>0.59644670050761417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6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95" t="s">
        <v>174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136</v>
      </c>
      <c r="D189" s="35">
        <v>37</v>
      </c>
      <c r="E189" s="35">
        <v>10</v>
      </c>
      <c r="F189" s="35">
        <v>47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167</v>
      </c>
      <c r="D190" s="35">
        <v>25</v>
      </c>
      <c r="E190" s="35">
        <v>4</v>
      </c>
      <c r="F190" s="35">
        <v>29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138</v>
      </c>
      <c r="D191" s="35">
        <v>6</v>
      </c>
      <c r="E191" s="35">
        <v>0</v>
      </c>
      <c r="F191" s="35">
        <v>6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168</v>
      </c>
      <c r="D192" s="35">
        <v>0</v>
      </c>
      <c r="E192" s="35">
        <v>0</v>
      </c>
      <c r="F192" s="35">
        <v>0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169</v>
      </c>
      <c r="D193" s="35">
        <v>3</v>
      </c>
      <c r="E193" s="35">
        <v>0</v>
      </c>
      <c r="F193" s="35">
        <v>3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170</v>
      </c>
      <c r="D194" s="35">
        <v>287</v>
      </c>
      <c r="E194" s="35">
        <v>22</v>
      </c>
      <c r="F194" s="35">
        <v>309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95" t="s">
        <v>175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136</v>
      </c>
      <c r="D197" s="37">
        <v>0.10335195530726257</v>
      </c>
      <c r="E197" s="37">
        <v>0.27777777777777779</v>
      </c>
      <c r="F197" s="37">
        <v>0.11928934010152284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167</v>
      </c>
      <c r="D198" s="37">
        <v>6.9832402234636867E-2</v>
      </c>
      <c r="E198" s="37">
        <v>0.1111111111111111</v>
      </c>
      <c r="F198" s="37">
        <v>7.3604060913705582E-2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138</v>
      </c>
      <c r="D199" s="37">
        <v>1.6759776536312849E-2</v>
      </c>
      <c r="E199" s="37">
        <v>0</v>
      </c>
      <c r="F199" s="37">
        <v>1.5228426395939087E-2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168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169</v>
      </c>
      <c r="D201" s="37">
        <v>8.3798882681564244E-3</v>
      </c>
      <c r="E201" s="37">
        <v>0</v>
      </c>
      <c r="F201" s="37">
        <v>7.6142131979695434E-3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170</v>
      </c>
      <c r="D202" s="37">
        <v>0.8016759776536313</v>
      </c>
      <c r="E202" s="37">
        <v>0.61111111111111116</v>
      </c>
      <c r="F202" s="37">
        <v>0.78426395939086291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5" t="s">
        <v>176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136</v>
      </c>
      <c r="D205" s="35">
        <v>55</v>
      </c>
      <c r="E205" s="35">
        <v>9</v>
      </c>
      <c r="F205" s="35">
        <v>64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167</v>
      </c>
      <c r="D206" s="35">
        <v>65</v>
      </c>
      <c r="E206" s="35">
        <v>3</v>
      </c>
      <c r="F206" s="35">
        <v>68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138</v>
      </c>
      <c r="D207" s="35">
        <v>17</v>
      </c>
      <c r="E207" s="35">
        <v>1</v>
      </c>
      <c r="F207" s="35">
        <v>18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168</v>
      </c>
      <c r="D208" s="35">
        <v>8</v>
      </c>
      <c r="E208" s="35">
        <v>1</v>
      </c>
      <c r="F208" s="35">
        <v>9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169</v>
      </c>
      <c r="D209" s="35">
        <v>0</v>
      </c>
      <c r="E209" s="35">
        <v>0</v>
      </c>
      <c r="F209" s="35">
        <v>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170</v>
      </c>
      <c r="D210" s="35">
        <v>213</v>
      </c>
      <c r="E210" s="35">
        <v>22</v>
      </c>
      <c r="F210" s="35">
        <v>235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95" t="s">
        <v>177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136</v>
      </c>
      <c r="D214" s="37">
        <v>0.15363128491620112</v>
      </c>
      <c r="E214" s="37">
        <v>0.25</v>
      </c>
      <c r="F214" s="37">
        <v>0.16243654822335024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167</v>
      </c>
      <c r="D215" s="37">
        <v>0.18156424581005587</v>
      </c>
      <c r="E215" s="37">
        <v>8.3333333333333329E-2</v>
      </c>
      <c r="F215" s="37">
        <v>0.17258883248730963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138</v>
      </c>
      <c r="D216" s="37">
        <v>4.7486033519553071E-2</v>
      </c>
      <c r="E216" s="37">
        <v>2.7777777777777776E-2</v>
      </c>
      <c r="F216" s="37">
        <v>4.5685279187817257E-2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168</v>
      </c>
      <c r="D217" s="37">
        <v>2.23463687150838E-2</v>
      </c>
      <c r="E217" s="37">
        <v>2.7777777777777776E-2</v>
      </c>
      <c r="F217" s="37">
        <v>2.2842639593908629E-2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169</v>
      </c>
      <c r="D218" s="37">
        <v>0</v>
      </c>
      <c r="E218" s="37">
        <v>0</v>
      </c>
      <c r="F218" s="37">
        <v>0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170</v>
      </c>
      <c r="D219" s="37">
        <v>0.5949720670391061</v>
      </c>
      <c r="E219" s="37">
        <v>0.61111111111111116</v>
      </c>
      <c r="F219" s="37">
        <v>0.59644670050761417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95" t="s">
        <v>178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136</v>
      </c>
      <c r="D222" s="35">
        <v>78</v>
      </c>
      <c r="E222" s="35">
        <v>11</v>
      </c>
      <c r="F222" s="35">
        <v>89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167</v>
      </c>
      <c r="D223" s="35">
        <v>60</v>
      </c>
      <c r="E223" s="35">
        <v>3</v>
      </c>
      <c r="F223" s="35">
        <v>63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138</v>
      </c>
      <c r="D224" s="35">
        <v>6</v>
      </c>
      <c r="E224" s="35">
        <v>0</v>
      </c>
      <c r="F224" s="35">
        <v>6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168</v>
      </c>
      <c r="D225" s="35">
        <v>1</v>
      </c>
      <c r="E225" s="35">
        <v>0</v>
      </c>
      <c r="F225" s="35">
        <v>1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169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170</v>
      </c>
      <c r="D227" s="35">
        <v>213</v>
      </c>
      <c r="E227" s="35">
        <v>22</v>
      </c>
      <c r="F227" s="35">
        <v>235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95" t="s">
        <v>179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136</v>
      </c>
      <c r="D230" s="37">
        <v>0.21787709497206703</v>
      </c>
      <c r="E230" s="37">
        <v>0.30555555555555558</v>
      </c>
      <c r="F230" s="37">
        <v>0.22588832487309646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167</v>
      </c>
      <c r="D231" s="37">
        <v>0.16759776536312848</v>
      </c>
      <c r="E231" s="37">
        <v>8.3333333333333329E-2</v>
      </c>
      <c r="F231" s="37">
        <v>0.15989847715736041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138</v>
      </c>
      <c r="D232" s="37">
        <v>1.6759776536312849E-2</v>
      </c>
      <c r="E232" s="37">
        <v>0</v>
      </c>
      <c r="F232" s="37">
        <v>1.5228426395939087E-2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168</v>
      </c>
      <c r="D233" s="37">
        <v>2.7932960893854749E-3</v>
      </c>
      <c r="E233" s="37">
        <v>0</v>
      </c>
      <c r="F233" s="37">
        <v>2.5380710659898475E-3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169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170</v>
      </c>
      <c r="D235" s="37">
        <v>0.5949720670391061</v>
      </c>
      <c r="E235" s="37">
        <v>0.61111111111111116</v>
      </c>
      <c r="F235" s="37">
        <v>0.59644670050761417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6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5" t="s">
        <v>180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136</v>
      </c>
      <c r="D238" s="35">
        <v>67</v>
      </c>
      <c r="E238" s="35">
        <v>11</v>
      </c>
      <c r="F238" s="35">
        <v>78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167</v>
      </c>
      <c r="D239" s="35">
        <v>60</v>
      </c>
      <c r="E239" s="35">
        <v>2</v>
      </c>
      <c r="F239" s="35">
        <v>62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138</v>
      </c>
      <c r="D240" s="35">
        <v>14</v>
      </c>
      <c r="E240" s="35">
        <v>0</v>
      </c>
      <c r="F240" s="35">
        <v>14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168</v>
      </c>
      <c r="D241" s="35">
        <v>3</v>
      </c>
      <c r="E241" s="35">
        <v>0</v>
      </c>
      <c r="F241" s="35">
        <v>3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169</v>
      </c>
      <c r="D242" s="35">
        <v>1</v>
      </c>
      <c r="E242" s="35">
        <v>1</v>
      </c>
      <c r="F242" s="35">
        <v>2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170</v>
      </c>
      <c r="D243" s="35">
        <v>213</v>
      </c>
      <c r="E243" s="35">
        <v>22</v>
      </c>
      <c r="F243" s="35">
        <v>235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5" t="s">
        <v>181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136</v>
      </c>
      <c r="D246" s="37">
        <v>0.18715083798882681</v>
      </c>
      <c r="E246" s="37">
        <v>0.30555555555555558</v>
      </c>
      <c r="F246" s="37">
        <v>0.19796954314720813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167</v>
      </c>
      <c r="D247" s="37">
        <v>0.16759776536312848</v>
      </c>
      <c r="E247" s="37">
        <v>5.5555555555555552E-2</v>
      </c>
      <c r="F247" s="37">
        <v>0.15736040609137056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138</v>
      </c>
      <c r="D248" s="37">
        <v>3.9106145251396648E-2</v>
      </c>
      <c r="E248" s="37">
        <v>0</v>
      </c>
      <c r="F248" s="37">
        <v>3.553299492385787E-2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168</v>
      </c>
      <c r="D249" s="37">
        <v>8.3798882681564244E-3</v>
      </c>
      <c r="E249" s="37">
        <v>0</v>
      </c>
      <c r="F249" s="37">
        <v>7.6142131979695434E-3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169</v>
      </c>
      <c r="D250" s="37">
        <v>2.7932960893854749E-3</v>
      </c>
      <c r="E250" s="37">
        <v>2.7777777777777776E-2</v>
      </c>
      <c r="F250" s="37">
        <v>5.076142131979695E-3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170</v>
      </c>
      <c r="D251" s="37">
        <v>0.5949720670391061</v>
      </c>
      <c r="E251" s="37">
        <v>0.61111111111111116</v>
      </c>
      <c r="F251" s="37">
        <v>0.59644670050761417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6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6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6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95" t="s">
        <v>182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136</v>
      </c>
      <c r="D256" s="35">
        <v>46</v>
      </c>
      <c r="E256" s="35">
        <v>6</v>
      </c>
      <c r="F256" s="35">
        <v>52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167</v>
      </c>
      <c r="D257" s="35">
        <v>72</v>
      </c>
      <c r="E257" s="35">
        <v>5</v>
      </c>
      <c r="F257" s="35">
        <v>77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138</v>
      </c>
      <c r="D258" s="35">
        <v>14</v>
      </c>
      <c r="E258" s="35">
        <v>2</v>
      </c>
      <c r="F258" s="35">
        <v>16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168</v>
      </c>
      <c r="D259" s="35">
        <v>11</v>
      </c>
      <c r="E259" s="35">
        <v>0</v>
      </c>
      <c r="F259" s="35">
        <v>11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169</v>
      </c>
      <c r="D260" s="35">
        <v>2</v>
      </c>
      <c r="E260" s="35">
        <v>1</v>
      </c>
      <c r="F260" s="35">
        <v>3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170</v>
      </c>
      <c r="D261" s="35">
        <v>213</v>
      </c>
      <c r="E261" s="35">
        <v>22</v>
      </c>
      <c r="F261" s="35">
        <v>235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95" t="s">
        <v>183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136</v>
      </c>
      <c r="D264" s="37">
        <v>0.12849162011173185</v>
      </c>
      <c r="E264" s="37">
        <v>8.3333333333333329E-2</v>
      </c>
      <c r="F264" s="37">
        <v>0.13197969543147209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167</v>
      </c>
      <c r="D265" s="37">
        <v>0.2011173184357542</v>
      </c>
      <c r="E265" s="37">
        <v>0.1388888888888889</v>
      </c>
      <c r="F265" s="37">
        <v>0.19543147208121828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138</v>
      </c>
      <c r="D266" s="37">
        <v>3.9106145251396648E-2</v>
      </c>
      <c r="E266" s="37">
        <v>0.1111111111111111</v>
      </c>
      <c r="F266" s="37">
        <v>4.060913705583756E-2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168</v>
      </c>
      <c r="D267" s="37">
        <v>3.0726256983240222E-2</v>
      </c>
      <c r="E267" s="37">
        <v>5.5555555555555552E-2</v>
      </c>
      <c r="F267" s="37">
        <v>2.7918781725888325E-2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169</v>
      </c>
      <c r="D268" s="37">
        <v>5.5865921787709499E-3</v>
      </c>
      <c r="E268" s="37">
        <v>0</v>
      </c>
      <c r="F268" s="37">
        <v>7.6142131979695434E-3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170</v>
      </c>
      <c r="D269" s="37">
        <v>0.5949720670391061</v>
      </c>
      <c r="E269" s="37">
        <v>0.61111111111111116</v>
      </c>
      <c r="F269" s="37">
        <v>0.59644670050761417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6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5" t="s">
        <v>184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136</v>
      </c>
      <c r="D272" s="35">
        <v>34</v>
      </c>
      <c r="E272" s="35">
        <v>3</v>
      </c>
      <c r="F272" s="35">
        <v>37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167</v>
      </c>
      <c r="D273" s="35">
        <v>66</v>
      </c>
      <c r="E273" s="35">
        <v>5</v>
      </c>
      <c r="F273" s="35">
        <v>71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138</v>
      </c>
      <c r="D274" s="35">
        <v>37</v>
      </c>
      <c r="E274" s="35">
        <v>4</v>
      </c>
      <c r="F274" s="35">
        <v>41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168</v>
      </c>
      <c r="D275" s="35">
        <v>8</v>
      </c>
      <c r="E275" s="35">
        <v>2</v>
      </c>
      <c r="F275" s="35">
        <v>10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169</v>
      </c>
      <c r="D276" s="35">
        <v>0</v>
      </c>
      <c r="E276" s="35">
        <v>0</v>
      </c>
      <c r="F276" s="35">
        <v>0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170</v>
      </c>
      <c r="D277" s="35">
        <v>213</v>
      </c>
      <c r="E277" s="35">
        <v>22</v>
      </c>
      <c r="F277" s="35">
        <v>235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5" t="s">
        <v>185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136</v>
      </c>
      <c r="D280" s="37">
        <v>9.4972067039106142E-2</v>
      </c>
      <c r="E280" s="37">
        <v>8.3333333333333329E-2</v>
      </c>
      <c r="F280" s="37">
        <v>9.3908629441624369E-2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167</v>
      </c>
      <c r="D281" s="37">
        <v>0.18435754189944134</v>
      </c>
      <c r="E281" s="37">
        <v>0.1388888888888889</v>
      </c>
      <c r="F281" s="37">
        <v>0.1802030456852792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138</v>
      </c>
      <c r="D282" s="37">
        <v>0.10335195530726257</v>
      </c>
      <c r="E282" s="37">
        <v>0.1111111111111111</v>
      </c>
      <c r="F282" s="37">
        <v>0.10406091370558376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168</v>
      </c>
      <c r="D283" s="37">
        <v>2.23463687150838E-2</v>
      </c>
      <c r="E283" s="37">
        <v>5.5555555555555552E-2</v>
      </c>
      <c r="F283" s="37">
        <v>2.5380710659898477E-2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169</v>
      </c>
      <c r="D284" s="37">
        <v>0</v>
      </c>
      <c r="E284" s="37">
        <v>0</v>
      </c>
      <c r="F284" s="37">
        <v>0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170</v>
      </c>
      <c r="D285" s="37">
        <v>0.5949720670391061</v>
      </c>
      <c r="E285" s="37">
        <v>0.61111111111111116</v>
      </c>
      <c r="F285" s="37">
        <v>0.59644670050761417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1" t="s">
        <v>81</v>
      </c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R290" s="59"/>
      <c r="S290" s="32"/>
    </row>
    <row r="292" spans="3:19" ht="23.25">
      <c r="C292" s="112" t="s">
        <v>186</v>
      </c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</row>
    <row r="293" spans="3:19" ht="21.75" customHeight="1"/>
    <row r="294" spans="3:19" ht="23.25">
      <c r="C294" s="95" t="s">
        <v>187</v>
      </c>
      <c r="D294" s="33" t="s">
        <v>60</v>
      </c>
    </row>
    <row r="295" spans="3:19" ht="42">
      <c r="C295" s="34" t="s">
        <v>188</v>
      </c>
      <c r="D295" s="37">
        <v>0</v>
      </c>
    </row>
    <row r="296" spans="3:19" ht="42">
      <c r="C296" s="34" t="s">
        <v>189</v>
      </c>
      <c r="D296" s="37">
        <v>2.7777777777777776E-2</v>
      </c>
    </row>
    <row r="297" spans="3:19" ht="21">
      <c r="C297" s="34" t="s">
        <v>68</v>
      </c>
      <c r="D297" s="37">
        <v>0.1111111111111111</v>
      </c>
    </row>
    <row r="298" spans="3:19" ht="42">
      <c r="C298" s="34" t="s">
        <v>190</v>
      </c>
      <c r="D298" s="37">
        <v>8.3333333333333329E-2</v>
      </c>
    </row>
    <row r="299" spans="3:19" ht="21">
      <c r="C299" s="34" t="s">
        <v>191</v>
      </c>
      <c r="D299" s="37">
        <v>0.22222222222222221</v>
      </c>
    </row>
    <row r="300" spans="3:19" ht="21">
      <c r="C300" s="34" t="s">
        <v>192</v>
      </c>
      <c r="D300" s="37">
        <v>0.22222222222222221</v>
      </c>
    </row>
    <row r="301" spans="3:19" ht="42">
      <c r="C301" s="34" t="s">
        <v>193</v>
      </c>
      <c r="D301" s="37">
        <v>0.30555555555555558</v>
      </c>
    </row>
    <row r="302" spans="3:19" ht="42">
      <c r="C302" s="34" t="s">
        <v>194</v>
      </c>
      <c r="D302" s="37">
        <v>0.33333333333333331</v>
      </c>
    </row>
    <row r="303" spans="3:19" ht="21">
      <c r="C303" s="34" t="s">
        <v>195</v>
      </c>
      <c r="D303" s="37">
        <v>0.44444444444444442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2" t="s">
        <v>196</v>
      </c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17</v>
      </c>
      <c r="E311" s="35">
        <v>7</v>
      </c>
      <c r="F311" s="35">
        <v>24</v>
      </c>
    </row>
    <row r="312" spans="3:16" ht="21">
      <c r="C312" s="40" t="s">
        <v>17</v>
      </c>
      <c r="D312" s="35">
        <v>10</v>
      </c>
      <c r="E312" s="35">
        <v>1</v>
      </c>
      <c r="F312" s="35">
        <v>11</v>
      </c>
    </row>
    <row r="313" spans="3:16" ht="21">
      <c r="C313" s="40" t="s">
        <v>197</v>
      </c>
      <c r="D313" s="35">
        <v>0</v>
      </c>
      <c r="E313" s="35">
        <v>0</v>
      </c>
      <c r="F313" s="35">
        <v>0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0.62962962962962965</v>
      </c>
      <c r="E316" s="37">
        <v>0.875</v>
      </c>
      <c r="F316" s="37">
        <v>0.68571428571428572</v>
      </c>
    </row>
    <row r="317" spans="3:16" ht="21">
      <c r="C317" s="40" t="s">
        <v>17</v>
      </c>
      <c r="D317" s="37">
        <v>0.37037037037037035</v>
      </c>
      <c r="E317" s="37">
        <v>0.125</v>
      </c>
      <c r="F317" s="37">
        <v>0.31428571428571428</v>
      </c>
    </row>
    <row r="318" spans="3:16" ht="24" customHeight="1">
      <c r="C318" s="40" t="s">
        <v>197</v>
      </c>
      <c r="D318" s="37">
        <v>0</v>
      </c>
      <c r="E318" s="37">
        <v>0</v>
      </c>
      <c r="F318" s="37">
        <v>0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2" t="s">
        <v>198</v>
      </c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5</v>
      </c>
      <c r="E325" s="35">
        <v>0</v>
      </c>
      <c r="F325" s="35">
        <v>5</v>
      </c>
    </row>
    <row r="326" spans="3:16" ht="21">
      <c r="C326" s="34" t="s">
        <v>83</v>
      </c>
      <c r="D326" s="35">
        <v>12</v>
      </c>
      <c r="E326" s="35">
        <v>0</v>
      </c>
      <c r="F326" s="35">
        <v>12</v>
      </c>
    </row>
    <row r="327" spans="3:16" ht="21">
      <c r="C327" s="50" t="s">
        <v>84</v>
      </c>
      <c r="D327" s="77">
        <v>4</v>
      </c>
      <c r="E327" s="77">
        <v>0</v>
      </c>
      <c r="F327" s="77">
        <v>4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0.29411764705882354</v>
      </c>
      <c r="E331" s="37">
        <v>0</v>
      </c>
      <c r="F331" s="37">
        <v>0.20833333333333334</v>
      </c>
    </row>
    <row r="332" spans="3:16" ht="21">
      <c r="C332" s="34" t="s">
        <v>83</v>
      </c>
      <c r="D332" s="37">
        <v>0.70588235294117652</v>
      </c>
      <c r="E332" s="37">
        <v>0</v>
      </c>
      <c r="F332" s="37">
        <v>0.5</v>
      </c>
    </row>
    <row r="333" spans="3:16" ht="21">
      <c r="C333" s="50" t="s">
        <v>84</v>
      </c>
      <c r="D333" s="96">
        <v>0.23529411764705882</v>
      </c>
      <c r="E333" s="96">
        <v>0</v>
      </c>
      <c r="F333" s="96">
        <v>0.16666666666666666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2" t="s">
        <v>199</v>
      </c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8">
        <v>187</v>
      </c>
    </row>
    <row r="344" spans="3:16" ht="21">
      <c r="C344" s="40" t="s">
        <v>17</v>
      </c>
      <c r="D344" s="78">
        <v>22</v>
      </c>
    </row>
    <row r="345" spans="3:16" ht="21">
      <c r="C345" s="40" t="s">
        <v>170</v>
      </c>
      <c r="D345" s="78">
        <v>149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0.52234636871508378</v>
      </c>
    </row>
    <row r="349" spans="3:16" ht="21">
      <c r="C349" s="40" t="s">
        <v>17</v>
      </c>
      <c r="D349" s="37">
        <v>6.1452513966480445E-2</v>
      </c>
    </row>
    <row r="350" spans="3:16" ht="21">
      <c r="C350" s="40" t="s">
        <v>170</v>
      </c>
      <c r="D350" s="37">
        <v>0.41620111731843573</v>
      </c>
    </row>
    <row r="351" spans="3:16" ht="54" customHeight="1"/>
    <row r="352" spans="3:16" ht="23.25">
      <c r="C352" s="112" t="s">
        <v>200</v>
      </c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8">
        <v>20</v>
      </c>
    </row>
    <row r="356" spans="3:4" ht="23.25" customHeight="1">
      <c r="C356" s="34" t="s">
        <v>83</v>
      </c>
      <c r="D356" s="78">
        <v>149</v>
      </c>
    </row>
    <row r="357" spans="3:4" ht="23.25" customHeight="1">
      <c r="C357" s="34" t="s">
        <v>201</v>
      </c>
      <c r="D357" s="78">
        <v>6</v>
      </c>
    </row>
    <row r="358" spans="3:4" ht="23.25" customHeight="1">
      <c r="C358" s="34" t="s">
        <v>202</v>
      </c>
      <c r="D358" s="78">
        <v>1</v>
      </c>
    </row>
    <row r="359" spans="3:4" ht="23.25" customHeight="1">
      <c r="C359" s="34" t="s">
        <v>203</v>
      </c>
      <c r="D359" s="78">
        <v>0</v>
      </c>
    </row>
    <row r="360" spans="3:4" ht="23.25" customHeight="1">
      <c r="C360" s="34" t="s">
        <v>84</v>
      </c>
      <c r="D360" s="78">
        <v>3</v>
      </c>
    </row>
    <row r="361" spans="3:4" ht="23.25" customHeight="1">
      <c r="C361" s="34" t="s">
        <v>204</v>
      </c>
      <c r="D361" s="78">
        <v>0</v>
      </c>
    </row>
    <row r="362" spans="3:4" ht="23.25" customHeight="1">
      <c r="C362" s="34" t="s">
        <v>205</v>
      </c>
      <c r="D362" s="78">
        <v>5</v>
      </c>
    </row>
    <row r="363" spans="3:4" ht="23.25" customHeight="1">
      <c r="C363" s="34" t="s">
        <v>170</v>
      </c>
      <c r="D363" s="78">
        <v>22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0.10695187165775401</v>
      </c>
    </row>
    <row r="367" spans="3:4" ht="21">
      <c r="C367" s="34" t="s">
        <v>83</v>
      </c>
      <c r="D367" s="37">
        <v>0.79679144385026734</v>
      </c>
    </row>
    <row r="368" spans="3:4" ht="21">
      <c r="C368" s="34" t="s">
        <v>201</v>
      </c>
      <c r="D368" s="37">
        <v>3.2085561497326207E-2</v>
      </c>
    </row>
    <row r="369" spans="3:16" ht="21">
      <c r="C369" s="34" t="s">
        <v>202</v>
      </c>
      <c r="D369" s="37">
        <v>5.3475935828877002E-3</v>
      </c>
    </row>
    <row r="370" spans="3:16" ht="21">
      <c r="C370" s="34" t="s">
        <v>203</v>
      </c>
      <c r="D370" s="37">
        <v>0</v>
      </c>
    </row>
    <row r="371" spans="3:16" ht="21">
      <c r="C371" s="34" t="s">
        <v>84</v>
      </c>
      <c r="D371" s="37">
        <v>1.6042780748663103E-2</v>
      </c>
    </row>
    <row r="372" spans="3:16" ht="21">
      <c r="C372" s="34" t="s">
        <v>204</v>
      </c>
      <c r="D372" s="37">
        <v>0</v>
      </c>
    </row>
    <row r="373" spans="3:16" ht="21">
      <c r="C373" s="34" t="s">
        <v>205</v>
      </c>
      <c r="D373" s="37">
        <v>2.6737967914438502E-2</v>
      </c>
    </row>
    <row r="374" spans="3:16" ht="21">
      <c r="C374" s="34" t="s">
        <v>170</v>
      </c>
      <c r="D374" s="37">
        <v>0.11764705882352941</v>
      </c>
    </row>
    <row r="375" spans="3:16" ht="50.25" customHeight="1"/>
    <row r="376" spans="3:16" ht="23.25">
      <c r="C376" s="112" t="s">
        <v>206</v>
      </c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207</v>
      </c>
      <c r="D379" s="37">
        <v>0.29629629629629628</v>
      </c>
      <c r="E379" s="37">
        <v>0</v>
      </c>
    </row>
    <row r="380" spans="3:16" ht="21">
      <c r="C380" s="34" t="s">
        <v>208</v>
      </c>
      <c r="D380" s="37">
        <v>0.18518518518518517</v>
      </c>
      <c r="E380" s="37">
        <v>0</v>
      </c>
    </row>
    <row r="381" spans="3:16" ht="21">
      <c r="C381" s="34" t="s">
        <v>209</v>
      </c>
      <c r="D381" s="37">
        <v>0.22222222222222221</v>
      </c>
      <c r="E381" s="37">
        <v>0</v>
      </c>
    </row>
    <row r="382" spans="3:16" ht="21">
      <c r="C382" s="34" t="s">
        <v>210</v>
      </c>
      <c r="D382" s="37">
        <v>0.1111111111111111</v>
      </c>
      <c r="E382" s="37">
        <v>0</v>
      </c>
    </row>
    <row r="383" spans="3:16" ht="21">
      <c r="C383" s="34" t="s">
        <v>68</v>
      </c>
      <c r="D383" s="37">
        <v>7.407407407407407E-2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08" t="s">
        <v>211</v>
      </c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1.3966480446927373E-2</v>
      </c>
      <c r="E389" s="37">
        <v>0</v>
      </c>
      <c r="F389" s="37">
        <v>0</v>
      </c>
      <c r="G389" s="37">
        <v>0</v>
      </c>
    </row>
    <row r="390" spans="3:16" ht="21">
      <c r="C390" s="34" t="s">
        <v>86</v>
      </c>
      <c r="D390" s="37">
        <v>1.11731843575419E-2</v>
      </c>
      <c r="E390" s="37">
        <v>0</v>
      </c>
      <c r="F390" s="37">
        <v>0</v>
      </c>
      <c r="G390" s="37">
        <v>0</v>
      </c>
    </row>
    <row r="391" spans="3:16" ht="63">
      <c r="C391" s="34" t="s">
        <v>87</v>
      </c>
      <c r="D391" s="37">
        <v>0.12290502793296089</v>
      </c>
      <c r="E391" s="37">
        <v>5.5555555555555552E-2</v>
      </c>
      <c r="F391" s="37">
        <v>3.7037037037037035E-2</v>
      </c>
      <c r="G391" s="37">
        <v>0</v>
      </c>
    </row>
    <row r="392" spans="3:16" ht="21">
      <c r="C392" s="34" t="s">
        <v>212</v>
      </c>
      <c r="D392" s="37">
        <v>5.5865921787709499E-3</v>
      </c>
      <c r="E392" s="37">
        <v>0</v>
      </c>
      <c r="F392" s="37">
        <v>3.7037037037037035E-2</v>
      </c>
      <c r="G392" s="37">
        <v>0</v>
      </c>
    </row>
    <row r="393" spans="3:16" ht="21">
      <c r="C393" s="34" t="s">
        <v>213</v>
      </c>
      <c r="D393" s="37">
        <v>3.9106145251396648E-2</v>
      </c>
      <c r="E393" s="37">
        <v>2.7777777777777776E-2</v>
      </c>
      <c r="F393" s="37">
        <v>0</v>
      </c>
      <c r="G393" s="37">
        <v>0</v>
      </c>
    </row>
    <row r="394" spans="3:16" ht="21">
      <c r="C394" s="34" t="s">
        <v>214</v>
      </c>
      <c r="D394" s="37">
        <v>1.11731843575419E-2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2.23463687150838E-2</v>
      </c>
      <c r="E395" s="37">
        <v>0</v>
      </c>
      <c r="F395" s="37">
        <v>7.407407407407407E-2</v>
      </c>
      <c r="G395" s="37">
        <v>0</v>
      </c>
    </row>
    <row r="396" spans="3:16" ht="21">
      <c r="C396" s="34" t="s">
        <v>89</v>
      </c>
      <c r="D396" s="37">
        <v>0.2988826815642458</v>
      </c>
      <c r="E396" s="37">
        <v>0.55555555555555558</v>
      </c>
      <c r="F396" s="37">
        <v>0.33333333333333331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1" t="s">
        <v>90</v>
      </c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</row>
    <row r="417" spans="3:16" ht="23.25">
      <c r="C417" s="108" t="s">
        <v>215</v>
      </c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12</v>
      </c>
      <c r="E420" s="35">
        <v>16</v>
      </c>
      <c r="F420" s="35">
        <v>5</v>
      </c>
      <c r="G420" s="54"/>
    </row>
    <row r="421" spans="3:16" ht="21">
      <c r="C421" s="40" t="s">
        <v>17</v>
      </c>
      <c r="D421" s="35">
        <v>23</v>
      </c>
      <c r="E421" s="35">
        <v>11</v>
      </c>
      <c r="F421" s="35">
        <v>3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0.34285714285714286</v>
      </c>
      <c r="E424" s="37">
        <v>0.59259259259259256</v>
      </c>
      <c r="F424" s="37">
        <v>0.625</v>
      </c>
    </row>
    <row r="425" spans="3:16" ht="21">
      <c r="C425" s="40" t="s">
        <v>17</v>
      </c>
      <c r="D425" s="37">
        <v>0.65714285714285714</v>
      </c>
      <c r="E425" s="37">
        <v>0.40740740740740738</v>
      </c>
      <c r="F425" s="37">
        <v>0.375</v>
      </c>
    </row>
    <row r="426" spans="3:16" ht="88.5" customHeight="1"/>
    <row r="427" spans="3:16" ht="23.25">
      <c r="C427" s="111" t="s">
        <v>91</v>
      </c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O427" s="111"/>
      <c r="P427" s="111"/>
    </row>
    <row r="429" spans="3:16" ht="23.25">
      <c r="C429" s="108" t="s">
        <v>92</v>
      </c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216</v>
      </c>
      <c r="D432" s="35">
        <v>2</v>
      </c>
      <c r="E432" s="35">
        <v>3</v>
      </c>
      <c r="F432" s="35">
        <v>0</v>
      </c>
      <c r="G432" s="35">
        <v>5</v>
      </c>
    </row>
    <row r="433" spans="3:7" ht="21.75" customHeight="1">
      <c r="C433" s="34" t="s">
        <v>93</v>
      </c>
      <c r="D433" s="35">
        <v>3</v>
      </c>
      <c r="E433" s="35">
        <v>0</v>
      </c>
      <c r="F433" s="35">
        <v>0</v>
      </c>
      <c r="G433" s="35">
        <v>3</v>
      </c>
    </row>
    <row r="434" spans="3:7" ht="21.75" customHeight="1">
      <c r="C434" s="34" t="s">
        <v>217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4</v>
      </c>
      <c r="E435" s="35">
        <v>2</v>
      </c>
      <c r="F435" s="35">
        <v>0</v>
      </c>
      <c r="G435" s="35">
        <v>6</v>
      </c>
    </row>
    <row r="436" spans="3:7" ht="21.75" customHeight="1">
      <c r="C436" s="34" t="s">
        <v>95</v>
      </c>
      <c r="D436" s="35">
        <v>16</v>
      </c>
      <c r="E436" s="35">
        <v>11</v>
      </c>
      <c r="F436" s="35">
        <v>0</v>
      </c>
      <c r="G436" s="35">
        <v>27</v>
      </c>
    </row>
    <row r="437" spans="3:7" ht="38.25" customHeight="1">
      <c r="C437" s="34" t="s">
        <v>218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170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0.44444444444444442</v>
      </c>
      <c r="E445" s="37">
        <v>0.40740740740740738</v>
      </c>
      <c r="F445" s="37">
        <v>0</v>
      </c>
      <c r="G445" s="37">
        <v>0.38028169014084506</v>
      </c>
    </row>
    <row r="446" spans="3:7" ht="21">
      <c r="C446" s="34" t="s">
        <v>216</v>
      </c>
      <c r="D446" s="37">
        <v>5.5555555555555552E-2</v>
      </c>
      <c r="E446" s="37">
        <v>0.1111111111111111</v>
      </c>
      <c r="F446" s="37">
        <v>0</v>
      </c>
      <c r="G446" s="37">
        <v>7.0422535211267609E-2</v>
      </c>
    </row>
    <row r="447" spans="3:7" ht="21">
      <c r="C447" s="34" t="s">
        <v>93</v>
      </c>
      <c r="D447" s="37">
        <v>8.3333333333333329E-2</v>
      </c>
      <c r="E447" s="37">
        <v>0</v>
      </c>
      <c r="F447" s="37">
        <v>0</v>
      </c>
      <c r="G447" s="37">
        <v>4.2253521126760563E-2</v>
      </c>
    </row>
    <row r="448" spans="3:7" ht="21">
      <c r="C448" s="34" t="s">
        <v>94</v>
      </c>
      <c r="D448" s="37">
        <v>0.1111111111111111</v>
      </c>
      <c r="E448" s="37">
        <v>7.407407407407407E-2</v>
      </c>
      <c r="F448" s="37">
        <v>0</v>
      </c>
      <c r="G448" s="37">
        <v>8.4507042253521125E-2</v>
      </c>
    </row>
    <row r="449" spans="3:16" ht="21">
      <c r="C449" s="34" t="s">
        <v>217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218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08" t="s">
        <v>219</v>
      </c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220</v>
      </c>
      <c r="D459" s="35">
        <v>3</v>
      </c>
      <c r="E459" s="35">
        <v>1</v>
      </c>
      <c r="F459" s="35">
        <v>0</v>
      </c>
      <c r="G459" s="35">
        <v>0</v>
      </c>
      <c r="H459" s="35">
        <v>4</v>
      </c>
    </row>
    <row r="460" spans="3:16" ht="21">
      <c r="C460" s="34" t="s">
        <v>221</v>
      </c>
      <c r="D460" s="35">
        <v>22</v>
      </c>
      <c r="E460" s="35">
        <v>2</v>
      </c>
      <c r="F460" s="35">
        <v>0</v>
      </c>
      <c r="G460" s="35">
        <v>0</v>
      </c>
      <c r="H460" s="35">
        <v>24</v>
      </c>
    </row>
    <row r="461" spans="3:16" ht="42">
      <c r="C461" s="34" t="s">
        <v>222</v>
      </c>
      <c r="D461" s="35">
        <v>1</v>
      </c>
      <c r="E461" s="35">
        <v>0</v>
      </c>
      <c r="F461" s="35">
        <v>0</v>
      </c>
      <c r="G461" s="35">
        <v>0</v>
      </c>
      <c r="H461" s="35">
        <v>1</v>
      </c>
    </row>
    <row r="462" spans="3:16" ht="21">
      <c r="C462" s="34" t="s">
        <v>17</v>
      </c>
      <c r="D462" s="35">
        <v>66</v>
      </c>
      <c r="E462" s="35">
        <v>4</v>
      </c>
      <c r="F462" s="35">
        <v>3</v>
      </c>
      <c r="G462" s="35">
        <v>0</v>
      </c>
      <c r="H462" s="35">
        <v>73</v>
      </c>
    </row>
    <row r="463" spans="3:16" ht="21">
      <c r="C463" s="34" t="s">
        <v>170</v>
      </c>
      <c r="D463" s="35">
        <v>177</v>
      </c>
      <c r="E463" s="35">
        <v>26</v>
      </c>
      <c r="F463" s="35">
        <v>22</v>
      </c>
      <c r="G463" s="35">
        <v>7</v>
      </c>
      <c r="H463" s="35">
        <v>232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220</v>
      </c>
      <c r="D466" s="79">
        <v>1.020408163265306E-2</v>
      </c>
      <c r="E466" s="79">
        <v>2.7777777777777776E-2</v>
      </c>
      <c r="F466" s="79">
        <v>0</v>
      </c>
      <c r="G466" s="79">
        <v>0</v>
      </c>
      <c r="H466" s="79">
        <v>1.0958904109589041E-2</v>
      </c>
    </row>
    <row r="467" spans="3:16" ht="21">
      <c r="C467" s="34" t="s">
        <v>221</v>
      </c>
      <c r="D467" s="79">
        <v>7.4829931972789115E-2</v>
      </c>
      <c r="E467" s="79">
        <v>5.5555555555555552E-2</v>
      </c>
      <c r="F467" s="79">
        <v>0</v>
      </c>
      <c r="G467" s="79">
        <v>0</v>
      </c>
      <c r="H467" s="79">
        <v>6.575342465753424E-2</v>
      </c>
    </row>
    <row r="468" spans="3:16" ht="42">
      <c r="C468" s="34" t="s">
        <v>222</v>
      </c>
      <c r="D468" s="79">
        <v>3.4013605442176869E-3</v>
      </c>
      <c r="E468" s="79">
        <v>0</v>
      </c>
      <c r="F468" s="79">
        <v>0</v>
      </c>
      <c r="G468" s="79">
        <v>0</v>
      </c>
      <c r="H468" s="79">
        <v>2.7397260273972603E-3</v>
      </c>
    </row>
    <row r="469" spans="3:16" ht="21">
      <c r="C469" s="34" t="s">
        <v>17</v>
      </c>
      <c r="D469" s="79">
        <v>0.22448979591836735</v>
      </c>
      <c r="E469" s="79">
        <v>0.1111111111111111</v>
      </c>
      <c r="F469" s="79">
        <v>0.1111111111111111</v>
      </c>
      <c r="G469" s="79">
        <v>0</v>
      </c>
      <c r="H469" s="79">
        <v>0.2</v>
      </c>
    </row>
    <row r="470" spans="3:16" ht="44.25" customHeight="1">
      <c r="C470" s="34" t="s">
        <v>170</v>
      </c>
      <c r="D470" s="79">
        <v>0.60204081632653061</v>
      </c>
      <c r="E470" s="79">
        <v>0.72222222222222221</v>
      </c>
      <c r="F470" s="79">
        <v>0.81481481481481477</v>
      </c>
      <c r="G470" s="79">
        <v>0.875</v>
      </c>
      <c r="H470" s="79">
        <v>0.63561643835616444</v>
      </c>
    </row>
    <row r="471" spans="3:16" ht="44.25" customHeight="1"/>
    <row r="472" spans="3:16" ht="23.25">
      <c r="C472" s="108" t="s">
        <v>223</v>
      </c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224</v>
      </c>
      <c r="D475" s="35">
        <v>1</v>
      </c>
      <c r="E475" s="35">
        <v>0</v>
      </c>
      <c r="F475" s="35">
        <v>2</v>
      </c>
      <c r="G475" s="35">
        <v>0</v>
      </c>
      <c r="H475" s="35">
        <v>3</v>
      </c>
    </row>
    <row r="476" spans="3:16" ht="42">
      <c r="C476" s="34" t="s">
        <v>225</v>
      </c>
      <c r="D476" s="35">
        <v>82</v>
      </c>
      <c r="E476" s="35">
        <v>4</v>
      </c>
      <c r="F476" s="35">
        <v>2</v>
      </c>
      <c r="G476" s="35">
        <v>0</v>
      </c>
      <c r="H476" s="35">
        <v>88</v>
      </c>
    </row>
    <row r="477" spans="3:16" ht="21">
      <c r="C477" s="34" t="s">
        <v>226</v>
      </c>
      <c r="D477" s="35">
        <v>32</v>
      </c>
      <c r="E477" s="35">
        <v>5</v>
      </c>
      <c r="F477" s="35">
        <v>5</v>
      </c>
      <c r="G477" s="35">
        <v>0</v>
      </c>
      <c r="H477" s="35">
        <v>42</v>
      </c>
    </row>
    <row r="478" spans="3:16" ht="21">
      <c r="C478" s="34" t="s">
        <v>227</v>
      </c>
      <c r="D478" s="35">
        <v>4</v>
      </c>
      <c r="E478" s="35">
        <v>0</v>
      </c>
      <c r="F478" s="35">
        <v>0</v>
      </c>
      <c r="G478" s="35">
        <v>0</v>
      </c>
      <c r="H478" s="35">
        <v>4</v>
      </c>
    </row>
    <row r="479" spans="3:16" ht="42">
      <c r="C479" s="34" t="s">
        <v>228</v>
      </c>
      <c r="D479" s="35">
        <v>76</v>
      </c>
      <c r="E479" s="35">
        <v>10</v>
      </c>
      <c r="F479" s="35">
        <v>6</v>
      </c>
      <c r="G479" s="35">
        <v>2</v>
      </c>
      <c r="H479" s="35">
        <v>94</v>
      </c>
    </row>
    <row r="480" spans="3:16" ht="21">
      <c r="C480" s="34" t="s">
        <v>170</v>
      </c>
      <c r="D480" s="35">
        <v>136</v>
      </c>
      <c r="E480" s="35">
        <v>8</v>
      </c>
      <c r="F480" s="35">
        <v>6</v>
      </c>
      <c r="G480" s="35">
        <v>0</v>
      </c>
      <c r="H480" s="35">
        <v>150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224</v>
      </c>
      <c r="D483" s="79">
        <v>2.7932960893854749E-3</v>
      </c>
      <c r="E483" s="79">
        <v>0</v>
      </c>
      <c r="F483" s="79">
        <v>7.407407407407407E-2</v>
      </c>
      <c r="G483" s="79">
        <v>0</v>
      </c>
      <c r="H483" s="79">
        <v>6.993006993006993E-3</v>
      </c>
    </row>
    <row r="484" spans="3:16" ht="42">
      <c r="C484" s="34" t="s">
        <v>225</v>
      </c>
      <c r="D484" s="79">
        <v>0.22905027932960895</v>
      </c>
      <c r="E484" s="79">
        <v>0.1111111111111111</v>
      </c>
      <c r="F484" s="79">
        <v>7.407407407407407E-2</v>
      </c>
      <c r="G484" s="79">
        <v>0</v>
      </c>
      <c r="H484" s="79">
        <v>0.20512820512820512</v>
      </c>
    </row>
    <row r="485" spans="3:16" ht="21">
      <c r="C485" s="34" t="s">
        <v>226</v>
      </c>
      <c r="D485" s="79">
        <v>8.9385474860335198E-2</v>
      </c>
      <c r="E485" s="79">
        <v>0.1388888888888889</v>
      </c>
      <c r="F485" s="79">
        <v>0.18518518518518517</v>
      </c>
      <c r="G485" s="79">
        <v>0</v>
      </c>
      <c r="H485" s="79">
        <v>9.7902097902097904E-2</v>
      </c>
    </row>
    <row r="486" spans="3:16" ht="21">
      <c r="C486" s="34" t="s">
        <v>227</v>
      </c>
      <c r="D486" s="79">
        <v>1.11731843575419E-2</v>
      </c>
      <c r="E486" s="79">
        <v>0</v>
      </c>
      <c r="F486" s="79">
        <v>0</v>
      </c>
      <c r="G486" s="79">
        <v>0</v>
      </c>
      <c r="H486" s="79">
        <v>9.324009324009324E-3</v>
      </c>
    </row>
    <row r="487" spans="3:16" ht="42">
      <c r="C487" s="34" t="s">
        <v>228</v>
      </c>
      <c r="D487" s="79">
        <v>0.21229050279329609</v>
      </c>
      <c r="E487" s="79">
        <v>0.27777777777777779</v>
      </c>
      <c r="F487" s="79">
        <v>0.22222222222222221</v>
      </c>
      <c r="G487" s="79">
        <v>0.25</v>
      </c>
      <c r="H487" s="79">
        <v>0.21911421911421911</v>
      </c>
    </row>
    <row r="488" spans="3:16" ht="21">
      <c r="C488" s="34" t="s">
        <v>170</v>
      </c>
      <c r="D488" s="79">
        <v>0.37988826815642457</v>
      </c>
      <c r="E488" s="79">
        <v>0.22222222222222221</v>
      </c>
      <c r="F488" s="79">
        <v>0.22222222222222221</v>
      </c>
      <c r="G488" s="79">
        <v>0</v>
      </c>
      <c r="H488" s="79">
        <v>0.34965034965034963</v>
      </c>
    </row>
    <row r="491" spans="3:16" ht="23.25">
      <c r="C491" s="108" t="s">
        <v>229</v>
      </c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9</v>
      </c>
      <c r="E494" s="35">
        <v>9</v>
      </c>
      <c r="F494" s="35">
        <v>6</v>
      </c>
      <c r="G494" s="35">
        <v>24</v>
      </c>
    </row>
    <row r="495" spans="3:16" ht="21">
      <c r="C495" s="40" t="s">
        <v>17</v>
      </c>
      <c r="D495" s="35">
        <v>0</v>
      </c>
      <c r="E495" s="35">
        <v>1</v>
      </c>
      <c r="F495" s="35">
        <v>0</v>
      </c>
      <c r="G495" s="35">
        <v>1</v>
      </c>
    </row>
    <row r="496" spans="3:16" ht="21">
      <c r="C496" s="40" t="s">
        <v>170</v>
      </c>
      <c r="D496" s="35">
        <v>26</v>
      </c>
      <c r="E496" s="35">
        <v>5</v>
      </c>
      <c r="F496" s="35">
        <v>2</v>
      </c>
      <c r="G496" s="35">
        <v>33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0.25</v>
      </c>
      <c r="E499" s="37">
        <v>0.6</v>
      </c>
      <c r="F499" s="37">
        <v>0.75</v>
      </c>
      <c r="G499" s="37">
        <v>0.40677966101694918</v>
      </c>
    </row>
    <row r="500" spans="3:16" ht="21">
      <c r="C500" s="40" t="s">
        <v>17</v>
      </c>
      <c r="D500" s="37">
        <v>0</v>
      </c>
      <c r="E500" s="37">
        <v>6.6666666666666666E-2</v>
      </c>
      <c r="F500" s="37">
        <v>0</v>
      </c>
      <c r="G500" s="37">
        <v>1.6949152542372881E-2</v>
      </c>
    </row>
    <row r="501" spans="3:16" ht="21">
      <c r="C501" s="40" t="s">
        <v>170</v>
      </c>
      <c r="D501" s="37">
        <v>0.72222222222222221</v>
      </c>
      <c r="E501" s="37">
        <v>0.33333333333333331</v>
      </c>
      <c r="F501" s="37">
        <v>0.25</v>
      </c>
      <c r="G501" s="37">
        <v>0.55932203389830504</v>
      </c>
    </row>
    <row r="503" spans="3:16" ht="32.25" hidden="1" customHeight="1">
      <c r="C503" s="108" t="s">
        <v>96</v>
      </c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230</v>
      </c>
      <c r="D506" s="35">
        <v>5</v>
      </c>
      <c r="E506" s="35">
        <v>8</v>
      </c>
      <c r="F506" s="35">
        <v>2</v>
      </c>
    </row>
    <row r="507" spans="3:16" ht="42">
      <c r="C507" s="34" t="s">
        <v>231</v>
      </c>
      <c r="D507" s="35">
        <v>3</v>
      </c>
      <c r="E507" s="35">
        <v>2</v>
      </c>
      <c r="F507" s="35">
        <v>3</v>
      </c>
    </row>
    <row r="508" spans="3:16" ht="42">
      <c r="C508" s="34" t="s">
        <v>232</v>
      </c>
      <c r="D508" s="35">
        <v>3</v>
      </c>
      <c r="E508" s="35">
        <v>1</v>
      </c>
      <c r="F508" s="35">
        <v>0</v>
      </c>
    </row>
    <row r="509" spans="3:16" ht="21">
      <c r="C509" s="34" t="s">
        <v>233</v>
      </c>
      <c r="D509" s="35">
        <v>1</v>
      </c>
      <c r="E509" s="35">
        <v>0</v>
      </c>
      <c r="F509" s="35">
        <v>0</v>
      </c>
    </row>
    <row r="510" spans="3:16" ht="21">
      <c r="C510" s="34" t="s">
        <v>170</v>
      </c>
      <c r="D510" s="35">
        <v>23</v>
      </c>
      <c r="E510" s="35">
        <v>14</v>
      </c>
      <c r="F510" s="35">
        <v>2</v>
      </c>
    </row>
    <row r="511" spans="3:16" ht="20.25" customHeight="1">
      <c r="F511" s="1" t="s">
        <v>234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230</v>
      </c>
      <c r="D513" s="37">
        <v>0.1388888888888889</v>
      </c>
      <c r="E513" s="37">
        <v>0.29629629629629628</v>
      </c>
      <c r="F513" s="37">
        <v>0.25</v>
      </c>
    </row>
    <row r="514" spans="3:16" ht="42">
      <c r="C514" s="34" t="s">
        <v>231</v>
      </c>
      <c r="D514" s="37">
        <v>8.3333333333333329E-2</v>
      </c>
      <c r="E514" s="37">
        <v>7.407407407407407E-2</v>
      </c>
      <c r="F514" s="37">
        <v>0.375</v>
      </c>
    </row>
    <row r="515" spans="3:16" ht="42">
      <c r="C515" s="34" t="s">
        <v>232</v>
      </c>
      <c r="D515" s="37">
        <v>8.3333333333333329E-2</v>
      </c>
      <c r="E515" s="37">
        <v>3.7037037037037035E-2</v>
      </c>
      <c r="F515" s="37">
        <v>0</v>
      </c>
    </row>
    <row r="516" spans="3:16" ht="21">
      <c r="C516" s="34" t="s">
        <v>233</v>
      </c>
      <c r="D516" s="37">
        <v>2.7777777777777776E-2</v>
      </c>
      <c r="E516" s="37">
        <v>0</v>
      </c>
      <c r="F516" s="37">
        <v>0</v>
      </c>
    </row>
    <row r="517" spans="3:16" ht="21">
      <c r="C517" s="34" t="s">
        <v>170</v>
      </c>
      <c r="D517" s="37">
        <v>0.63888888888888884</v>
      </c>
      <c r="E517" s="37">
        <v>0.51851851851851849</v>
      </c>
      <c r="F517" s="37">
        <v>0.25</v>
      </c>
    </row>
    <row r="518" spans="3:16" ht="45.75" customHeight="1"/>
    <row r="519" spans="3:16" ht="23.25">
      <c r="C519" s="108" t="s">
        <v>235</v>
      </c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9</v>
      </c>
      <c r="E522" s="35">
        <v>10</v>
      </c>
      <c r="F522" s="35">
        <v>4</v>
      </c>
    </row>
    <row r="523" spans="3:16" ht="21">
      <c r="C523" s="40" t="s">
        <v>17</v>
      </c>
      <c r="D523" s="35">
        <v>4</v>
      </c>
      <c r="E523" s="35">
        <v>3</v>
      </c>
      <c r="F523" s="35">
        <v>2</v>
      </c>
    </row>
    <row r="524" spans="3:16" ht="21">
      <c r="C524" s="40" t="s">
        <v>170</v>
      </c>
      <c r="D524" s="35">
        <v>23</v>
      </c>
      <c r="E524" s="35">
        <v>14</v>
      </c>
      <c r="F524" s="35">
        <v>2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0.25</v>
      </c>
      <c r="E527" s="37">
        <v>0.37037037037037035</v>
      </c>
      <c r="F527" s="37">
        <v>0.5</v>
      </c>
    </row>
    <row r="528" spans="3:16" ht="21">
      <c r="C528" s="40" t="s">
        <v>17</v>
      </c>
      <c r="D528" s="37">
        <v>0.1111111111111111</v>
      </c>
      <c r="E528" s="37">
        <v>0.1111111111111111</v>
      </c>
      <c r="F528" s="37">
        <v>0.25</v>
      </c>
    </row>
    <row r="529" spans="3:16" ht="21">
      <c r="C529" s="40" t="s">
        <v>170</v>
      </c>
      <c r="D529" s="37">
        <v>0.63888888888888884</v>
      </c>
      <c r="E529" s="37">
        <v>0.51851851851851849</v>
      </c>
      <c r="F529" s="37">
        <v>0.25</v>
      </c>
    </row>
    <row r="530" spans="3:16" ht="56.25" customHeight="1"/>
    <row r="531" spans="3:16" ht="23.25">
      <c r="C531" s="108" t="s">
        <v>236</v>
      </c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237</v>
      </c>
      <c r="D534" s="35">
        <v>0</v>
      </c>
      <c r="E534" s="35">
        <v>1</v>
      </c>
      <c r="F534" s="35">
        <v>1</v>
      </c>
    </row>
    <row r="535" spans="3:16" ht="42">
      <c r="C535" s="40" t="s">
        <v>238</v>
      </c>
      <c r="D535" s="35">
        <v>4</v>
      </c>
      <c r="E535" s="35">
        <v>2</v>
      </c>
      <c r="F535" s="35">
        <v>1</v>
      </c>
    </row>
    <row r="536" spans="3:16" ht="42">
      <c r="C536" s="40" t="s">
        <v>239</v>
      </c>
      <c r="D536" s="35">
        <v>5</v>
      </c>
      <c r="E536" s="35">
        <v>3</v>
      </c>
      <c r="F536" s="35">
        <v>1</v>
      </c>
    </row>
    <row r="537" spans="3:16" ht="42">
      <c r="C537" s="40" t="s">
        <v>240</v>
      </c>
      <c r="D537" s="35">
        <v>0</v>
      </c>
      <c r="E537" s="35">
        <v>3</v>
      </c>
      <c r="F537" s="35">
        <v>1</v>
      </c>
    </row>
    <row r="538" spans="3:16" ht="42">
      <c r="C538" s="40" t="s">
        <v>241</v>
      </c>
      <c r="D538" s="35">
        <v>0</v>
      </c>
      <c r="E538" s="35">
        <v>0</v>
      </c>
      <c r="F538" s="35">
        <v>1</v>
      </c>
    </row>
    <row r="539" spans="3:16" ht="42">
      <c r="C539" s="40" t="s">
        <v>242</v>
      </c>
      <c r="D539" s="35">
        <v>0</v>
      </c>
      <c r="E539" s="35">
        <v>1</v>
      </c>
      <c r="F539" s="35">
        <v>0</v>
      </c>
    </row>
    <row r="540" spans="3:16" ht="21">
      <c r="C540" s="40" t="s">
        <v>243</v>
      </c>
      <c r="D540" s="35">
        <v>0</v>
      </c>
      <c r="E540" s="35">
        <v>0</v>
      </c>
      <c r="F540" s="35">
        <v>1</v>
      </c>
    </row>
    <row r="541" spans="3:16" ht="21">
      <c r="C541" s="40" t="s">
        <v>170</v>
      </c>
      <c r="D541" s="35">
        <v>27</v>
      </c>
      <c r="E541" s="35">
        <v>17</v>
      </c>
      <c r="F541" s="35">
        <v>2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237</v>
      </c>
      <c r="D544" s="37">
        <v>0</v>
      </c>
      <c r="E544" s="37">
        <v>3.7037037037037035E-2</v>
      </c>
      <c r="F544" s="37">
        <v>0.125</v>
      </c>
    </row>
    <row r="545" spans="3:16" ht="42">
      <c r="C545" s="40" t="s">
        <v>238</v>
      </c>
      <c r="D545" s="37">
        <v>0.1111111111111111</v>
      </c>
      <c r="E545" s="37">
        <v>7.407407407407407E-2</v>
      </c>
      <c r="F545" s="37">
        <v>0.125</v>
      </c>
    </row>
    <row r="546" spans="3:16" ht="42">
      <c r="C546" s="40" t="s">
        <v>239</v>
      </c>
      <c r="D546" s="37">
        <v>0.1388888888888889</v>
      </c>
      <c r="E546" s="37">
        <v>0.1111111111111111</v>
      </c>
      <c r="F546" s="37">
        <v>0.125</v>
      </c>
    </row>
    <row r="547" spans="3:16" ht="42">
      <c r="C547" s="40" t="s">
        <v>240</v>
      </c>
      <c r="D547" s="37">
        <v>0</v>
      </c>
      <c r="E547" s="37">
        <v>0.1111111111111111</v>
      </c>
      <c r="F547" s="37">
        <v>0.125</v>
      </c>
    </row>
    <row r="548" spans="3:16" ht="42">
      <c r="C548" s="40" t="s">
        <v>241</v>
      </c>
      <c r="D548" s="37">
        <v>0</v>
      </c>
      <c r="E548" s="37">
        <v>0</v>
      </c>
      <c r="F548" s="37">
        <v>0.125</v>
      </c>
    </row>
    <row r="549" spans="3:16" ht="42">
      <c r="C549" s="40" t="s">
        <v>242</v>
      </c>
      <c r="D549" s="37">
        <v>0</v>
      </c>
      <c r="E549" s="37">
        <v>3.7037037037037035E-2</v>
      </c>
      <c r="F549" s="37">
        <v>0</v>
      </c>
    </row>
    <row r="550" spans="3:16" ht="21">
      <c r="C550" s="40" t="s">
        <v>243</v>
      </c>
      <c r="D550" s="37">
        <v>0</v>
      </c>
      <c r="E550" s="37">
        <v>0</v>
      </c>
      <c r="F550" s="37">
        <v>0.125</v>
      </c>
    </row>
    <row r="551" spans="3:16" ht="21">
      <c r="C551" s="40" t="s">
        <v>170</v>
      </c>
      <c r="D551" s="37">
        <v>0.75</v>
      </c>
      <c r="E551" s="37">
        <v>0.62962962962962965</v>
      </c>
      <c r="F551" s="37">
        <v>0.25</v>
      </c>
    </row>
    <row r="552" spans="3:16" ht="21">
      <c r="C552" s="76"/>
      <c r="D552" s="61"/>
      <c r="E552" s="61"/>
      <c r="F552" s="61"/>
    </row>
    <row r="553" spans="3:16" ht="23.25">
      <c r="C553" s="108" t="s">
        <v>244</v>
      </c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</row>
    <row r="554" spans="3:16" ht="21">
      <c r="C554" s="76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80" t="s">
        <v>245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80" t="s">
        <v>246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80" t="s">
        <v>247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80" t="s">
        <v>248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80" t="s">
        <v>249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80" t="s">
        <v>250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80" t="s">
        <v>251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80" t="s">
        <v>252</v>
      </c>
      <c r="D563" s="35">
        <v>1</v>
      </c>
      <c r="E563" s="35">
        <v>0</v>
      </c>
      <c r="F563" s="35">
        <v>0</v>
      </c>
      <c r="G563" s="35">
        <v>1</v>
      </c>
    </row>
    <row r="564" spans="3:16" ht="23.25" customHeight="1">
      <c r="C564" s="80" t="s">
        <v>253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80" t="s">
        <v>254</v>
      </c>
      <c r="D565" s="35">
        <v>0</v>
      </c>
      <c r="E565" s="35">
        <v>0</v>
      </c>
      <c r="F565" s="35">
        <v>0</v>
      </c>
      <c r="G565" s="35">
        <v>0</v>
      </c>
    </row>
    <row r="566" spans="3:16" ht="38.25" customHeight="1">
      <c r="C566" s="80" t="s">
        <v>255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80" t="s">
        <v>256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80" t="s">
        <v>257</v>
      </c>
      <c r="D568" s="35">
        <v>1</v>
      </c>
      <c r="E568" s="35">
        <v>1</v>
      </c>
      <c r="F568" s="35">
        <v>0</v>
      </c>
      <c r="G568" s="35">
        <v>2</v>
      </c>
    </row>
    <row r="569" spans="3:16" ht="23.25" customHeight="1">
      <c r="C569" s="80" t="s">
        <v>258</v>
      </c>
      <c r="D569" s="35">
        <v>1</v>
      </c>
      <c r="E569" s="35">
        <v>0</v>
      </c>
      <c r="F569" s="35">
        <v>0</v>
      </c>
      <c r="G569" s="35">
        <v>1</v>
      </c>
    </row>
    <row r="570" spans="3:16" ht="65.25" customHeight="1">
      <c r="C570" s="80" t="s">
        <v>259</v>
      </c>
      <c r="D570" s="35">
        <v>1</v>
      </c>
      <c r="E570" s="35">
        <v>0</v>
      </c>
      <c r="F570" s="35">
        <v>0</v>
      </c>
      <c r="G570" s="35">
        <v>1</v>
      </c>
    </row>
    <row r="571" spans="3:16" ht="41.25" customHeight="1">
      <c r="C571" s="80" t="s">
        <v>260</v>
      </c>
      <c r="D571" s="35">
        <v>0</v>
      </c>
      <c r="E571" s="35">
        <v>0</v>
      </c>
      <c r="F571" s="35">
        <v>0</v>
      </c>
      <c r="G571" s="35">
        <v>0</v>
      </c>
    </row>
    <row r="572" spans="3:16" ht="23.25" customHeight="1">
      <c r="C572" s="80" t="s">
        <v>261</v>
      </c>
      <c r="D572" s="35">
        <v>9</v>
      </c>
      <c r="E572" s="35">
        <v>12</v>
      </c>
      <c r="F572" s="35">
        <v>6</v>
      </c>
      <c r="G572" s="35">
        <v>27</v>
      </c>
    </row>
    <row r="573" spans="3:16" ht="23.25" customHeight="1">
      <c r="C573" s="80" t="s">
        <v>170</v>
      </c>
      <c r="D573" s="35">
        <v>23</v>
      </c>
      <c r="E573" s="35">
        <v>14</v>
      </c>
      <c r="F573" s="35">
        <v>2</v>
      </c>
      <c r="G573" s="35">
        <v>39</v>
      </c>
    </row>
    <row r="574" spans="3:16" ht="21">
      <c r="C574" s="76"/>
      <c r="D574" s="61"/>
      <c r="E574" s="61"/>
      <c r="F574" s="61"/>
    </row>
    <row r="575" spans="3:16" ht="23.25">
      <c r="C575" s="111" t="s">
        <v>262</v>
      </c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1"/>
    </row>
    <row r="576" spans="3:16" ht="21">
      <c r="C576" s="76"/>
      <c r="D576" s="61"/>
      <c r="E576" s="61"/>
      <c r="F576" s="61"/>
    </row>
    <row r="577" spans="3:16" ht="23.25">
      <c r="C577" s="108" t="s">
        <v>263</v>
      </c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</row>
    <row r="578" spans="3:16" ht="21">
      <c r="C578" s="76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14</v>
      </c>
      <c r="E580" s="35">
        <v>5</v>
      </c>
      <c r="F580" s="35">
        <v>1</v>
      </c>
      <c r="G580" s="35">
        <v>20</v>
      </c>
    </row>
    <row r="581" spans="3:16" ht="21">
      <c r="C581" s="40" t="s">
        <v>17</v>
      </c>
      <c r="D581" s="35">
        <v>1</v>
      </c>
      <c r="E581" s="35">
        <v>0</v>
      </c>
      <c r="F581" s="35">
        <v>1</v>
      </c>
      <c r="G581" s="35">
        <v>2</v>
      </c>
    </row>
    <row r="582" spans="3:16" ht="21">
      <c r="C582" s="40" t="s">
        <v>170</v>
      </c>
      <c r="D582" s="35">
        <v>21</v>
      </c>
      <c r="E582" s="35">
        <v>22</v>
      </c>
      <c r="F582" s="35">
        <v>6</v>
      </c>
      <c r="G582" s="35">
        <v>49</v>
      </c>
    </row>
    <row r="583" spans="3:16" ht="21">
      <c r="C583" s="76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0.3888888888888889</v>
      </c>
      <c r="E585" s="37">
        <v>0.18518518518518517</v>
      </c>
      <c r="F585" s="37">
        <v>0.125</v>
      </c>
      <c r="G585" s="37">
        <v>0.28169014084507044</v>
      </c>
    </row>
    <row r="586" spans="3:16" ht="21">
      <c r="C586" s="40" t="s">
        <v>17</v>
      </c>
      <c r="D586" s="37">
        <v>2.7777777777777776E-2</v>
      </c>
      <c r="E586" s="37">
        <v>0</v>
      </c>
      <c r="F586" s="37">
        <v>0.125</v>
      </c>
      <c r="G586" s="37">
        <v>2.8169014084507043E-2</v>
      </c>
    </row>
    <row r="587" spans="3:16" ht="21">
      <c r="C587" s="40" t="s">
        <v>170</v>
      </c>
      <c r="D587" s="37">
        <v>0.58333333333333337</v>
      </c>
      <c r="E587" s="37">
        <v>0.81481481481481477</v>
      </c>
      <c r="F587" s="37">
        <v>0.75</v>
      </c>
      <c r="G587" s="37">
        <v>0.6901408450704225</v>
      </c>
    </row>
    <row r="588" spans="3:16" ht="21">
      <c r="C588" s="76"/>
      <c r="D588" s="61"/>
      <c r="E588" s="61"/>
      <c r="F588" s="61"/>
    </row>
    <row r="589" spans="3:16" ht="21">
      <c r="C589" s="76"/>
      <c r="D589" s="61"/>
      <c r="E589" s="61"/>
      <c r="F589" s="61"/>
    </row>
    <row r="590" spans="3:16" ht="21">
      <c r="C590" s="76"/>
      <c r="D590" s="61"/>
      <c r="E590" s="61"/>
      <c r="F590" s="61"/>
    </row>
    <row r="591" spans="3:16" ht="21">
      <c r="C591" s="76"/>
      <c r="D591" s="61"/>
      <c r="E591" s="61"/>
      <c r="F591" s="61"/>
    </row>
    <row r="592" spans="3:16" ht="21">
      <c r="C592" s="76"/>
      <c r="D592" s="61"/>
      <c r="E592" s="61"/>
      <c r="F592" s="61"/>
    </row>
    <row r="593" spans="3:16" ht="21">
      <c r="C593" s="76"/>
      <c r="D593" s="61"/>
      <c r="E593" s="61"/>
      <c r="F593" s="61"/>
    </row>
    <row r="594" spans="3:16" ht="23.25">
      <c r="C594" s="108" t="s">
        <v>244</v>
      </c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</row>
    <row r="595" spans="3:16" ht="21">
      <c r="C595" s="76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1" t="s">
        <v>260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1" t="s">
        <v>245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1" t="s">
        <v>251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1" t="s">
        <v>257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1" t="s">
        <v>252</v>
      </c>
      <c r="D601" s="35">
        <v>1</v>
      </c>
      <c r="E601" s="35">
        <v>0</v>
      </c>
      <c r="F601" s="35">
        <v>0</v>
      </c>
      <c r="G601" s="35">
        <v>1</v>
      </c>
    </row>
    <row r="602" spans="3:16" ht="21">
      <c r="C602" s="81" t="s">
        <v>253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1" t="s">
        <v>246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1" t="s">
        <v>249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1" t="s">
        <v>254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1" t="s">
        <v>255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1" t="s">
        <v>247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1" t="s">
        <v>256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1" t="s">
        <v>261</v>
      </c>
      <c r="D609" s="35">
        <v>12</v>
      </c>
      <c r="E609" s="35">
        <v>1</v>
      </c>
      <c r="F609" s="35">
        <v>2</v>
      </c>
      <c r="G609" s="35">
        <v>15</v>
      </c>
    </row>
    <row r="610" spans="3:16" ht="21">
      <c r="C610" s="81" t="s">
        <v>258</v>
      </c>
      <c r="D610" s="35">
        <v>1</v>
      </c>
      <c r="E610" s="35">
        <v>0</v>
      </c>
      <c r="F610" s="35">
        <v>0</v>
      </c>
      <c r="G610" s="35">
        <v>1</v>
      </c>
    </row>
    <row r="611" spans="3:16" ht="63">
      <c r="C611" s="81" t="s">
        <v>259</v>
      </c>
      <c r="D611" s="35">
        <v>1</v>
      </c>
      <c r="E611" s="35">
        <v>2</v>
      </c>
      <c r="F611" s="35">
        <v>0</v>
      </c>
      <c r="G611" s="35">
        <v>3</v>
      </c>
    </row>
    <row r="612" spans="3:16" ht="42">
      <c r="C612" s="81" t="s">
        <v>248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1" t="s">
        <v>250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6"/>
      <c r="D614" s="61"/>
      <c r="E614" s="61"/>
      <c r="F614" s="61"/>
    </row>
    <row r="616" spans="3:16" ht="23.25">
      <c r="C616" s="108" t="s">
        <v>264</v>
      </c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265</v>
      </c>
      <c r="D619" s="35">
        <v>11</v>
      </c>
      <c r="E619" s="35">
        <v>2</v>
      </c>
      <c r="F619" s="35">
        <v>0</v>
      </c>
      <c r="G619" s="35">
        <v>13</v>
      </c>
    </row>
    <row r="620" spans="3:16" ht="21">
      <c r="C620" s="34" t="s">
        <v>266</v>
      </c>
      <c r="D620" s="35">
        <v>6</v>
      </c>
      <c r="E620" s="35">
        <v>0</v>
      </c>
      <c r="F620" s="35">
        <v>0</v>
      </c>
      <c r="G620" s="35">
        <v>6</v>
      </c>
    </row>
    <row r="621" spans="3:16" ht="21">
      <c r="C621" s="34" t="s">
        <v>267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170</v>
      </c>
      <c r="D622" s="35">
        <v>19</v>
      </c>
      <c r="E622" s="35">
        <v>25</v>
      </c>
      <c r="F622" s="35">
        <v>8</v>
      </c>
      <c r="G622" s="35">
        <v>52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265</v>
      </c>
      <c r="D625" s="37">
        <v>0.30555555555555558</v>
      </c>
      <c r="E625" s="37">
        <v>7.407407407407407E-2</v>
      </c>
      <c r="F625" s="37">
        <v>0</v>
      </c>
      <c r="G625" s="37">
        <v>0.18309859154929578</v>
      </c>
    </row>
    <row r="626" spans="3:16" ht="21">
      <c r="C626" s="34" t="s">
        <v>266</v>
      </c>
      <c r="D626" s="37">
        <v>0.16666666666666666</v>
      </c>
      <c r="E626" s="37">
        <v>0</v>
      </c>
      <c r="F626" s="37">
        <v>0</v>
      </c>
      <c r="G626" s="37">
        <v>8.4507042253521125E-2</v>
      </c>
    </row>
    <row r="627" spans="3:16" ht="21">
      <c r="C627" s="34" t="s">
        <v>267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170</v>
      </c>
      <c r="D628" s="37">
        <v>0.52777777777777779</v>
      </c>
      <c r="E628" s="37">
        <v>0.92592592592592593</v>
      </c>
      <c r="F628" s="37">
        <v>1</v>
      </c>
      <c r="G628" s="37">
        <v>0.73239436619718312</v>
      </c>
    </row>
    <row r="631" spans="3:16" ht="3.75" customHeight="1"/>
    <row r="632" spans="3:16" ht="23.25">
      <c r="C632" s="111" t="s">
        <v>97</v>
      </c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</row>
    <row r="634" spans="3:16" ht="23.25">
      <c r="C634" s="108" t="s">
        <v>98</v>
      </c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225</v>
      </c>
      <c r="E637" s="35">
        <v>12</v>
      </c>
      <c r="F637" s="35">
        <v>11</v>
      </c>
      <c r="G637" s="35">
        <v>4</v>
      </c>
      <c r="H637" s="36">
        <v>252</v>
      </c>
    </row>
    <row r="638" spans="3:16" ht="21">
      <c r="C638" s="40" t="s">
        <v>17</v>
      </c>
      <c r="D638" s="35">
        <v>83</v>
      </c>
      <c r="E638" s="35">
        <v>12</v>
      </c>
      <c r="F638" s="35">
        <v>9</v>
      </c>
      <c r="G638" s="35">
        <v>4</v>
      </c>
      <c r="H638" s="36">
        <v>108</v>
      </c>
    </row>
    <row r="639" spans="3:16" ht="21">
      <c r="C639" s="40" t="s">
        <v>170</v>
      </c>
      <c r="D639" s="35">
        <v>48</v>
      </c>
      <c r="E639" s="35">
        <v>12</v>
      </c>
      <c r="F639" s="35">
        <v>7</v>
      </c>
      <c r="G639" s="35">
        <v>0</v>
      </c>
      <c r="H639" s="36">
        <v>67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0.62849162011173187</v>
      </c>
      <c r="E642" s="37">
        <v>0.33333333333333331</v>
      </c>
      <c r="F642" s="37">
        <v>0.40740740740740738</v>
      </c>
      <c r="G642" s="37">
        <v>0.5</v>
      </c>
      <c r="H642" s="38">
        <v>0.58741258741258739</v>
      </c>
    </row>
    <row r="643" spans="3:8" ht="21">
      <c r="C643" s="40" t="s">
        <v>17</v>
      </c>
      <c r="D643" s="37">
        <v>0.23184357541899442</v>
      </c>
      <c r="E643" s="37">
        <v>0.33333333333333331</v>
      </c>
      <c r="F643" s="37">
        <v>0.33333333333333331</v>
      </c>
      <c r="G643" s="37">
        <v>0.5</v>
      </c>
      <c r="H643" s="38">
        <v>0.25174825174825177</v>
      </c>
    </row>
    <row r="644" spans="3:8" ht="21">
      <c r="C644" s="40" t="s">
        <v>170</v>
      </c>
      <c r="D644" s="37">
        <v>0.13407821229050279</v>
      </c>
      <c r="E644" s="37">
        <v>0.33333333333333331</v>
      </c>
      <c r="F644" s="37">
        <v>0.25925925925925924</v>
      </c>
      <c r="G644" s="37">
        <v>0</v>
      </c>
      <c r="H644" s="38">
        <v>0.15617715617715619</v>
      </c>
    </row>
    <row r="658" spans="3:16" ht="23.25">
      <c r="C658" s="111" t="s">
        <v>268</v>
      </c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  <c r="O658" s="111"/>
      <c r="P658" s="111"/>
    </row>
    <row r="660" spans="3:16" s="55" customFormat="1" ht="52.5" customHeight="1">
      <c r="C660" s="110" t="s">
        <v>269</v>
      </c>
      <c r="D660" s="110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187</v>
      </c>
    </row>
    <row r="664" spans="3:16" ht="21">
      <c r="C664" s="40" t="s">
        <v>17</v>
      </c>
      <c r="D664" s="35">
        <v>40</v>
      </c>
    </row>
    <row r="665" spans="3:16" ht="21">
      <c r="C665" s="40" t="s">
        <v>169</v>
      </c>
      <c r="D665" s="35">
        <v>27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0.73622047244094491</v>
      </c>
    </row>
    <row r="669" spans="3:16" ht="21">
      <c r="C669" s="40" t="s">
        <v>17</v>
      </c>
      <c r="D669" s="37">
        <v>0.15748031496062992</v>
      </c>
    </row>
    <row r="670" spans="3:16" ht="21">
      <c r="C670" s="40" t="s">
        <v>169</v>
      </c>
      <c r="D670" s="37">
        <v>0.1062992125984252</v>
      </c>
    </row>
    <row r="673" spans="3:16" ht="23.25">
      <c r="C673" s="111" t="s">
        <v>270</v>
      </c>
      <c r="D673" s="111"/>
      <c r="E673" s="111"/>
      <c r="F673" s="111"/>
      <c r="G673" s="111"/>
      <c r="H673" s="111"/>
      <c r="I673" s="111"/>
      <c r="J673" s="111"/>
      <c r="K673" s="111"/>
      <c r="L673" s="111"/>
      <c r="M673" s="111"/>
      <c r="N673" s="111"/>
      <c r="O673" s="111"/>
      <c r="P673" s="111"/>
    </row>
    <row r="675" spans="3:16" ht="54" customHeight="1">
      <c r="C675" s="108" t="s">
        <v>271</v>
      </c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</row>
    <row r="677" spans="3:16" ht="23.25">
      <c r="C677" s="33" t="s">
        <v>54</v>
      </c>
      <c r="D677" s="33" t="s">
        <v>59</v>
      </c>
    </row>
    <row r="678" spans="3:16" ht="21">
      <c r="C678" s="34" t="s">
        <v>136</v>
      </c>
      <c r="D678" s="35">
        <v>95</v>
      </c>
    </row>
    <row r="679" spans="3:16" ht="21">
      <c r="C679" s="34" t="s">
        <v>167</v>
      </c>
      <c r="D679" s="35">
        <v>124</v>
      </c>
    </row>
    <row r="680" spans="3:16" ht="21">
      <c r="C680" s="34" t="s">
        <v>138</v>
      </c>
      <c r="D680" s="35">
        <v>24</v>
      </c>
    </row>
    <row r="681" spans="3:16" ht="21">
      <c r="C681" s="34" t="s">
        <v>168</v>
      </c>
      <c r="D681" s="35">
        <v>7</v>
      </c>
    </row>
    <row r="682" spans="3:16" ht="21">
      <c r="C682" s="34" t="s">
        <v>169</v>
      </c>
      <c r="D682" s="35">
        <v>4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136</v>
      </c>
      <c r="D685" s="37">
        <v>0.37401574803149606</v>
      </c>
    </row>
    <row r="686" spans="3:16" ht="21">
      <c r="C686" s="34" t="s">
        <v>167</v>
      </c>
      <c r="D686" s="37">
        <v>0.48818897637795278</v>
      </c>
    </row>
    <row r="687" spans="3:16" ht="21">
      <c r="C687" s="34" t="s">
        <v>138</v>
      </c>
      <c r="D687" s="37">
        <v>9.4488188976377951E-2</v>
      </c>
    </row>
    <row r="688" spans="3:16" ht="21">
      <c r="C688" s="34" t="s">
        <v>168</v>
      </c>
      <c r="D688" s="37">
        <v>2.7559055118110236E-2</v>
      </c>
    </row>
    <row r="689" spans="3:16" ht="21">
      <c r="C689" s="34" t="s">
        <v>169</v>
      </c>
      <c r="D689" s="37">
        <v>1.5748031496062992E-2</v>
      </c>
    </row>
    <row r="691" spans="3:16" ht="23.25">
      <c r="C691" s="111" t="s">
        <v>99</v>
      </c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  <c r="N691" s="111"/>
      <c r="O691" s="111"/>
      <c r="P691" s="111"/>
    </row>
    <row r="693" spans="3:16" ht="42" customHeight="1">
      <c r="C693" s="110" t="s">
        <v>100</v>
      </c>
      <c r="D693" s="110"/>
      <c r="E693" s="110"/>
      <c r="F693" s="110"/>
      <c r="G693" s="110"/>
      <c r="H693" s="110"/>
      <c r="I693" s="110"/>
      <c r="J693" s="110"/>
      <c r="K693" s="110"/>
      <c r="L693" s="110"/>
      <c r="M693" s="110"/>
      <c r="N693" s="110"/>
      <c r="O693" s="110"/>
      <c r="P693" s="110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</row>
    <row r="697" spans="3:16" ht="21">
      <c r="C697" s="40">
        <v>2</v>
      </c>
      <c r="D697" s="35">
        <v>12</v>
      </c>
      <c r="E697" s="35">
        <v>1</v>
      </c>
      <c r="F697" s="35">
        <v>1</v>
      </c>
      <c r="G697" s="35">
        <v>0</v>
      </c>
      <c r="H697" s="35">
        <v>14</v>
      </c>
    </row>
    <row r="698" spans="3:16" ht="21">
      <c r="C698" s="40">
        <v>3</v>
      </c>
      <c r="D698" s="35">
        <v>57</v>
      </c>
      <c r="E698" s="35">
        <v>7</v>
      </c>
      <c r="F698" s="35">
        <v>5</v>
      </c>
      <c r="G698" s="35">
        <v>3</v>
      </c>
      <c r="H698" s="35">
        <v>72</v>
      </c>
    </row>
    <row r="699" spans="3:16" ht="21">
      <c r="C699" s="40">
        <v>4</v>
      </c>
      <c r="D699" s="35">
        <v>171</v>
      </c>
      <c r="E699" s="35">
        <v>21</v>
      </c>
      <c r="F699" s="35">
        <v>17</v>
      </c>
      <c r="G699" s="35">
        <v>3</v>
      </c>
      <c r="H699" s="35">
        <v>212</v>
      </c>
    </row>
    <row r="700" spans="3:16" ht="21">
      <c r="C700" s="40">
        <v>5</v>
      </c>
      <c r="D700" s="35">
        <v>54</v>
      </c>
      <c r="E700" s="35">
        <v>7</v>
      </c>
      <c r="F700" s="35">
        <v>4</v>
      </c>
      <c r="G700" s="35">
        <v>2</v>
      </c>
      <c r="H700" s="35">
        <v>67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0</v>
      </c>
      <c r="E703" s="37">
        <v>0</v>
      </c>
      <c r="F703" s="37">
        <v>0</v>
      </c>
      <c r="G703" s="37">
        <v>0</v>
      </c>
      <c r="H703" s="37">
        <v>0</v>
      </c>
    </row>
    <row r="704" spans="3:16" ht="21">
      <c r="C704" s="40">
        <v>2</v>
      </c>
      <c r="D704" s="37">
        <v>4.0816326530612242E-2</v>
      </c>
      <c r="E704" s="37">
        <v>2.7777777777777776E-2</v>
      </c>
      <c r="F704" s="37">
        <v>3.7037037037037035E-2</v>
      </c>
      <c r="G704" s="37">
        <v>0</v>
      </c>
      <c r="H704" s="37">
        <v>3.8356164383561646E-2</v>
      </c>
    </row>
    <row r="705" spans="3:8" ht="21">
      <c r="C705" s="40">
        <v>3</v>
      </c>
      <c r="D705" s="37">
        <v>0.19387755102040816</v>
      </c>
      <c r="E705" s="37">
        <v>0.19444444444444445</v>
      </c>
      <c r="F705" s="37">
        <v>0.18518518518518517</v>
      </c>
      <c r="G705" s="37">
        <v>0.375</v>
      </c>
      <c r="H705" s="37">
        <v>0.19726027397260273</v>
      </c>
    </row>
    <row r="706" spans="3:8" ht="21">
      <c r="C706" s="40">
        <v>4</v>
      </c>
      <c r="D706" s="37">
        <v>0.58163265306122447</v>
      </c>
      <c r="E706" s="37">
        <v>0.58333333333333337</v>
      </c>
      <c r="F706" s="37">
        <v>0.62962962962962965</v>
      </c>
      <c r="G706" s="37">
        <v>0.375</v>
      </c>
      <c r="H706" s="37">
        <v>0.58082191780821912</v>
      </c>
    </row>
    <row r="707" spans="3:8" ht="21">
      <c r="C707" s="40">
        <v>5</v>
      </c>
      <c r="D707" s="37">
        <v>0.18367346938775511</v>
      </c>
      <c r="E707" s="37">
        <v>0.19444444444444445</v>
      </c>
      <c r="F707" s="37">
        <v>0.14814814814814814</v>
      </c>
      <c r="G707" s="37">
        <v>0.25</v>
      </c>
      <c r="H707" s="37">
        <v>0.18356164383561643</v>
      </c>
    </row>
    <row r="726" spans="3:16" ht="23.25">
      <c r="C726" s="108" t="s">
        <v>272</v>
      </c>
      <c r="D726" s="108"/>
      <c r="E726" s="108"/>
      <c r="F726" s="108"/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</row>
    <row r="728" spans="3:16" ht="23.25">
      <c r="C728" s="33" t="s">
        <v>273</v>
      </c>
      <c r="D728" s="33" t="s">
        <v>59</v>
      </c>
      <c r="E728" s="33" t="s">
        <v>274</v>
      </c>
    </row>
    <row r="729" spans="3:16" ht="21">
      <c r="C729" s="34" t="s">
        <v>275</v>
      </c>
      <c r="D729" s="35">
        <v>42</v>
      </c>
      <c r="E729" s="37">
        <v>0.14285714285714285</v>
      </c>
    </row>
    <row r="730" spans="3:16" ht="21">
      <c r="C730" s="34" t="s">
        <v>276</v>
      </c>
      <c r="D730" s="35">
        <v>10</v>
      </c>
      <c r="E730" s="37">
        <v>3.4013605442176874E-2</v>
      </c>
    </row>
    <row r="731" spans="3:16" ht="42">
      <c r="C731" s="34" t="s">
        <v>277</v>
      </c>
      <c r="D731" s="35">
        <v>12</v>
      </c>
      <c r="E731" s="37">
        <v>4.0816326530612242E-2</v>
      </c>
    </row>
    <row r="732" spans="3:16" ht="63">
      <c r="C732" s="34" t="s">
        <v>278</v>
      </c>
      <c r="D732" s="35">
        <v>4</v>
      </c>
      <c r="E732" s="37">
        <v>1.3605442176870748E-2</v>
      </c>
    </row>
    <row r="733" spans="3:16" ht="84">
      <c r="C733" s="34" t="s">
        <v>279</v>
      </c>
      <c r="D733" s="35">
        <v>9</v>
      </c>
      <c r="E733" s="37">
        <v>3.0612244897959183E-2</v>
      </c>
    </row>
    <row r="734" spans="3:16" ht="21">
      <c r="C734" s="34" t="s">
        <v>280</v>
      </c>
      <c r="D734" s="35">
        <v>46</v>
      </c>
      <c r="E734" s="37">
        <v>0.15646258503401361</v>
      </c>
    </row>
    <row r="735" spans="3:16" ht="21">
      <c r="C735" s="34" t="s">
        <v>170</v>
      </c>
      <c r="D735" s="35">
        <v>128</v>
      </c>
      <c r="E735" s="37">
        <v>0.43537414965986393</v>
      </c>
    </row>
    <row r="736" spans="3:16" ht="37.5" customHeight="1"/>
    <row r="737" spans="3:16" ht="23.25">
      <c r="C737" s="108" t="s">
        <v>281</v>
      </c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136</v>
      </c>
      <c r="D740" s="82">
        <v>36</v>
      </c>
      <c r="E740" s="35">
        <v>2</v>
      </c>
      <c r="F740" s="36">
        <v>38</v>
      </c>
    </row>
    <row r="741" spans="3:16" ht="18.75" customHeight="1">
      <c r="C741" s="34" t="s">
        <v>167</v>
      </c>
      <c r="D741" s="82">
        <v>122</v>
      </c>
      <c r="E741" s="35">
        <v>2</v>
      </c>
      <c r="F741" s="36">
        <v>124</v>
      </c>
    </row>
    <row r="742" spans="3:16" ht="21">
      <c r="C742" s="34" t="s">
        <v>138</v>
      </c>
      <c r="D742" s="82">
        <v>64</v>
      </c>
      <c r="E742" s="35">
        <v>8</v>
      </c>
      <c r="F742" s="36">
        <v>72</v>
      </c>
    </row>
    <row r="743" spans="3:16" ht="21">
      <c r="C743" s="34" t="s">
        <v>168</v>
      </c>
      <c r="D743" s="82">
        <v>28</v>
      </c>
      <c r="E743" s="35">
        <v>1</v>
      </c>
      <c r="F743" s="36">
        <v>29</v>
      </c>
    </row>
    <row r="744" spans="3:16" ht="21">
      <c r="C744" s="34" t="s">
        <v>169</v>
      </c>
      <c r="D744" s="82">
        <v>18</v>
      </c>
      <c r="E744" s="35">
        <v>1</v>
      </c>
      <c r="F744" s="36">
        <v>19</v>
      </c>
    </row>
    <row r="745" spans="3:16" ht="21">
      <c r="C745" s="34" t="s">
        <v>56</v>
      </c>
      <c r="D745" s="82">
        <v>268</v>
      </c>
      <c r="E745" s="82">
        <v>14</v>
      </c>
      <c r="F745" s="83">
        <v>282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136</v>
      </c>
      <c r="D748" s="37">
        <v>0.13432835820895522</v>
      </c>
      <c r="E748" s="37">
        <v>0.14285714285714285</v>
      </c>
      <c r="F748" s="38">
        <v>0.13475177304964539</v>
      </c>
      <c r="G748" s="84"/>
    </row>
    <row r="749" spans="3:16" ht="21">
      <c r="C749" s="34" t="s">
        <v>167</v>
      </c>
      <c r="D749" s="37">
        <v>0.45522388059701491</v>
      </c>
      <c r="E749" s="37">
        <v>0.14285714285714285</v>
      </c>
      <c r="F749" s="38">
        <v>0.43971631205673761</v>
      </c>
    </row>
    <row r="750" spans="3:16" ht="21">
      <c r="C750" s="34" t="s">
        <v>138</v>
      </c>
      <c r="D750" s="37">
        <v>0.23880597014925373</v>
      </c>
      <c r="E750" s="37">
        <v>0.5714285714285714</v>
      </c>
      <c r="F750" s="38">
        <v>0.25531914893617019</v>
      </c>
    </row>
    <row r="751" spans="3:16" ht="21">
      <c r="C751" s="34" t="s">
        <v>168</v>
      </c>
      <c r="D751" s="37">
        <v>0.1044776119402985</v>
      </c>
      <c r="E751" s="37">
        <v>7.1428571428571425E-2</v>
      </c>
      <c r="F751" s="38">
        <v>0.10283687943262411</v>
      </c>
    </row>
    <row r="752" spans="3:16" ht="21">
      <c r="C752" s="34" t="s">
        <v>169</v>
      </c>
      <c r="D752" s="37">
        <v>6.7164179104477612E-2</v>
      </c>
      <c r="E752" s="37">
        <v>7.1428571428571425E-2</v>
      </c>
      <c r="F752" s="38">
        <v>6.7375886524822695E-2</v>
      </c>
    </row>
    <row r="753" spans="3:16" ht="40.5" customHeight="1"/>
    <row r="754" spans="3:16" ht="23.25">
      <c r="C754" s="108" t="s">
        <v>282</v>
      </c>
      <c r="D754" s="108"/>
      <c r="E754" s="108"/>
      <c r="F754" s="108"/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283</v>
      </c>
      <c r="D757" s="35">
        <v>2</v>
      </c>
      <c r="E757" s="35">
        <v>5</v>
      </c>
      <c r="F757" s="35">
        <v>1</v>
      </c>
      <c r="G757" s="35">
        <v>8</v>
      </c>
    </row>
    <row r="758" spans="3:16" ht="21">
      <c r="C758" s="34" t="s">
        <v>284</v>
      </c>
      <c r="D758" s="35">
        <v>6</v>
      </c>
      <c r="E758" s="35">
        <v>4</v>
      </c>
      <c r="F758" s="35">
        <v>3</v>
      </c>
      <c r="G758" s="35">
        <v>13</v>
      </c>
    </row>
    <row r="759" spans="3:16" ht="21">
      <c r="C759" s="34" t="s">
        <v>285</v>
      </c>
      <c r="D759" s="35">
        <v>5</v>
      </c>
      <c r="E759" s="35">
        <v>4</v>
      </c>
      <c r="F759" s="35">
        <v>3</v>
      </c>
      <c r="G759" s="35">
        <v>12</v>
      </c>
    </row>
    <row r="760" spans="3:16" ht="21">
      <c r="C760" s="34" t="s">
        <v>286</v>
      </c>
      <c r="D760" s="35">
        <v>1</v>
      </c>
      <c r="E760" s="35">
        <v>2</v>
      </c>
      <c r="F760" s="35">
        <v>1</v>
      </c>
      <c r="G760" s="35">
        <v>4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283</v>
      </c>
      <c r="D781" s="37">
        <v>0.14285714285714285</v>
      </c>
      <c r="E781" s="37">
        <v>0.33333333333333331</v>
      </c>
      <c r="F781" s="37">
        <v>0.125</v>
      </c>
      <c r="G781" s="37">
        <v>0.21621621621621623</v>
      </c>
    </row>
    <row r="782" spans="3:7" ht="21">
      <c r="C782" s="34" t="s">
        <v>284</v>
      </c>
      <c r="D782" s="37">
        <v>0.42857142857142855</v>
      </c>
      <c r="E782" s="37">
        <v>0.26666666666666666</v>
      </c>
      <c r="F782" s="37">
        <v>0.375</v>
      </c>
      <c r="G782" s="37">
        <v>0.35135135135135137</v>
      </c>
    </row>
    <row r="783" spans="3:7" ht="21">
      <c r="C783" s="34" t="s">
        <v>285</v>
      </c>
      <c r="D783" s="37">
        <v>0.35714285714285715</v>
      </c>
      <c r="E783" s="37">
        <v>0.26666666666666666</v>
      </c>
      <c r="F783" s="37">
        <v>0.375</v>
      </c>
      <c r="G783" s="37">
        <v>0.32432432432432434</v>
      </c>
    </row>
    <row r="784" spans="3:7" ht="21">
      <c r="C784" s="34" t="s">
        <v>286</v>
      </c>
      <c r="D784" s="37">
        <v>7.1428571428571425E-2</v>
      </c>
      <c r="E784" s="37">
        <v>0.13333333333333333</v>
      </c>
      <c r="F784" s="37">
        <v>0.125</v>
      </c>
      <c r="G784" s="37">
        <v>0.10810810810810811</v>
      </c>
    </row>
    <row r="785" spans="3:16" ht="98.25" customHeight="1"/>
    <row r="786" spans="3:16" ht="22.5">
      <c r="C786" s="109" t="s">
        <v>287</v>
      </c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</row>
    <row r="788" spans="3:16" ht="23.25">
      <c r="C788" s="33" t="s">
        <v>288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2</v>
      </c>
      <c r="E789" s="35">
        <v>1</v>
      </c>
      <c r="F789" s="35">
        <v>3</v>
      </c>
    </row>
    <row r="790" spans="3:16" ht="21">
      <c r="C790" s="34" t="s">
        <v>289</v>
      </c>
      <c r="D790" s="35">
        <v>3</v>
      </c>
      <c r="E790" s="35">
        <v>3</v>
      </c>
      <c r="F790" s="35">
        <v>6</v>
      </c>
    </row>
    <row r="791" spans="3:16" ht="21">
      <c r="C791" s="34" t="s">
        <v>101</v>
      </c>
      <c r="D791" s="35">
        <v>3</v>
      </c>
      <c r="E791" s="35">
        <v>2</v>
      </c>
      <c r="F791" s="35">
        <v>5</v>
      </c>
    </row>
    <row r="792" spans="3:16" ht="21">
      <c r="C792" s="34" t="s">
        <v>290</v>
      </c>
      <c r="D792" s="35">
        <v>1</v>
      </c>
      <c r="E792" s="35">
        <v>0</v>
      </c>
      <c r="F792" s="35">
        <v>1</v>
      </c>
    </row>
    <row r="793" spans="3:16" ht="21">
      <c r="C793" s="34" t="s">
        <v>291</v>
      </c>
      <c r="D793" s="35">
        <v>6</v>
      </c>
      <c r="E793" s="35">
        <v>2</v>
      </c>
      <c r="F793" s="35">
        <v>8</v>
      </c>
    </row>
    <row r="795" spans="3:16" ht="23.25">
      <c r="C795" s="33" t="s">
        <v>292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0.13333333333333333</v>
      </c>
      <c r="E796" s="37">
        <v>0.125</v>
      </c>
      <c r="F796" s="37">
        <v>0.13043478260869565</v>
      </c>
    </row>
    <row r="797" spans="3:16" ht="21">
      <c r="C797" s="34" t="s">
        <v>289</v>
      </c>
      <c r="D797" s="37">
        <v>0.2</v>
      </c>
      <c r="E797" s="37">
        <v>0.375</v>
      </c>
      <c r="F797" s="37">
        <v>0.2608695652173913</v>
      </c>
    </row>
    <row r="798" spans="3:16" ht="21">
      <c r="C798" s="34" t="s">
        <v>101</v>
      </c>
      <c r="D798" s="37">
        <v>0.2</v>
      </c>
      <c r="E798" s="37">
        <v>0.25</v>
      </c>
      <c r="F798" s="37">
        <v>0.21739130434782608</v>
      </c>
    </row>
    <row r="799" spans="3:16" ht="21">
      <c r="C799" s="34" t="s">
        <v>290</v>
      </c>
      <c r="D799" s="37">
        <v>6.6666666666666666E-2</v>
      </c>
      <c r="E799" s="37">
        <v>0</v>
      </c>
      <c r="F799" s="37">
        <v>4.3478260869565216E-2</v>
      </c>
    </row>
    <row r="800" spans="3:16" ht="21">
      <c r="C800" s="34" t="s">
        <v>291</v>
      </c>
      <c r="D800" s="37">
        <v>0.4</v>
      </c>
      <c r="E800" s="37">
        <v>0.25</v>
      </c>
      <c r="F800" s="37">
        <v>0.34782608695652173</v>
      </c>
    </row>
    <row r="802" spans="3:6" ht="23.25">
      <c r="C802" s="57" t="s">
        <v>293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2</v>
      </c>
      <c r="E803" s="35">
        <v>1</v>
      </c>
      <c r="F803" s="35">
        <v>3</v>
      </c>
    </row>
    <row r="804" spans="3:6" ht="21">
      <c r="C804" s="34" t="s">
        <v>289</v>
      </c>
      <c r="D804" s="35">
        <v>5</v>
      </c>
      <c r="E804" s="35">
        <v>3</v>
      </c>
      <c r="F804" s="35">
        <v>8</v>
      </c>
    </row>
    <row r="805" spans="3:6" ht="21">
      <c r="C805" s="34" t="s">
        <v>101</v>
      </c>
      <c r="D805" s="35">
        <v>1</v>
      </c>
      <c r="E805" s="35">
        <v>2</v>
      </c>
      <c r="F805" s="35">
        <v>3</v>
      </c>
    </row>
    <row r="806" spans="3:6" ht="21">
      <c r="C806" s="34" t="s">
        <v>290</v>
      </c>
      <c r="D806" s="35">
        <v>0</v>
      </c>
      <c r="E806" s="35">
        <v>0</v>
      </c>
      <c r="F806" s="35">
        <v>0</v>
      </c>
    </row>
    <row r="807" spans="3:6" ht="21">
      <c r="C807" s="34" t="s">
        <v>291</v>
      </c>
      <c r="D807" s="35">
        <v>7</v>
      </c>
      <c r="E807" s="35">
        <v>2</v>
      </c>
      <c r="F807" s="35">
        <v>9</v>
      </c>
    </row>
    <row r="809" spans="3:6" ht="46.5">
      <c r="C809" s="57" t="s">
        <v>294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0.13333333333333333</v>
      </c>
      <c r="E810" s="37">
        <v>0.125</v>
      </c>
      <c r="F810" s="37">
        <v>0.13043478260869565</v>
      </c>
    </row>
    <row r="811" spans="3:6" ht="21">
      <c r="C811" s="34" t="s">
        <v>289</v>
      </c>
      <c r="D811" s="37">
        <v>0.33333333333333331</v>
      </c>
      <c r="E811" s="37">
        <v>0.375</v>
      </c>
      <c r="F811" s="37">
        <v>0.34782608695652173</v>
      </c>
    </row>
    <row r="812" spans="3:6" ht="21">
      <c r="C812" s="34" t="s">
        <v>101</v>
      </c>
      <c r="D812" s="37">
        <v>6.6666666666666666E-2</v>
      </c>
      <c r="E812" s="37">
        <v>0.25</v>
      </c>
      <c r="F812" s="37">
        <v>0.13043478260869565</v>
      </c>
    </row>
    <row r="813" spans="3:6" ht="21">
      <c r="C813" s="34" t="s">
        <v>290</v>
      </c>
      <c r="D813" s="37">
        <v>0</v>
      </c>
      <c r="E813" s="37">
        <v>0</v>
      </c>
      <c r="F813" s="37">
        <v>0</v>
      </c>
    </row>
    <row r="814" spans="3:6" ht="21">
      <c r="C814" s="34" t="s">
        <v>291</v>
      </c>
      <c r="D814" s="37">
        <v>0.46666666666666667</v>
      </c>
      <c r="E814" s="37">
        <v>0.25</v>
      </c>
      <c r="F814" s="37">
        <v>0.39130434782608697</v>
      </c>
    </row>
    <row r="816" spans="3:6" ht="23.25">
      <c r="C816" s="33" t="s">
        <v>295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3</v>
      </c>
      <c r="E817" s="35">
        <v>0</v>
      </c>
      <c r="F817" s="35">
        <v>3</v>
      </c>
    </row>
    <row r="818" spans="3:6" ht="21">
      <c r="C818" s="34" t="s">
        <v>289</v>
      </c>
      <c r="D818" s="35">
        <v>7</v>
      </c>
      <c r="E818" s="35">
        <v>4</v>
      </c>
      <c r="F818" s="35">
        <v>11</v>
      </c>
    </row>
    <row r="819" spans="3:6" ht="21">
      <c r="C819" s="34" t="s">
        <v>101</v>
      </c>
      <c r="D819" s="35">
        <v>0</v>
      </c>
      <c r="E819" s="35">
        <v>2</v>
      </c>
      <c r="F819" s="35">
        <v>2</v>
      </c>
    </row>
    <row r="820" spans="3:6" ht="21">
      <c r="C820" s="34" t="s">
        <v>290</v>
      </c>
      <c r="D820" s="35">
        <v>0</v>
      </c>
      <c r="E820" s="35">
        <v>0</v>
      </c>
      <c r="F820" s="35">
        <v>0</v>
      </c>
    </row>
    <row r="821" spans="3:6" ht="21">
      <c r="C821" s="34" t="s">
        <v>291</v>
      </c>
      <c r="D821" s="35">
        <v>5</v>
      </c>
      <c r="E821" s="35">
        <v>2</v>
      </c>
      <c r="F821" s="35">
        <v>7</v>
      </c>
    </row>
    <row r="825" spans="3:6" ht="23.25">
      <c r="C825" s="57" t="s">
        <v>296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0.2</v>
      </c>
      <c r="E826" s="37">
        <v>0</v>
      </c>
      <c r="F826" s="37">
        <v>0.13043478260869565</v>
      </c>
    </row>
    <row r="827" spans="3:6" ht="21">
      <c r="C827" s="34" t="s">
        <v>289</v>
      </c>
      <c r="D827" s="37">
        <v>0.46666666666666667</v>
      </c>
      <c r="E827" s="37">
        <v>0.5</v>
      </c>
      <c r="F827" s="37">
        <v>0.47826086956521741</v>
      </c>
    </row>
    <row r="828" spans="3:6" ht="21">
      <c r="C828" s="34" t="s">
        <v>101</v>
      </c>
      <c r="D828" s="37">
        <v>0</v>
      </c>
      <c r="E828" s="37">
        <v>0.25</v>
      </c>
      <c r="F828" s="37">
        <v>8.6956521739130432E-2</v>
      </c>
    </row>
    <row r="829" spans="3:6" ht="21">
      <c r="C829" s="34" t="s">
        <v>290</v>
      </c>
      <c r="D829" s="37">
        <v>0</v>
      </c>
      <c r="E829" s="37">
        <v>0</v>
      </c>
      <c r="F829" s="37">
        <v>0</v>
      </c>
    </row>
    <row r="830" spans="3:6" ht="21">
      <c r="C830" s="34" t="s">
        <v>291</v>
      </c>
      <c r="D830" s="37">
        <v>0.33333333333333331</v>
      </c>
      <c r="E830" s="37">
        <v>0.25</v>
      </c>
      <c r="F830" s="37">
        <v>0.30434782608695654</v>
      </c>
    </row>
    <row r="833" spans="3:6" ht="23.25">
      <c r="C833" s="33" t="s">
        <v>297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0</v>
      </c>
      <c r="E834" s="35">
        <v>0</v>
      </c>
      <c r="F834" s="35">
        <v>0</v>
      </c>
    </row>
    <row r="835" spans="3:6" ht="21">
      <c r="C835" s="34" t="s">
        <v>289</v>
      </c>
      <c r="D835" s="35">
        <v>5</v>
      </c>
      <c r="E835" s="35">
        <v>2</v>
      </c>
      <c r="F835" s="35">
        <v>7</v>
      </c>
    </row>
    <row r="836" spans="3:6" ht="21">
      <c r="C836" s="34" t="s">
        <v>101</v>
      </c>
      <c r="D836" s="35">
        <v>1</v>
      </c>
      <c r="E836" s="35">
        <v>2</v>
      </c>
      <c r="F836" s="35">
        <v>3</v>
      </c>
    </row>
    <row r="837" spans="3:6" ht="21">
      <c r="C837" s="34" t="s">
        <v>290</v>
      </c>
      <c r="D837" s="35">
        <v>2</v>
      </c>
      <c r="E837" s="35">
        <v>1</v>
      </c>
      <c r="F837" s="35">
        <v>3</v>
      </c>
    </row>
    <row r="838" spans="3:6" ht="21">
      <c r="C838" s="34" t="s">
        <v>291</v>
      </c>
      <c r="D838" s="35">
        <v>7</v>
      </c>
      <c r="E838" s="35">
        <v>3</v>
      </c>
      <c r="F838" s="35">
        <v>10</v>
      </c>
    </row>
    <row r="841" spans="3:6" ht="23.25">
      <c r="C841" s="57" t="s">
        <v>298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</v>
      </c>
      <c r="E842" s="37">
        <v>0</v>
      </c>
      <c r="F842" s="37">
        <v>0</v>
      </c>
    </row>
    <row r="843" spans="3:6" ht="21">
      <c r="C843" s="34" t="s">
        <v>289</v>
      </c>
      <c r="D843" s="37">
        <v>0.33333333333333331</v>
      </c>
      <c r="E843" s="37">
        <v>0.25</v>
      </c>
      <c r="F843" s="37">
        <v>0.30434782608695654</v>
      </c>
    </row>
    <row r="844" spans="3:6" ht="21">
      <c r="C844" s="34" t="s">
        <v>101</v>
      </c>
      <c r="D844" s="37">
        <v>6.6666666666666666E-2</v>
      </c>
      <c r="E844" s="37">
        <v>0.25</v>
      </c>
      <c r="F844" s="37">
        <v>0.13043478260869565</v>
      </c>
    </row>
    <row r="845" spans="3:6" ht="21">
      <c r="C845" s="34" t="s">
        <v>290</v>
      </c>
      <c r="D845" s="37">
        <v>0.13333333333333333</v>
      </c>
      <c r="E845" s="37">
        <v>0.125</v>
      </c>
      <c r="F845" s="37">
        <v>0.13043478260869565</v>
      </c>
    </row>
    <row r="846" spans="3:6" ht="21">
      <c r="C846" s="34" t="s">
        <v>291</v>
      </c>
      <c r="D846" s="37">
        <v>0.46666666666666667</v>
      </c>
      <c r="E846" s="37">
        <v>0.375</v>
      </c>
      <c r="F846" s="37">
        <v>0.43478260869565216</v>
      </c>
    </row>
    <row r="848" spans="3:6" ht="23.25">
      <c r="C848" s="33" t="s">
        <v>299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4</v>
      </c>
      <c r="E849" s="35">
        <v>1</v>
      </c>
      <c r="F849" s="35">
        <v>5</v>
      </c>
    </row>
    <row r="850" spans="3:6" ht="21">
      <c r="C850" s="34" t="s">
        <v>289</v>
      </c>
      <c r="D850" s="35">
        <v>3</v>
      </c>
      <c r="E850" s="35">
        <v>3</v>
      </c>
      <c r="F850" s="35">
        <v>6</v>
      </c>
    </row>
    <row r="851" spans="3:6" ht="21">
      <c r="C851" s="34" t="s">
        <v>101</v>
      </c>
      <c r="D851" s="35">
        <v>0</v>
      </c>
      <c r="E851" s="35">
        <v>2</v>
      </c>
      <c r="F851" s="35">
        <v>2</v>
      </c>
    </row>
    <row r="852" spans="3:6" ht="21">
      <c r="C852" s="34" t="s">
        <v>290</v>
      </c>
      <c r="D852" s="35">
        <v>1</v>
      </c>
      <c r="E852" s="35">
        <v>0</v>
      </c>
      <c r="F852" s="35">
        <v>1</v>
      </c>
    </row>
    <row r="853" spans="3:6" ht="21">
      <c r="C853" s="34" t="s">
        <v>291</v>
      </c>
      <c r="D853" s="35">
        <v>7</v>
      </c>
      <c r="E853" s="35">
        <v>2</v>
      </c>
      <c r="F853" s="35">
        <v>9</v>
      </c>
    </row>
    <row r="856" spans="3:6" ht="23.25">
      <c r="C856" s="57" t="s">
        <v>300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0.26666666666666666</v>
      </c>
      <c r="E857" s="37">
        <v>0.125</v>
      </c>
      <c r="F857" s="37">
        <v>0.21739130434782608</v>
      </c>
    </row>
    <row r="858" spans="3:6" ht="21">
      <c r="C858" s="34" t="s">
        <v>289</v>
      </c>
      <c r="D858" s="37">
        <v>0.2</v>
      </c>
      <c r="E858" s="37">
        <v>0.375</v>
      </c>
      <c r="F858" s="37">
        <v>0.2608695652173913</v>
      </c>
    </row>
    <row r="859" spans="3:6" ht="21">
      <c r="C859" s="34" t="s">
        <v>101</v>
      </c>
      <c r="D859" s="37">
        <v>0</v>
      </c>
      <c r="E859" s="37">
        <v>0.25</v>
      </c>
      <c r="F859" s="37">
        <v>8.6956521739130432E-2</v>
      </c>
    </row>
    <row r="860" spans="3:6" ht="21">
      <c r="C860" s="34" t="s">
        <v>290</v>
      </c>
      <c r="D860" s="37">
        <v>6.6666666666666666E-2</v>
      </c>
      <c r="E860" s="37">
        <v>0</v>
      </c>
      <c r="F860" s="37">
        <v>4.3478260869565216E-2</v>
      </c>
    </row>
    <row r="861" spans="3:6" ht="21">
      <c r="C861" s="34" t="s">
        <v>291</v>
      </c>
      <c r="D861" s="37">
        <v>0.46666666666666667</v>
      </c>
      <c r="E861" s="37">
        <v>0.25</v>
      </c>
      <c r="F861" s="37">
        <v>0.39130434782608697</v>
      </c>
    </row>
    <row r="863" spans="3:6" ht="46.5">
      <c r="C863" s="57" t="s">
        <v>301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2</v>
      </c>
      <c r="E864" s="35">
        <v>1</v>
      </c>
      <c r="F864" s="35">
        <v>3</v>
      </c>
    </row>
    <row r="865" spans="3:16" ht="21">
      <c r="C865" s="34" t="s">
        <v>289</v>
      </c>
      <c r="D865" s="35">
        <v>5</v>
      </c>
      <c r="E865" s="35">
        <v>1</v>
      </c>
      <c r="F865" s="35">
        <v>6</v>
      </c>
    </row>
    <row r="866" spans="3:16" ht="21">
      <c r="C866" s="34" t="s">
        <v>101</v>
      </c>
      <c r="D866" s="35">
        <v>1</v>
      </c>
      <c r="E866" s="35">
        <v>4</v>
      </c>
      <c r="F866" s="35">
        <v>5</v>
      </c>
    </row>
    <row r="867" spans="3:16" ht="21">
      <c r="C867" s="34" t="s">
        <v>290</v>
      </c>
      <c r="D867" s="35">
        <v>1</v>
      </c>
      <c r="E867" s="35">
        <v>0</v>
      </c>
      <c r="F867" s="35">
        <v>1</v>
      </c>
    </row>
    <row r="868" spans="3:16" ht="21">
      <c r="C868" s="34" t="s">
        <v>291</v>
      </c>
      <c r="D868" s="35">
        <v>6</v>
      </c>
      <c r="E868" s="35">
        <v>2</v>
      </c>
      <c r="F868" s="35">
        <v>8</v>
      </c>
    </row>
    <row r="870" spans="3:16" ht="46.5">
      <c r="C870" s="57" t="s">
        <v>302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0.13333333333333333</v>
      </c>
      <c r="E871" s="37">
        <v>0.125</v>
      </c>
      <c r="F871" s="37">
        <v>0.13043478260869565</v>
      </c>
    </row>
    <row r="872" spans="3:16" ht="21">
      <c r="C872" s="34" t="s">
        <v>289</v>
      </c>
      <c r="D872" s="37">
        <v>0.33333333333333331</v>
      </c>
      <c r="E872" s="37">
        <v>0.125</v>
      </c>
      <c r="F872" s="37">
        <v>0.2608695652173913</v>
      </c>
    </row>
    <row r="873" spans="3:16" ht="21">
      <c r="C873" s="34" t="s">
        <v>101</v>
      </c>
      <c r="D873" s="37">
        <v>6.6666666666666666E-2</v>
      </c>
      <c r="E873" s="37">
        <v>0.5</v>
      </c>
      <c r="F873" s="37">
        <v>0.21739130434782608</v>
      </c>
    </row>
    <row r="874" spans="3:16" ht="21">
      <c r="C874" s="34" t="s">
        <v>290</v>
      </c>
      <c r="D874" s="37">
        <v>6.6666666666666666E-2</v>
      </c>
      <c r="E874" s="37">
        <v>0</v>
      </c>
      <c r="F874" s="37">
        <v>4.3478260869565216E-2</v>
      </c>
    </row>
    <row r="875" spans="3:16" ht="21">
      <c r="C875" s="34" t="s">
        <v>291</v>
      </c>
      <c r="D875" s="37">
        <v>0.4</v>
      </c>
      <c r="E875" s="37">
        <v>0.25</v>
      </c>
      <c r="F875" s="37">
        <v>0.34782608695652173</v>
      </c>
    </row>
    <row r="877" spans="3:16" s="55" customFormat="1" ht="45.75" customHeight="1">
      <c r="C877" s="110" t="s">
        <v>303</v>
      </c>
      <c r="D877" s="110"/>
      <c r="E877" s="110"/>
      <c r="F877" s="110"/>
      <c r="G877" s="110"/>
      <c r="H877" s="110"/>
      <c r="I877" s="110"/>
      <c r="J877" s="110"/>
      <c r="K877" s="110"/>
      <c r="L877" s="110"/>
      <c r="M877" s="110"/>
      <c r="N877" s="110"/>
      <c r="O877" s="110"/>
      <c r="P877" s="110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30</v>
      </c>
      <c r="E880" s="37">
        <v>8.3798882681564241E-2</v>
      </c>
    </row>
    <row r="881" spans="3:16" ht="21">
      <c r="C881" s="34" t="s">
        <v>104</v>
      </c>
      <c r="D881" s="35">
        <v>54</v>
      </c>
      <c r="E881" s="37">
        <v>0.15083798882681565</v>
      </c>
    </row>
    <row r="882" spans="3:16" ht="21">
      <c r="C882" s="34" t="s">
        <v>101</v>
      </c>
      <c r="D882" s="35">
        <v>7</v>
      </c>
      <c r="E882" s="37">
        <v>1.9553072625698324E-2</v>
      </c>
    </row>
    <row r="883" spans="3:16" ht="21">
      <c r="C883" s="34" t="s">
        <v>304</v>
      </c>
      <c r="D883" s="35">
        <v>0</v>
      </c>
      <c r="E883" s="37">
        <v>0</v>
      </c>
    </row>
    <row r="884" spans="3:16" ht="21">
      <c r="C884" s="34" t="s">
        <v>170</v>
      </c>
      <c r="D884" s="35">
        <v>203</v>
      </c>
      <c r="E884" s="37">
        <v>0.56703910614525144</v>
      </c>
    </row>
    <row r="885" spans="3:16" ht="123" customHeight="1"/>
    <row r="886" spans="3:16" ht="22.5">
      <c r="C886" s="109" t="s">
        <v>305</v>
      </c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</row>
    <row r="887" spans="3:16" ht="45.75" customHeight="1"/>
    <row r="888" spans="3:16" ht="23.25">
      <c r="C888" s="57" t="s">
        <v>273</v>
      </c>
      <c r="D888" s="33" t="s">
        <v>60</v>
      </c>
      <c r="E888" s="33" t="s">
        <v>306</v>
      </c>
    </row>
    <row r="889" spans="3:16" ht="21">
      <c r="C889" s="34" t="s">
        <v>136</v>
      </c>
      <c r="D889" s="35">
        <v>9</v>
      </c>
      <c r="E889" s="37">
        <v>0.25</v>
      </c>
    </row>
    <row r="890" spans="3:16" ht="21">
      <c r="C890" s="34" t="s">
        <v>167</v>
      </c>
      <c r="D890" s="35">
        <v>4</v>
      </c>
      <c r="E890" s="37">
        <v>0.1111111111111111</v>
      </c>
    </row>
    <row r="891" spans="3:16" ht="21">
      <c r="C891" s="34" t="s">
        <v>138</v>
      </c>
      <c r="D891" s="35">
        <v>1</v>
      </c>
      <c r="E891" s="37">
        <v>2.7777777777777776E-2</v>
      </c>
    </row>
    <row r="892" spans="3:16" ht="21">
      <c r="C892" s="34" t="s">
        <v>168</v>
      </c>
      <c r="D892" s="35">
        <v>0</v>
      </c>
      <c r="E892" s="37">
        <v>0</v>
      </c>
    </row>
    <row r="893" spans="3:16" ht="21">
      <c r="C893" s="34" t="s">
        <v>170</v>
      </c>
      <c r="D893" s="35">
        <v>22</v>
      </c>
      <c r="E893" s="37">
        <v>0.61111111111111116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6:S250"/>
  <sheetViews>
    <sheetView topLeftCell="A240" zoomScale="110" zoomScaleNormal="110" workbookViewId="0">
      <selection activeCell="C231" sqref="C231:H236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6" spans="2:19" ht="18.75">
      <c r="C36" s="58" t="s">
        <v>134</v>
      </c>
    </row>
    <row r="37" spans="2:19" ht="18.75">
      <c r="C37" s="85" t="s">
        <v>359</v>
      </c>
      <c r="F37" s="86"/>
    </row>
    <row r="38" spans="2:19" ht="18.75">
      <c r="C38" s="58" t="s">
        <v>328</v>
      </c>
    </row>
    <row r="39" spans="2:19" ht="18.75">
      <c r="C39" s="58" t="s">
        <v>327</v>
      </c>
    </row>
    <row r="40" spans="2:19" ht="18.75">
      <c r="C40" s="85" t="s">
        <v>360</v>
      </c>
    </row>
    <row r="42" spans="2:19" ht="39" customHeight="1">
      <c r="B42" s="31"/>
      <c r="C42" s="111" t="s">
        <v>57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R42" s="59"/>
      <c r="S42" s="32"/>
    </row>
    <row r="43" spans="2:19" ht="19.5" customHeight="1">
      <c r="B43" s="31"/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23.25">
      <c r="B44" s="31"/>
      <c r="C44" s="112" t="s">
        <v>58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R44" s="59"/>
      <c r="S44" s="32"/>
    </row>
    <row r="45" spans="2:19" ht="19.5" customHeight="1">
      <c r="B45" s="31"/>
      <c r="C45" s="3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3" t="s">
        <v>54</v>
      </c>
      <c r="D46" s="33" t="s">
        <v>59</v>
      </c>
      <c r="E46" s="33" t="s">
        <v>60</v>
      </c>
      <c r="F46" s="33" t="s">
        <v>61</v>
      </c>
      <c r="G46" s="33" t="s">
        <v>62</v>
      </c>
      <c r="H46" s="33" t="s">
        <v>56</v>
      </c>
      <c r="I46" s="2"/>
      <c r="J46" s="2"/>
      <c r="K46" s="2"/>
      <c r="L46" s="2"/>
      <c r="M46" s="2"/>
      <c r="N46" s="2"/>
      <c r="O46" s="2"/>
      <c r="P46" s="2">
        <v>72</v>
      </c>
      <c r="R46" s="59"/>
      <c r="S46" s="32"/>
    </row>
    <row r="47" spans="2:19" ht="19.5" customHeight="1">
      <c r="B47" s="31"/>
      <c r="C47" s="34" t="s">
        <v>63</v>
      </c>
      <c r="D47" s="35">
        <v>59</v>
      </c>
      <c r="E47" s="35">
        <v>0</v>
      </c>
      <c r="F47" s="35">
        <v>0</v>
      </c>
      <c r="G47" s="35">
        <v>0</v>
      </c>
      <c r="H47" s="36">
        <f>SUM(D47:G47)</f>
        <v>59</v>
      </c>
      <c r="I47" s="2"/>
      <c r="J47" s="2"/>
      <c r="K47" s="2"/>
      <c r="L47" s="2"/>
      <c r="M47" s="2"/>
      <c r="N47" s="2"/>
      <c r="O47" s="2"/>
      <c r="P47" s="2">
        <v>21</v>
      </c>
      <c r="Q47" s="54"/>
      <c r="R47" s="59"/>
      <c r="S47" s="32"/>
    </row>
    <row r="48" spans="2:19" ht="19.5" customHeight="1">
      <c r="B48" s="31"/>
      <c r="C48" s="34" t="s">
        <v>64</v>
      </c>
      <c r="D48" s="35">
        <v>39</v>
      </c>
      <c r="E48" s="35">
        <v>0</v>
      </c>
      <c r="F48" s="35">
        <v>0</v>
      </c>
      <c r="G48" s="35">
        <v>0</v>
      </c>
      <c r="H48" s="36">
        <f>SUM(D48:G48)</f>
        <v>39</v>
      </c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19.5" customHeight="1">
      <c r="B49" s="31"/>
      <c r="C49" s="34" t="s">
        <v>56</v>
      </c>
      <c r="D49" s="35">
        <f>D47+D48</f>
        <v>98</v>
      </c>
      <c r="E49" s="35">
        <f t="shared" ref="E49:G49" si="0">E47+E48</f>
        <v>0</v>
      </c>
      <c r="F49" s="35">
        <f t="shared" si="0"/>
        <v>0</v>
      </c>
      <c r="G49" s="35">
        <f t="shared" si="0"/>
        <v>0</v>
      </c>
      <c r="H49" s="35">
        <f>H47+H48</f>
        <v>98</v>
      </c>
      <c r="I49" s="2"/>
      <c r="J49" s="2"/>
      <c r="K49" s="2"/>
      <c r="L49" s="2"/>
      <c r="M49" s="2"/>
      <c r="N49" s="2"/>
      <c r="O49" s="2"/>
      <c r="P49" s="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25.5" customHeight="1">
      <c r="B51" s="31"/>
      <c r="C51" s="33" t="s">
        <v>55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63</v>
      </c>
      <c r="D52" s="37">
        <f>D47/D49</f>
        <v>0.60204081632653061</v>
      </c>
      <c r="E52" s="37">
        <v>0</v>
      </c>
      <c r="F52" s="37">
        <v>0</v>
      </c>
      <c r="G52" s="37">
        <v>0</v>
      </c>
      <c r="H52" s="38">
        <f>H47/H49</f>
        <v>0.60204081632653061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64</v>
      </c>
      <c r="D53" s="37">
        <f>D48/D49</f>
        <v>0.39795918367346939</v>
      </c>
      <c r="E53" s="37">
        <v>0</v>
      </c>
      <c r="F53" s="37">
        <v>0</v>
      </c>
      <c r="G53" s="37">
        <v>0</v>
      </c>
      <c r="H53" s="38">
        <f>H48/H49</f>
        <v>0.39795918367346939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0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23.25">
      <c r="B55" s="31"/>
      <c r="C55" s="112" t="s">
        <v>65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54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5">
        <v>91</v>
      </c>
      <c r="E58" s="35">
        <v>0</v>
      </c>
      <c r="F58" s="35">
        <v>0</v>
      </c>
      <c r="G58" s="35">
        <v>0</v>
      </c>
      <c r="H58" s="35">
        <f>SUM(D58:G58)</f>
        <v>91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67</v>
      </c>
      <c r="D59" s="35">
        <v>7</v>
      </c>
      <c r="E59" s="35">
        <v>0</v>
      </c>
      <c r="F59" s="35">
        <v>0</v>
      </c>
      <c r="G59" s="35">
        <v>0</v>
      </c>
      <c r="H59" s="35">
        <f t="shared" ref="H59:H60" si="1">SUM(D59:G59)</f>
        <v>7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5">
        <v>0</v>
      </c>
      <c r="E60" s="35">
        <v>0</v>
      </c>
      <c r="F60" s="35">
        <v>0</v>
      </c>
      <c r="G60" s="35">
        <v>0</v>
      </c>
      <c r="H60" s="35">
        <f t="shared" si="1"/>
        <v>0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56</v>
      </c>
      <c r="D61" s="35">
        <f>SUM(D58:D60)</f>
        <v>98</v>
      </c>
      <c r="E61" s="35">
        <f t="shared" ref="E61:H61" si="2">SUM(E58:E60)</f>
        <v>0</v>
      </c>
      <c r="F61" s="35">
        <f t="shared" si="2"/>
        <v>0</v>
      </c>
      <c r="G61" s="35">
        <f t="shared" si="2"/>
        <v>0</v>
      </c>
      <c r="H61" s="35">
        <f t="shared" si="2"/>
        <v>98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3" t="s">
        <v>55</v>
      </c>
      <c r="D63" s="33" t="s">
        <v>59</v>
      </c>
      <c r="E63" s="33" t="s">
        <v>60</v>
      </c>
      <c r="F63" s="33" t="s">
        <v>61</v>
      </c>
      <c r="G63" s="33" t="s">
        <v>62</v>
      </c>
      <c r="H63" s="33" t="s">
        <v>56</v>
      </c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9.5" customHeight="1">
      <c r="B64" s="31"/>
      <c r="C64" s="34" t="s">
        <v>66</v>
      </c>
      <c r="D64" s="37">
        <f>D58/D61</f>
        <v>0.9285714285714286</v>
      </c>
      <c r="E64" s="37">
        <v>0</v>
      </c>
      <c r="F64" s="37">
        <v>0</v>
      </c>
      <c r="G64" s="37">
        <v>0</v>
      </c>
      <c r="H64" s="37">
        <f>H58/H61</f>
        <v>0.9285714285714286</v>
      </c>
      <c r="I64" s="39"/>
      <c r="J64" s="2"/>
      <c r="K64" s="2"/>
      <c r="L64" s="2"/>
      <c r="M64" s="2"/>
      <c r="N64" s="2"/>
      <c r="O64" s="2"/>
      <c r="P64" s="2"/>
      <c r="R64" s="59"/>
      <c r="S64" s="32"/>
    </row>
    <row r="65" spans="2:19" ht="23.25">
      <c r="B65" s="31"/>
      <c r="C65" s="34" t="s">
        <v>67</v>
      </c>
      <c r="D65" s="37">
        <f>D59/D61</f>
        <v>7.1428571428571425E-2</v>
      </c>
      <c r="E65" s="37">
        <v>0</v>
      </c>
      <c r="F65" s="37">
        <v>0</v>
      </c>
      <c r="G65" s="37">
        <v>0</v>
      </c>
      <c r="H65" s="37">
        <f>H59/H61</f>
        <v>7.1428571428571425E-2</v>
      </c>
      <c r="I65" s="39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68</v>
      </c>
      <c r="D66" s="37">
        <f>D60/D61</f>
        <v>0</v>
      </c>
      <c r="E66" s="37">
        <v>0</v>
      </c>
      <c r="F66" s="37">
        <v>0</v>
      </c>
      <c r="G66" s="37">
        <v>0</v>
      </c>
      <c r="H66" s="37">
        <f>H60/H61</f>
        <v>0</v>
      </c>
      <c r="I66" s="39"/>
      <c r="J66" s="2"/>
      <c r="K66" s="2"/>
      <c r="L66" s="2"/>
      <c r="M66" s="2"/>
      <c r="N66" s="2"/>
      <c r="O66" s="2"/>
      <c r="P66" s="2"/>
      <c r="R66" s="59"/>
      <c r="S66" s="32"/>
    </row>
    <row r="67" spans="2:19" ht="78.75" customHeight="1">
      <c r="B67" s="31"/>
      <c r="C67" s="3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23.25">
      <c r="C68" s="112" t="s">
        <v>69</v>
      </c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R68" s="59"/>
      <c r="S68" s="32"/>
    </row>
    <row r="69" spans="2:19" ht="18.75">
      <c r="C69" s="3"/>
      <c r="D69" s="87"/>
      <c r="E69" s="3"/>
      <c r="R69" s="59"/>
      <c r="S69" s="32"/>
    </row>
    <row r="70" spans="2:19" ht="23.25">
      <c r="C70" s="40">
        <v>0</v>
      </c>
      <c r="D70" s="78">
        <v>93</v>
      </c>
      <c r="E70" s="41">
        <f>D70/D74</f>
        <v>0.94897959183673475</v>
      </c>
      <c r="F70" s="42"/>
      <c r="G70" s="42"/>
      <c r="H70" s="42"/>
      <c r="I70" s="42"/>
      <c r="R70" s="59"/>
      <c r="S70" s="32"/>
    </row>
    <row r="71" spans="2:19" ht="23.25">
      <c r="C71" s="40">
        <v>1</v>
      </c>
      <c r="D71" s="78">
        <v>4</v>
      </c>
      <c r="E71" s="41">
        <f>D71/D74</f>
        <v>4.0816326530612242E-2</v>
      </c>
      <c r="F71" s="42"/>
      <c r="G71" s="42"/>
      <c r="H71" s="42"/>
      <c r="I71" s="42"/>
      <c r="R71" s="59"/>
      <c r="S71" s="32"/>
    </row>
    <row r="72" spans="2:19" ht="23.25">
      <c r="C72" s="40">
        <v>2</v>
      </c>
      <c r="D72" s="78">
        <v>1</v>
      </c>
      <c r="E72" s="41">
        <f>D72/D74</f>
        <v>1.020408163265306E-2</v>
      </c>
      <c r="F72" s="42"/>
      <c r="G72" s="42"/>
      <c r="H72" s="42"/>
      <c r="I72" s="42"/>
      <c r="R72" s="59"/>
      <c r="S72" s="32"/>
    </row>
    <row r="73" spans="2:19" ht="23.25">
      <c r="C73" s="40" t="s">
        <v>307</v>
      </c>
      <c r="D73" s="78">
        <v>0</v>
      </c>
      <c r="E73" s="41">
        <f>D73/D74</f>
        <v>0</v>
      </c>
      <c r="F73" s="42"/>
      <c r="G73" s="42"/>
      <c r="H73" s="42"/>
      <c r="I73" s="42"/>
      <c r="R73" s="59"/>
      <c r="S73" s="32"/>
    </row>
    <row r="74" spans="2:19" ht="21">
      <c r="C74" s="40" t="s">
        <v>56</v>
      </c>
      <c r="D74" s="78">
        <f>SUM(D70:D73)</f>
        <v>98</v>
      </c>
      <c r="E74" s="88"/>
      <c r="R74" s="59"/>
      <c r="S74" s="32"/>
    </row>
    <row r="75" spans="2:19">
      <c r="R75" s="59"/>
      <c r="S75" s="32"/>
    </row>
    <row r="76" spans="2:19">
      <c r="R76" s="59"/>
      <c r="S76" s="32"/>
    </row>
    <row r="77" spans="2:19">
      <c r="R77" s="59"/>
      <c r="S77" s="32"/>
    </row>
    <row r="78" spans="2:19">
      <c r="R78" s="59"/>
      <c r="S78" s="32"/>
    </row>
    <row r="79" spans="2:19">
      <c r="R79" s="59"/>
      <c r="S79" s="32"/>
    </row>
    <row r="80" spans="2:19" ht="34.5" customHeight="1">
      <c r="C80" s="111" t="s">
        <v>70</v>
      </c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R80" s="59"/>
      <c r="S80" s="32"/>
    </row>
    <row r="81" spans="3:19">
      <c r="R81" s="59"/>
      <c r="S81" s="32"/>
    </row>
    <row r="82" spans="3:19" ht="23.25">
      <c r="C82" s="112" t="s">
        <v>71</v>
      </c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R82" s="59"/>
      <c r="S82" s="32"/>
    </row>
    <row r="83" spans="3:19">
      <c r="R83" s="59"/>
      <c r="S83" s="32"/>
    </row>
    <row r="84" spans="3:19" ht="23.25">
      <c r="C84" s="40" t="s">
        <v>72</v>
      </c>
      <c r="D84" s="37">
        <v>0.98</v>
      </c>
      <c r="F84" s="42"/>
      <c r="R84" s="59"/>
      <c r="S84" s="32"/>
    </row>
    <row r="85" spans="3:19" ht="23.25">
      <c r="C85" s="89"/>
      <c r="D85" s="71"/>
      <c r="F85" s="42"/>
      <c r="R85" s="59"/>
      <c r="S85" s="32"/>
    </row>
    <row r="86" spans="3:19" ht="23.25">
      <c r="C86" s="89"/>
      <c r="D86" s="71"/>
      <c r="F86" s="42"/>
      <c r="R86" s="59"/>
      <c r="S86" s="32"/>
    </row>
    <row r="87" spans="3:19" ht="23.25">
      <c r="C87" s="72" t="s">
        <v>72</v>
      </c>
      <c r="D87" s="67">
        <v>1</v>
      </c>
      <c r="E87" s="67">
        <v>2</v>
      </c>
      <c r="F87" s="67">
        <v>3</v>
      </c>
      <c r="G87" s="67">
        <v>4</v>
      </c>
      <c r="H87" s="67">
        <v>5</v>
      </c>
      <c r="R87" s="59"/>
      <c r="S87" s="32"/>
    </row>
    <row r="88" spans="3:19" ht="21">
      <c r="C88" s="40" t="s">
        <v>73</v>
      </c>
      <c r="D88" s="78">
        <v>1</v>
      </c>
      <c r="E88" s="78">
        <v>12</v>
      </c>
      <c r="F88" s="78">
        <v>54</v>
      </c>
      <c r="G88" s="78">
        <v>26</v>
      </c>
      <c r="H88" s="78">
        <v>5</v>
      </c>
      <c r="R88" s="59"/>
      <c r="S88" s="32"/>
    </row>
    <row r="89" spans="3:19" ht="21">
      <c r="C89" s="40" t="s">
        <v>74</v>
      </c>
      <c r="D89" s="78">
        <v>2</v>
      </c>
      <c r="E89" s="78">
        <v>14</v>
      </c>
      <c r="F89" s="78">
        <v>34</v>
      </c>
      <c r="G89" s="78">
        <v>38</v>
      </c>
      <c r="H89" s="78">
        <v>10</v>
      </c>
      <c r="R89" s="59"/>
      <c r="S89" s="32"/>
    </row>
    <row r="90" spans="3:19" ht="21">
      <c r="C90" s="40" t="s">
        <v>75</v>
      </c>
      <c r="D90" s="78">
        <v>0</v>
      </c>
      <c r="E90" s="78">
        <v>5</v>
      </c>
      <c r="F90" s="78">
        <v>32</v>
      </c>
      <c r="G90" s="78">
        <v>47</v>
      </c>
      <c r="H90" s="78">
        <v>14</v>
      </c>
      <c r="R90" s="59"/>
      <c r="S90" s="32"/>
    </row>
    <row r="91" spans="3:19" ht="21">
      <c r="C91" s="40" t="s">
        <v>76</v>
      </c>
      <c r="D91" s="78">
        <v>0</v>
      </c>
      <c r="E91" s="78">
        <v>16</v>
      </c>
      <c r="F91" s="78">
        <v>39</v>
      </c>
      <c r="G91" s="78">
        <v>36</v>
      </c>
      <c r="H91" s="78">
        <v>7</v>
      </c>
      <c r="R91" s="59"/>
      <c r="S91" s="32"/>
    </row>
    <row r="92" spans="3:19" ht="21">
      <c r="C92" s="40" t="s">
        <v>56</v>
      </c>
      <c r="D92" s="90">
        <f>SUM(D88:D91)</f>
        <v>3</v>
      </c>
      <c r="E92" s="90">
        <f t="shared" ref="E92:H92" si="3">SUM(E88:E91)</f>
        <v>47</v>
      </c>
      <c r="F92" s="90">
        <f t="shared" si="3"/>
        <v>159</v>
      </c>
      <c r="G92" s="90">
        <f t="shared" si="3"/>
        <v>147</v>
      </c>
      <c r="H92" s="90">
        <f t="shared" si="3"/>
        <v>36</v>
      </c>
      <c r="R92" s="59"/>
      <c r="S92" s="32"/>
    </row>
    <row r="93" spans="3:19" ht="23.25">
      <c r="C93" s="89"/>
      <c r="D93" s="71"/>
      <c r="F93" s="42"/>
      <c r="R93" s="59"/>
      <c r="S93" s="32"/>
    </row>
    <row r="94" spans="3:19" ht="23.25">
      <c r="C94" s="46" t="s">
        <v>72</v>
      </c>
      <c r="D94" s="67">
        <v>1</v>
      </c>
      <c r="E94" s="67">
        <v>2</v>
      </c>
      <c r="F94" s="67">
        <v>3</v>
      </c>
      <c r="G94" s="67">
        <v>4</v>
      </c>
      <c r="H94" s="67">
        <v>5</v>
      </c>
      <c r="R94" s="59"/>
      <c r="S94" s="32"/>
    </row>
    <row r="95" spans="3:19" ht="21">
      <c r="C95" s="40" t="s">
        <v>73</v>
      </c>
      <c r="D95" s="37">
        <f>D88/D92</f>
        <v>0.33333333333333331</v>
      </c>
      <c r="E95" s="37">
        <f t="shared" ref="E95:H95" si="4">E88/E92</f>
        <v>0.25531914893617019</v>
      </c>
      <c r="F95" s="37">
        <f t="shared" si="4"/>
        <v>0.33962264150943394</v>
      </c>
      <c r="G95" s="37">
        <f t="shared" si="4"/>
        <v>0.17687074829931973</v>
      </c>
      <c r="H95" s="37">
        <f t="shared" si="4"/>
        <v>0.1388888888888889</v>
      </c>
      <c r="R95" s="59"/>
      <c r="S95" s="32"/>
    </row>
    <row r="96" spans="3:19" ht="21">
      <c r="C96" s="40" t="s">
        <v>74</v>
      </c>
      <c r="D96" s="37">
        <f>D89/D92</f>
        <v>0.66666666666666663</v>
      </c>
      <c r="E96" s="37">
        <f t="shared" ref="E96:H96" si="5">E89/E92</f>
        <v>0.2978723404255319</v>
      </c>
      <c r="F96" s="37">
        <f t="shared" si="5"/>
        <v>0.21383647798742139</v>
      </c>
      <c r="G96" s="37">
        <f t="shared" si="5"/>
        <v>0.25850340136054423</v>
      </c>
      <c r="H96" s="37">
        <f t="shared" si="5"/>
        <v>0.27777777777777779</v>
      </c>
      <c r="R96" s="59"/>
      <c r="S96" s="32"/>
    </row>
    <row r="97" spans="2:19" ht="21">
      <c r="C97" s="40" t="s">
        <v>75</v>
      </c>
      <c r="D97" s="37">
        <f>D90/D92</f>
        <v>0</v>
      </c>
      <c r="E97" s="37">
        <f t="shared" ref="E97:H97" si="6">E90/E92</f>
        <v>0.10638297872340426</v>
      </c>
      <c r="F97" s="37">
        <f t="shared" si="6"/>
        <v>0.20125786163522014</v>
      </c>
      <c r="G97" s="37">
        <f t="shared" si="6"/>
        <v>0.31972789115646261</v>
      </c>
      <c r="H97" s="37">
        <f t="shared" si="6"/>
        <v>0.3888888888888889</v>
      </c>
      <c r="R97" s="59"/>
      <c r="S97" s="32"/>
    </row>
    <row r="98" spans="2:19" ht="21">
      <c r="C98" s="40" t="s">
        <v>76</v>
      </c>
      <c r="D98" s="37">
        <f>D91/D92</f>
        <v>0</v>
      </c>
      <c r="E98" s="37">
        <f t="shared" ref="E98:H98" si="7">E91/E92</f>
        <v>0.34042553191489361</v>
      </c>
      <c r="F98" s="37">
        <f t="shared" si="7"/>
        <v>0.24528301886792453</v>
      </c>
      <c r="G98" s="37">
        <f t="shared" si="7"/>
        <v>0.24489795918367346</v>
      </c>
      <c r="H98" s="37">
        <f t="shared" si="7"/>
        <v>0.19444444444444445</v>
      </c>
      <c r="R98" s="59"/>
      <c r="S98" s="32"/>
    </row>
    <row r="99" spans="2:19" ht="41.25" customHeight="1">
      <c r="R99" s="59"/>
      <c r="S99" s="32"/>
    </row>
    <row r="100" spans="2:19" ht="27" customHeight="1">
      <c r="R100" s="59"/>
      <c r="S100" s="32"/>
    </row>
    <row r="101" spans="2:19" ht="23.25">
      <c r="C101" s="112" t="s">
        <v>77</v>
      </c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R101" s="59"/>
      <c r="S101" s="32"/>
    </row>
    <row r="102" spans="2:19" ht="17.25" customHeight="1">
      <c r="R102" s="59"/>
      <c r="S102" s="32"/>
    </row>
    <row r="103" spans="2:19" ht="23.25">
      <c r="B103" s="45" t="s">
        <v>17</v>
      </c>
      <c r="C103" s="114" t="s">
        <v>78</v>
      </c>
      <c r="D103" s="114"/>
      <c r="E103" s="114"/>
      <c r="F103" s="114"/>
      <c r="G103" s="114"/>
      <c r="H103" s="114"/>
      <c r="I103" s="114"/>
      <c r="J103" s="47" t="s">
        <v>79</v>
      </c>
      <c r="M103" s="59"/>
      <c r="N103" s="32"/>
    </row>
    <row r="104" spans="2:19" ht="18.75">
      <c r="B104" s="30">
        <v>1</v>
      </c>
      <c r="C104" s="115" t="s">
        <v>113</v>
      </c>
      <c r="D104" s="115"/>
      <c r="E104" s="115"/>
      <c r="F104" s="115"/>
      <c r="G104" s="115"/>
      <c r="H104" s="115"/>
      <c r="I104" s="115"/>
      <c r="J104" s="48">
        <v>4.3</v>
      </c>
      <c r="M104" s="59"/>
      <c r="N104" s="32"/>
    </row>
    <row r="105" spans="2:19" ht="18.75">
      <c r="B105" s="30">
        <v>2</v>
      </c>
      <c r="C105" s="115" t="s">
        <v>114</v>
      </c>
      <c r="D105" s="115"/>
      <c r="E105" s="115"/>
      <c r="F105" s="115"/>
      <c r="G105" s="115"/>
      <c r="H105" s="115"/>
      <c r="I105" s="115"/>
      <c r="J105" s="48">
        <v>4.4000000000000004</v>
      </c>
      <c r="M105" s="59"/>
      <c r="N105" s="32"/>
    </row>
    <row r="106" spans="2:19" ht="18.75">
      <c r="B106" s="30">
        <v>3</v>
      </c>
      <c r="C106" s="115" t="s">
        <v>115</v>
      </c>
      <c r="D106" s="115"/>
      <c r="E106" s="115"/>
      <c r="F106" s="115"/>
      <c r="G106" s="115"/>
      <c r="H106" s="115"/>
      <c r="I106" s="115"/>
      <c r="J106" s="48">
        <v>4.4000000000000004</v>
      </c>
      <c r="M106" s="59"/>
      <c r="N106" s="32"/>
    </row>
    <row r="107" spans="2:19" ht="30.75" customHeight="1">
      <c r="B107" s="30">
        <v>4</v>
      </c>
      <c r="C107" s="115" t="s">
        <v>116</v>
      </c>
      <c r="D107" s="115"/>
      <c r="E107" s="115"/>
      <c r="F107" s="115"/>
      <c r="G107" s="115"/>
      <c r="H107" s="115"/>
      <c r="I107" s="115"/>
      <c r="J107" s="48">
        <v>4.4000000000000004</v>
      </c>
      <c r="M107" s="59"/>
      <c r="N107" s="32"/>
    </row>
    <row r="108" spans="2:19" ht="18.75">
      <c r="B108" s="30">
        <v>5</v>
      </c>
      <c r="C108" s="115" t="s">
        <v>117</v>
      </c>
      <c r="D108" s="115"/>
      <c r="E108" s="115"/>
      <c r="F108" s="115"/>
      <c r="G108" s="115"/>
      <c r="H108" s="115"/>
      <c r="I108" s="115"/>
      <c r="J108" s="48">
        <v>4.0999999999999996</v>
      </c>
      <c r="M108" s="59"/>
      <c r="N108" s="32"/>
    </row>
    <row r="109" spans="2:19" ht="28.5" customHeight="1">
      <c r="B109" s="30">
        <v>6</v>
      </c>
      <c r="C109" s="115" t="s">
        <v>118</v>
      </c>
      <c r="D109" s="115"/>
      <c r="E109" s="115"/>
      <c r="F109" s="115"/>
      <c r="G109" s="115"/>
      <c r="H109" s="115"/>
      <c r="I109" s="115"/>
      <c r="J109" s="48">
        <v>4.5</v>
      </c>
      <c r="M109" s="59"/>
      <c r="N109" s="32"/>
    </row>
    <row r="110" spans="2:19" ht="18.75">
      <c r="B110" s="30">
        <v>7</v>
      </c>
      <c r="C110" s="115" t="s">
        <v>119</v>
      </c>
      <c r="D110" s="115"/>
      <c r="E110" s="115"/>
      <c r="F110" s="115"/>
      <c r="G110" s="115"/>
      <c r="H110" s="115"/>
      <c r="I110" s="115"/>
      <c r="J110" s="48">
        <v>4.7</v>
      </c>
      <c r="M110" s="59"/>
      <c r="N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>
      <c r="R120" s="59"/>
      <c r="S120" s="32"/>
    </row>
    <row r="121" spans="3:19">
      <c r="R121" s="59"/>
      <c r="S121" s="32"/>
    </row>
    <row r="122" spans="3:19">
      <c r="R122" s="59"/>
      <c r="S122" s="32"/>
    </row>
    <row r="123" spans="3:19">
      <c r="R123" s="59"/>
      <c r="S123" s="32"/>
    </row>
    <row r="124" spans="3:19">
      <c r="R124" s="59"/>
      <c r="S124" s="32"/>
    </row>
    <row r="125" spans="3:19">
      <c r="R125" s="59"/>
      <c r="S125" s="32"/>
    </row>
    <row r="126" spans="3:19" ht="27.75" customHeight="1">
      <c r="R126" s="59"/>
      <c r="S126" s="32"/>
    </row>
    <row r="127" spans="3:19" ht="14.25" customHeight="1">
      <c r="R127" s="59"/>
      <c r="S127" s="32"/>
    </row>
    <row r="128" spans="3:19" ht="44.25" customHeight="1">
      <c r="C128" s="111" t="s">
        <v>80</v>
      </c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R128" s="59"/>
      <c r="S128" s="32"/>
    </row>
    <row r="129" spans="3:19" ht="20.25" customHeight="1">
      <c r="C129" s="60"/>
      <c r="D129" s="60"/>
      <c r="E129" s="60"/>
      <c r="F129" s="60"/>
      <c r="G129" s="60"/>
      <c r="H129" s="60"/>
      <c r="I129" s="60"/>
      <c r="J129" s="61"/>
      <c r="K129" s="61"/>
      <c r="L129" s="61"/>
      <c r="M129" s="61"/>
      <c r="N129" s="61"/>
      <c r="R129" s="59"/>
      <c r="S129" s="32"/>
    </row>
    <row r="130" spans="3:19" ht="57.75" customHeight="1">
      <c r="C130" s="109" t="s">
        <v>120</v>
      </c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R130" s="59"/>
      <c r="S130" s="32"/>
    </row>
    <row r="131" spans="3:19" ht="15.75" customHeight="1">
      <c r="C131" s="60"/>
      <c r="D131" s="60"/>
      <c r="E131" s="60"/>
      <c r="F131" s="60"/>
      <c r="G131" s="60"/>
      <c r="H131" s="60"/>
      <c r="I131" s="60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6" t="s">
        <v>121</v>
      </c>
      <c r="D132" s="33" t="s">
        <v>122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40">
        <v>1</v>
      </c>
      <c r="D133" s="35">
        <v>0</v>
      </c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40">
        <v>2</v>
      </c>
      <c r="D134" s="35">
        <v>4</v>
      </c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3</v>
      </c>
      <c r="D135" s="35">
        <v>25</v>
      </c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4</v>
      </c>
      <c r="D136" s="35">
        <v>41</v>
      </c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5</v>
      </c>
      <c r="D137" s="35">
        <v>28</v>
      </c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 t="s">
        <v>56</v>
      </c>
      <c r="D138" s="35">
        <f>SUM(D133:D137)</f>
        <v>98</v>
      </c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R138" s="59"/>
      <c r="S138" s="32"/>
    </row>
    <row r="139" spans="3:19" ht="20.25" customHeight="1">
      <c r="C139" s="60"/>
      <c r="D139" s="60"/>
      <c r="E139" s="60"/>
      <c r="F139" s="60"/>
      <c r="G139" s="60"/>
      <c r="H139" s="60"/>
      <c r="I139" s="60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65" t="s">
        <v>121</v>
      </c>
      <c r="D140" s="33" t="s">
        <v>123</v>
      </c>
      <c r="E140" s="60"/>
      <c r="F140" s="60"/>
      <c r="G140" s="60"/>
      <c r="H140" s="60"/>
      <c r="I140" s="60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1</v>
      </c>
      <c r="D141" s="37">
        <f>D133/$D$138</f>
        <v>0</v>
      </c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2</v>
      </c>
      <c r="D142" s="37">
        <f t="shared" ref="D142:D145" si="8">D134/$D$138</f>
        <v>4.0816326530612242E-2</v>
      </c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3</v>
      </c>
      <c r="D143" s="37">
        <f t="shared" si="8"/>
        <v>0.25510204081632654</v>
      </c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4</v>
      </c>
      <c r="D144" s="37">
        <f t="shared" si="8"/>
        <v>0.41836734693877553</v>
      </c>
      <c r="R144" s="59"/>
      <c r="S144" s="32"/>
    </row>
    <row r="145" spans="3:19" ht="20.25" customHeight="1">
      <c r="C145" s="40">
        <v>5</v>
      </c>
      <c r="D145" s="37">
        <f t="shared" si="8"/>
        <v>0.2857142857142857</v>
      </c>
      <c r="R145" s="59"/>
      <c r="S145" s="32"/>
    </row>
    <row r="146" spans="3:19" ht="17.25" customHeight="1">
      <c r="R146" s="59"/>
      <c r="S146" s="32"/>
    </row>
    <row r="147" spans="3:19" ht="23.25">
      <c r="C147" s="111" t="s">
        <v>81</v>
      </c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R147" s="59"/>
      <c r="S147" s="32"/>
    </row>
    <row r="149" spans="3:19" ht="22.5" customHeight="1"/>
    <row r="150" spans="3:19" ht="22.5" customHeight="1"/>
    <row r="151" spans="3:19" ht="23.25">
      <c r="C151" s="112" t="s">
        <v>124</v>
      </c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</row>
    <row r="152" spans="3:19" ht="39.75" customHeight="1"/>
    <row r="153" spans="3:19" ht="23.25">
      <c r="C153" s="33" t="s">
        <v>54</v>
      </c>
      <c r="D153" s="49" t="s">
        <v>59</v>
      </c>
      <c r="E153" s="49" t="s">
        <v>126</v>
      </c>
      <c r="F153" s="49" t="s">
        <v>127</v>
      </c>
      <c r="G153" s="49" t="s">
        <v>62</v>
      </c>
      <c r="H153" s="49" t="s">
        <v>128</v>
      </c>
    </row>
    <row r="154" spans="3:19" ht="21">
      <c r="C154" s="40" t="s">
        <v>18</v>
      </c>
      <c r="D154" s="35">
        <v>84</v>
      </c>
      <c r="E154" s="35">
        <v>0</v>
      </c>
      <c r="F154" s="35">
        <v>0</v>
      </c>
      <c r="G154" s="35">
        <v>0</v>
      </c>
      <c r="H154" s="35">
        <f>SUM(D154:G154)</f>
        <v>84</v>
      </c>
    </row>
    <row r="155" spans="3:19" ht="21">
      <c r="C155" s="40" t="s">
        <v>17</v>
      </c>
      <c r="D155" s="35">
        <v>14</v>
      </c>
      <c r="E155" s="35">
        <v>0</v>
      </c>
      <c r="F155" s="35">
        <v>0</v>
      </c>
      <c r="G155" s="35">
        <v>0</v>
      </c>
      <c r="H155" s="35">
        <f>SUM(D155:G155)</f>
        <v>14</v>
      </c>
    </row>
    <row r="156" spans="3:19" ht="21">
      <c r="C156" s="40" t="s">
        <v>56</v>
      </c>
      <c r="D156" s="35">
        <f>D154+D155</f>
        <v>98</v>
      </c>
      <c r="E156" s="35">
        <f t="shared" ref="E156:H156" si="9">E154+E155</f>
        <v>0</v>
      </c>
      <c r="F156" s="35">
        <f t="shared" si="9"/>
        <v>0</v>
      </c>
      <c r="G156" s="35">
        <f t="shared" si="9"/>
        <v>0</v>
      </c>
      <c r="H156" s="35">
        <f t="shared" si="9"/>
        <v>98</v>
      </c>
    </row>
    <row r="158" spans="3:19" ht="23.25">
      <c r="C158" s="33" t="s">
        <v>55</v>
      </c>
      <c r="D158" s="49" t="s">
        <v>59</v>
      </c>
      <c r="E158" s="49" t="s">
        <v>126</v>
      </c>
      <c r="F158" s="49" t="s">
        <v>127</v>
      </c>
      <c r="G158" s="49" t="s">
        <v>62</v>
      </c>
      <c r="H158" s="49" t="s">
        <v>128</v>
      </c>
    </row>
    <row r="159" spans="3:19" ht="21">
      <c r="C159" s="40" t="s">
        <v>18</v>
      </c>
      <c r="D159" s="37">
        <f>D154/$D$156</f>
        <v>0.8571428571428571</v>
      </c>
      <c r="E159" s="37">
        <v>0</v>
      </c>
      <c r="F159" s="37">
        <v>0</v>
      </c>
      <c r="G159" s="37">
        <v>0</v>
      </c>
      <c r="H159" s="37">
        <f>H154/$H$156</f>
        <v>0.8571428571428571</v>
      </c>
    </row>
    <row r="160" spans="3:19" ht="21">
      <c r="C160" s="40" t="s">
        <v>17</v>
      </c>
      <c r="D160" s="37">
        <f>D155/$D$156</f>
        <v>0.14285714285714285</v>
      </c>
      <c r="E160" s="37">
        <v>0</v>
      </c>
      <c r="F160" s="37">
        <v>0</v>
      </c>
      <c r="G160" s="37">
        <v>0</v>
      </c>
      <c r="H160" s="37">
        <f>H155/$H$156</f>
        <v>0.14285714285714285</v>
      </c>
    </row>
    <row r="161" spans="3:16" ht="25.5" customHeight="1">
      <c r="C161" s="39"/>
      <c r="D161" s="61"/>
      <c r="E161" s="61"/>
    </row>
    <row r="162" spans="3:16" ht="11.25" customHeight="1">
      <c r="C162" s="39"/>
      <c r="D162" s="61"/>
      <c r="E162" s="61"/>
    </row>
    <row r="163" spans="3:16" ht="11.25" customHeight="1">
      <c r="C163" s="39"/>
      <c r="D163" s="61"/>
      <c r="E163" s="61"/>
    </row>
    <row r="164" spans="3:16" ht="23.25">
      <c r="C164" s="112" t="s">
        <v>125</v>
      </c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</row>
    <row r="165" spans="3:16" ht="43.5" customHeight="1"/>
    <row r="166" spans="3:16" ht="43.5" customHeight="1">
      <c r="C166" s="33" t="s">
        <v>54</v>
      </c>
      <c r="D166" s="49" t="s">
        <v>59</v>
      </c>
      <c r="E166" s="49" t="s">
        <v>126</v>
      </c>
      <c r="F166" s="49" t="s">
        <v>127</v>
      </c>
      <c r="G166" s="49" t="s">
        <v>62</v>
      </c>
      <c r="H166" s="49" t="s">
        <v>128</v>
      </c>
    </row>
    <row r="167" spans="3:16" ht="21">
      <c r="C167" s="34" t="s">
        <v>82</v>
      </c>
      <c r="D167" s="35">
        <v>3</v>
      </c>
      <c r="E167" s="35">
        <v>0</v>
      </c>
      <c r="F167" s="35">
        <v>0</v>
      </c>
      <c r="G167" s="35">
        <v>0</v>
      </c>
      <c r="H167" s="35">
        <f>SUM(D167:G167)</f>
        <v>3</v>
      </c>
    </row>
    <row r="168" spans="3:16" ht="21">
      <c r="C168" s="34" t="s">
        <v>83</v>
      </c>
      <c r="D168" s="35">
        <v>80</v>
      </c>
      <c r="E168" s="35">
        <v>0</v>
      </c>
      <c r="F168" s="35">
        <v>0</v>
      </c>
      <c r="G168" s="35">
        <v>0</v>
      </c>
      <c r="H168" s="35">
        <f t="shared" ref="H168:H169" si="10">SUM(D168:G168)</f>
        <v>80</v>
      </c>
    </row>
    <row r="169" spans="3:16" ht="21">
      <c r="C169" s="50" t="s">
        <v>84</v>
      </c>
      <c r="D169" s="35">
        <v>1</v>
      </c>
      <c r="E169" s="35">
        <v>0</v>
      </c>
      <c r="F169" s="35">
        <v>0</v>
      </c>
      <c r="G169" s="35">
        <v>0</v>
      </c>
      <c r="H169" s="35">
        <f t="shared" si="10"/>
        <v>1</v>
      </c>
    </row>
    <row r="170" spans="3:16" ht="21">
      <c r="C170" s="34" t="s">
        <v>308</v>
      </c>
      <c r="D170" s="35">
        <f>SUM(D167:D169)</f>
        <v>84</v>
      </c>
      <c r="E170" s="35">
        <f t="shared" ref="E170:H170" si="11">SUM(E167:E169)</f>
        <v>0</v>
      </c>
      <c r="F170" s="35">
        <f t="shared" si="11"/>
        <v>0</v>
      </c>
      <c r="G170" s="35">
        <f t="shared" si="11"/>
        <v>0</v>
      </c>
      <c r="H170" s="35">
        <f t="shared" si="11"/>
        <v>84</v>
      </c>
    </row>
    <row r="171" spans="3:16" ht="21">
      <c r="C171" s="69"/>
      <c r="D171" s="70"/>
      <c r="E171" s="70"/>
      <c r="F171" s="70"/>
    </row>
    <row r="173" spans="3:16" ht="23.25">
      <c r="C173" s="33" t="s">
        <v>55</v>
      </c>
      <c r="D173" s="49" t="s">
        <v>59</v>
      </c>
      <c r="E173" s="49" t="s">
        <v>126</v>
      </c>
      <c r="F173" s="49" t="s">
        <v>127</v>
      </c>
      <c r="G173" s="49" t="s">
        <v>62</v>
      </c>
      <c r="H173" s="49" t="s">
        <v>128</v>
      </c>
    </row>
    <row r="174" spans="3:16" ht="21">
      <c r="C174" s="34" t="s">
        <v>82</v>
      </c>
      <c r="D174" s="37">
        <f>D167/$D$170</f>
        <v>3.5714285714285712E-2</v>
      </c>
      <c r="E174" s="37">
        <v>0</v>
      </c>
      <c r="F174" s="37">
        <v>0</v>
      </c>
      <c r="G174" s="37">
        <v>0</v>
      </c>
      <c r="H174" s="37">
        <f>H167/$H$170</f>
        <v>3.5714285714285712E-2</v>
      </c>
    </row>
    <row r="175" spans="3:16" ht="21">
      <c r="C175" s="34" t="s">
        <v>83</v>
      </c>
      <c r="D175" s="37">
        <f t="shared" ref="D175" si="12">D168/$D$170</f>
        <v>0.95238095238095233</v>
      </c>
      <c r="E175" s="37">
        <v>0</v>
      </c>
      <c r="F175" s="37">
        <v>0</v>
      </c>
      <c r="G175" s="37">
        <v>0</v>
      </c>
      <c r="H175" s="37">
        <f t="shared" ref="H175:H176" si="13">H168/$H$170</f>
        <v>0.95238095238095233</v>
      </c>
    </row>
    <row r="176" spans="3:16" ht="21">
      <c r="C176" s="50" t="s">
        <v>84</v>
      </c>
      <c r="D176" s="37">
        <f>D169/$D$170</f>
        <v>1.1904761904761904E-2</v>
      </c>
      <c r="E176" s="37">
        <v>0</v>
      </c>
      <c r="F176" s="37">
        <v>0</v>
      </c>
      <c r="G176" s="37">
        <v>0</v>
      </c>
      <c r="H176" s="37">
        <f t="shared" si="13"/>
        <v>1.1904761904761904E-2</v>
      </c>
    </row>
    <row r="177" spans="3:16" ht="26.25" customHeight="1">
      <c r="C177" s="51"/>
      <c r="D177" s="53"/>
      <c r="E177" s="53"/>
      <c r="F177" s="53"/>
    </row>
    <row r="178" spans="3:16" ht="33.75" customHeight="1"/>
    <row r="179" spans="3:16" ht="54.75" customHeight="1">
      <c r="C179" s="108" t="s">
        <v>129</v>
      </c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</row>
    <row r="180" spans="3:16" ht="29.25" customHeight="1"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3:16" ht="75.75" customHeight="1">
      <c r="D181" s="49" t="s">
        <v>59</v>
      </c>
      <c r="E181" s="49" t="s">
        <v>60</v>
      </c>
      <c r="F181" s="49" t="s">
        <v>61</v>
      </c>
      <c r="G181" s="49" t="s">
        <v>62</v>
      </c>
    </row>
    <row r="182" spans="3:16" ht="42">
      <c r="C182" s="34" t="s">
        <v>85</v>
      </c>
      <c r="D182" s="78">
        <v>7</v>
      </c>
      <c r="E182" s="78">
        <v>0</v>
      </c>
      <c r="F182" s="78">
        <v>0</v>
      </c>
      <c r="G182" s="78">
        <v>0</v>
      </c>
    </row>
    <row r="183" spans="3:16" ht="21">
      <c r="C183" s="34" t="s">
        <v>86</v>
      </c>
      <c r="D183" s="78">
        <v>0</v>
      </c>
      <c r="E183" s="78">
        <v>0</v>
      </c>
      <c r="F183" s="78">
        <v>0</v>
      </c>
      <c r="G183" s="78">
        <v>0</v>
      </c>
    </row>
    <row r="184" spans="3:16" ht="63">
      <c r="C184" s="34" t="s">
        <v>87</v>
      </c>
      <c r="D184" s="78">
        <v>14</v>
      </c>
      <c r="E184" s="78">
        <v>0</v>
      </c>
      <c r="F184" s="78">
        <v>0</v>
      </c>
      <c r="G184" s="78">
        <v>0</v>
      </c>
    </row>
    <row r="185" spans="3:16" ht="42">
      <c r="C185" s="34" t="s">
        <v>130</v>
      </c>
      <c r="D185" s="78">
        <v>0</v>
      </c>
      <c r="E185" s="78">
        <v>0</v>
      </c>
      <c r="F185" s="78">
        <v>0</v>
      </c>
      <c r="G185" s="78">
        <v>0</v>
      </c>
    </row>
    <row r="186" spans="3:16" ht="21">
      <c r="C186" s="34" t="s">
        <v>88</v>
      </c>
      <c r="D186" s="78">
        <v>1</v>
      </c>
      <c r="E186" s="78">
        <v>0</v>
      </c>
      <c r="F186" s="78">
        <v>0</v>
      </c>
      <c r="G186" s="78">
        <v>0</v>
      </c>
    </row>
    <row r="187" spans="3:16" ht="21">
      <c r="C187" s="34" t="s">
        <v>89</v>
      </c>
      <c r="D187" s="78">
        <v>78</v>
      </c>
      <c r="E187" s="78">
        <v>0</v>
      </c>
      <c r="F187" s="78">
        <v>0</v>
      </c>
      <c r="G187" s="78">
        <v>0</v>
      </c>
    </row>
    <row r="188" spans="3:16" ht="21">
      <c r="C188" s="34" t="s">
        <v>56</v>
      </c>
      <c r="D188" s="78">
        <f>SUM(D182:D187)</f>
        <v>100</v>
      </c>
      <c r="E188" s="78">
        <f t="shared" ref="E188:G188" si="14">SUM(E182:E187)</f>
        <v>0</v>
      </c>
      <c r="F188" s="78">
        <f t="shared" si="14"/>
        <v>0</v>
      </c>
      <c r="G188" s="78">
        <f t="shared" si="14"/>
        <v>0</v>
      </c>
    </row>
    <row r="189" spans="3:16" ht="21">
      <c r="C189" s="69"/>
      <c r="D189" s="71"/>
      <c r="E189" s="71"/>
      <c r="F189" s="71"/>
      <c r="G189" s="71"/>
    </row>
    <row r="190" spans="3:16" ht="23.25">
      <c r="D190" s="49" t="s">
        <v>59</v>
      </c>
      <c r="E190" s="49" t="s">
        <v>60</v>
      </c>
      <c r="F190" s="49" t="s">
        <v>61</v>
      </c>
      <c r="G190" s="49" t="s">
        <v>62</v>
      </c>
    </row>
    <row r="191" spans="3:16" ht="42">
      <c r="C191" s="34" t="s">
        <v>85</v>
      </c>
      <c r="D191" s="37">
        <f>D182/$D$188</f>
        <v>7.0000000000000007E-2</v>
      </c>
      <c r="E191" s="37">
        <v>0</v>
      </c>
      <c r="F191" s="37">
        <v>0</v>
      </c>
      <c r="G191" s="37">
        <v>0</v>
      </c>
    </row>
    <row r="192" spans="3:16" ht="21">
      <c r="C192" s="34" t="s">
        <v>86</v>
      </c>
      <c r="D192" s="37">
        <f t="shared" ref="D192:D196" si="15">D183/$D$188</f>
        <v>0</v>
      </c>
      <c r="E192" s="37">
        <v>0</v>
      </c>
      <c r="F192" s="37">
        <v>0</v>
      </c>
      <c r="G192" s="37">
        <v>0</v>
      </c>
    </row>
    <row r="193" spans="3:16" ht="63">
      <c r="C193" s="34" t="s">
        <v>87</v>
      </c>
      <c r="D193" s="37">
        <f>D184/$D$188</f>
        <v>0.14000000000000001</v>
      </c>
      <c r="E193" s="37">
        <v>0</v>
      </c>
      <c r="F193" s="37">
        <v>0</v>
      </c>
      <c r="G193" s="37">
        <v>0</v>
      </c>
    </row>
    <row r="194" spans="3:16" ht="42">
      <c r="C194" s="34" t="s">
        <v>130</v>
      </c>
      <c r="D194" s="37">
        <f t="shared" si="15"/>
        <v>0</v>
      </c>
      <c r="E194" s="37">
        <v>0</v>
      </c>
      <c r="F194" s="37">
        <v>0</v>
      </c>
      <c r="G194" s="37">
        <v>0</v>
      </c>
    </row>
    <row r="195" spans="3:16" ht="21">
      <c r="C195" s="34" t="s">
        <v>88</v>
      </c>
      <c r="D195" s="37">
        <f t="shared" si="15"/>
        <v>0.01</v>
      </c>
      <c r="E195" s="37">
        <v>0</v>
      </c>
      <c r="F195" s="37">
        <v>0</v>
      </c>
      <c r="G195" s="37">
        <v>0</v>
      </c>
    </row>
    <row r="196" spans="3:16" ht="21">
      <c r="C196" s="34" t="s">
        <v>89</v>
      </c>
      <c r="D196" s="37">
        <f t="shared" si="15"/>
        <v>0.78</v>
      </c>
      <c r="E196" s="37">
        <v>0</v>
      </c>
      <c r="F196" s="37">
        <v>0</v>
      </c>
      <c r="G196" s="37">
        <v>0</v>
      </c>
    </row>
    <row r="197" spans="3:16" ht="21">
      <c r="C197" s="62"/>
      <c r="D197" s="61"/>
      <c r="E197" s="61"/>
      <c r="F197" s="61"/>
      <c r="G197" s="61"/>
    </row>
    <row r="198" spans="3:16" ht="32.25" hidden="1" customHeight="1">
      <c r="C198" s="108" t="s">
        <v>96</v>
      </c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</row>
    <row r="200" spans="3:16" ht="3.75" customHeight="1"/>
    <row r="201" spans="3:16" ht="23.25">
      <c r="C201" s="111" t="s">
        <v>97</v>
      </c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</row>
    <row r="203" spans="3:16" ht="23.25">
      <c r="C203" s="108" t="s">
        <v>98</v>
      </c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</row>
    <row r="205" spans="3:16" ht="23.25">
      <c r="C205" s="33" t="s">
        <v>54</v>
      </c>
      <c r="D205" s="33" t="s">
        <v>59</v>
      </c>
      <c r="E205" s="33" t="s">
        <v>60</v>
      </c>
      <c r="F205" s="33" t="s">
        <v>61</v>
      </c>
      <c r="G205" s="33" t="s">
        <v>62</v>
      </c>
      <c r="H205" s="33" t="s">
        <v>56</v>
      </c>
    </row>
    <row r="206" spans="3:16" ht="21">
      <c r="C206" s="40" t="s">
        <v>18</v>
      </c>
      <c r="D206" s="35">
        <v>70</v>
      </c>
      <c r="E206" s="35">
        <v>0</v>
      </c>
      <c r="F206" s="35">
        <v>0</v>
      </c>
      <c r="G206" s="35">
        <v>0</v>
      </c>
      <c r="H206" s="36">
        <f>SUM(D206:G206)</f>
        <v>70</v>
      </c>
    </row>
    <row r="207" spans="3:16" ht="21">
      <c r="C207" s="40" t="s">
        <v>17</v>
      </c>
      <c r="D207" s="35">
        <v>20</v>
      </c>
      <c r="E207" s="35">
        <v>0</v>
      </c>
      <c r="F207" s="35">
        <v>0</v>
      </c>
      <c r="G207" s="35">
        <v>0</v>
      </c>
      <c r="H207" s="36">
        <f t="shared" ref="H207:H209" si="16">SUM(D207:G207)</f>
        <v>20</v>
      </c>
    </row>
    <row r="208" spans="3:16" ht="42">
      <c r="C208" s="40" t="s">
        <v>131</v>
      </c>
      <c r="D208" s="35">
        <v>8</v>
      </c>
      <c r="E208" s="35">
        <v>0</v>
      </c>
      <c r="F208" s="35">
        <v>0</v>
      </c>
      <c r="G208" s="35">
        <v>0</v>
      </c>
      <c r="H208" s="36">
        <f t="shared" si="16"/>
        <v>8</v>
      </c>
    </row>
    <row r="209" spans="3:16" ht="21.75" customHeight="1">
      <c r="C209" s="40" t="s">
        <v>56</v>
      </c>
      <c r="D209" s="35">
        <f>SUM(D206:D208)</f>
        <v>98</v>
      </c>
      <c r="E209" s="35">
        <f t="shared" ref="E209:G209" si="17">SUM(E206:E208)</f>
        <v>0</v>
      </c>
      <c r="F209" s="35">
        <f t="shared" si="17"/>
        <v>0</v>
      </c>
      <c r="G209" s="35">
        <f t="shared" si="17"/>
        <v>0</v>
      </c>
      <c r="H209" s="36">
        <f t="shared" si="16"/>
        <v>98</v>
      </c>
    </row>
    <row r="211" spans="3:16" ht="23.25">
      <c r="C211" s="33" t="s">
        <v>55</v>
      </c>
      <c r="D211" s="33" t="s">
        <v>59</v>
      </c>
      <c r="E211" s="33" t="s">
        <v>60</v>
      </c>
      <c r="F211" s="33" t="s">
        <v>61</v>
      </c>
      <c r="G211" s="33" t="s">
        <v>62</v>
      </c>
      <c r="H211" s="33" t="s">
        <v>56</v>
      </c>
    </row>
    <row r="212" spans="3:16" ht="21">
      <c r="C212" s="40" t="s">
        <v>18</v>
      </c>
      <c r="D212" s="37">
        <f>D206/$D$209</f>
        <v>0.7142857142857143</v>
      </c>
      <c r="E212" s="37">
        <v>0</v>
      </c>
      <c r="F212" s="37">
        <v>0</v>
      </c>
      <c r="G212" s="37">
        <v>0</v>
      </c>
      <c r="H212" s="38">
        <f>H206/$H$209</f>
        <v>0.7142857142857143</v>
      </c>
    </row>
    <row r="213" spans="3:16" ht="21">
      <c r="C213" s="40" t="s">
        <v>17</v>
      </c>
      <c r="D213" s="37">
        <f t="shared" ref="D213:D214" si="18">D207/$D$209</f>
        <v>0.20408163265306123</v>
      </c>
      <c r="E213" s="37">
        <v>0</v>
      </c>
      <c r="F213" s="37">
        <v>0</v>
      </c>
      <c r="G213" s="37">
        <v>0</v>
      </c>
      <c r="H213" s="38">
        <f t="shared" ref="H213:H214" si="19">H207/$H$209</f>
        <v>0.20408163265306123</v>
      </c>
    </row>
    <row r="214" spans="3:16" ht="42">
      <c r="C214" s="40" t="s">
        <v>131</v>
      </c>
      <c r="D214" s="37">
        <f t="shared" si="18"/>
        <v>8.1632653061224483E-2</v>
      </c>
      <c r="E214" s="37">
        <v>0</v>
      </c>
      <c r="F214" s="37">
        <v>0</v>
      </c>
      <c r="G214" s="37">
        <v>0</v>
      </c>
      <c r="H214" s="38">
        <f t="shared" si="19"/>
        <v>8.1632653061224483E-2</v>
      </c>
    </row>
    <row r="219" spans="3:16" ht="23.25">
      <c r="C219" s="111" t="s">
        <v>99</v>
      </c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</row>
    <row r="221" spans="3:16" ht="42" customHeight="1">
      <c r="C221" s="110" t="s">
        <v>100</v>
      </c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</row>
    <row r="223" spans="3:16" ht="23.25">
      <c r="C223" s="33" t="s">
        <v>54</v>
      </c>
      <c r="D223" s="33" t="s">
        <v>59</v>
      </c>
      <c r="E223" s="33" t="s">
        <v>60</v>
      </c>
      <c r="F223" s="33" t="s">
        <v>61</v>
      </c>
      <c r="G223" s="33" t="s">
        <v>62</v>
      </c>
      <c r="H223" s="33" t="s">
        <v>56</v>
      </c>
    </row>
    <row r="224" spans="3:16" ht="21">
      <c r="C224" s="40">
        <v>1</v>
      </c>
      <c r="D224" s="35">
        <v>1</v>
      </c>
      <c r="E224" s="35">
        <v>0</v>
      </c>
      <c r="F224" s="35">
        <v>0</v>
      </c>
      <c r="G224" s="35">
        <v>0</v>
      </c>
      <c r="H224" s="35">
        <f>SUM(D224:G224)</f>
        <v>1</v>
      </c>
    </row>
    <row r="225" spans="3:16" ht="21">
      <c r="C225" s="40">
        <v>2</v>
      </c>
      <c r="D225" s="35">
        <v>4</v>
      </c>
      <c r="E225" s="35">
        <v>0</v>
      </c>
      <c r="F225" s="35">
        <v>0</v>
      </c>
      <c r="G225" s="35">
        <v>0</v>
      </c>
      <c r="H225" s="35">
        <f t="shared" ref="H225:H228" si="20">SUM(D225:G225)</f>
        <v>4</v>
      </c>
    </row>
    <row r="226" spans="3:16" ht="21">
      <c r="C226" s="40">
        <v>3</v>
      </c>
      <c r="D226" s="35">
        <v>27</v>
      </c>
      <c r="E226" s="35">
        <v>0</v>
      </c>
      <c r="F226" s="35">
        <v>0</v>
      </c>
      <c r="G226" s="35">
        <v>0</v>
      </c>
      <c r="H226" s="35">
        <f t="shared" si="20"/>
        <v>27</v>
      </c>
    </row>
    <row r="227" spans="3:16" ht="21">
      <c r="C227" s="40">
        <v>4</v>
      </c>
      <c r="D227" s="35">
        <v>50</v>
      </c>
      <c r="E227" s="35">
        <v>0</v>
      </c>
      <c r="F227" s="35">
        <v>0</v>
      </c>
      <c r="G227" s="35">
        <v>0</v>
      </c>
      <c r="H227" s="35">
        <f t="shared" si="20"/>
        <v>50</v>
      </c>
    </row>
    <row r="228" spans="3:16" ht="21">
      <c r="C228" s="40">
        <v>5</v>
      </c>
      <c r="D228" s="35">
        <v>16</v>
      </c>
      <c r="E228" s="35">
        <v>0</v>
      </c>
      <c r="F228" s="35">
        <v>0</v>
      </c>
      <c r="G228" s="35">
        <v>0</v>
      </c>
      <c r="H228" s="35">
        <f t="shared" si="20"/>
        <v>16</v>
      </c>
    </row>
    <row r="229" spans="3:16" ht="21">
      <c r="C229" s="40" t="s">
        <v>56</v>
      </c>
      <c r="D229" s="35">
        <f>SUM(D224:D228)</f>
        <v>98</v>
      </c>
      <c r="E229" s="35">
        <f t="shared" ref="E229:H229" si="21">SUM(E224:E228)</f>
        <v>0</v>
      </c>
      <c r="F229" s="35">
        <f t="shared" si="21"/>
        <v>0</v>
      </c>
      <c r="G229" s="35">
        <f t="shared" si="21"/>
        <v>0</v>
      </c>
      <c r="H229" s="35">
        <f t="shared" si="21"/>
        <v>98</v>
      </c>
    </row>
    <row r="231" spans="3:16" ht="23.25">
      <c r="C231" s="56" t="s">
        <v>55</v>
      </c>
      <c r="D231" s="33" t="s">
        <v>59</v>
      </c>
      <c r="E231" s="33" t="s">
        <v>60</v>
      </c>
      <c r="F231" s="33" t="s">
        <v>61</v>
      </c>
      <c r="G231" s="33" t="s">
        <v>62</v>
      </c>
      <c r="H231" s="33" t="s">
        <v>56</v>
      </c>
    </row>
    <row r="232" spans="3:16" ht="21">
      <c r="C232" s="40">
        <v>1</v>
      </c>
      <c r="D232" s="37">
        <f>D224/$D$229</f>
        <v>1.020408163265306E-2</v>
      </c>
      <c r="E232" s="37">
        <v>0</v>
      </c>
      <c r="F232" s="37">
        <v>0</v>
      </c>
      <c r="G232" s="37">
        <v>0</v>
      </c>
      <c r="H232" s="37">
        <f>H224/$H$229</f>
        <v>1.020408163265306E-2</v>
      </c>
    </row>
    <row r="233" spans="3:16" ht="21">
      <c r="C233" s="40">
        <v>2</v>
      </c>
      <c r="D233" s="37">
        <f t="shared" ref="D233:D236" si="22">D225/$D$229</f>
        <v>4.0816326530612242E-2</v>
      </c>
      <c r="E233" s="37">
        <v>0</v>
      </c>
      <c r="F233" s="37">
        <v>0</v>
      </c>
      <c r="G233" s="37">
        <v>0</v>
      </c>
      <c r="H233" s="37">
        <f t="shared" ref="H233:H236" si="23">H225/$H$229</f>
        <v>4.0816326530612242E-2</v>
      </c>
    </row>
    <row r="234" spans="3:16" ht="21">
      <c r="C234" s="40">
        <v>3</v>
      </c>
      <c r="D234" s="37">
        <f t="shared" si="22"/>
        <v>0.27551020408163263</v>
      </c>
      <c r="E234" s="37">
        <v>0</v>
      </c>
      <c r="F234" s="37">
        <v>0</v>
      </c>
      <c r="G234" s="37">
        <v>0</v>
      </c>
      <c r="H234" s="37">
        <f t="shared" si="23"/>
        <v>0.27551020408163263</v>
      </c>
    </row>
    <row r="235" spans="3:16" ht="21">
      <c r="C235" s="40">
        <v>4</v>
      </c>
      <c r="D235" s="37">
        <f t="shared" si="22"/>
        <v>0.51020408163265307</v>
      </c>
      <c r="E235" s="37">
        <v>0</v>
      </c>
      <c r="F235" s="37">
        <v>0</v>
      </c>
      <c r="G235" s="37">
        <v>0</v>
      </c>
      <c r="H235" s="37">
        <f t="shared" si="23"/>
        <v>0.51020408163265307</v>
      </c>
    </row>
    <row r="236" spans="3:16" ht="21">
      <c r="C236" s="40">
        <v>5</v>
      </c>
      <c r="D236" s="37">
        <f t="shared" si="22"/>
        <v>0.16326530612244897</v>
      </c>
      <c r="E236" s="37">
        <v>0</v>
      </c>
      <c r="F236" s="37">
        <v>0</v>
      </c>
      <c r="G236" s="37">
        <v>0</v>
      </c>
      <c r="H236" s="37">
        <f t="shared" si="23"/>
        <v>0.16326530612244897</v>
      </c>
    </row>
    <row r="240" spans="3:16" s="55" customFormat="1" ht="45.75" customHeight="1">
      <c r="C240" s="110" t="s">
        <v>132</v>
      </c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</row>
    <row r="242" spans="3:5" ht="46.5">
      <c r="C242" s="57" t="s">
        <v>102</v>
      </c>
      <c r="D242" s="33" t="s">
        <v>59</v>
      </c>
      <c r="E242" s="33" t="s">
        <v>103</v>
      </c>
    </row>
    <row r="243" spans="3:5" ht="21">
      <c r="C243" s="34" t="s">
        <v>37</v>
      </c>
      <c r="D243" s="35">
        <v>42</v>
      </c>
      <c r="E243" s="37">
        <f>D243/$D$247</f>
        <v>0.42857142857142855</v>
      </c>
    </row>
    <row r="244" spans="3:5" ht="21">
      <c r="C244" s="34" t="s">
        <v>104</v>
      </c>
      <c r="D244" s="35">
        <v>48</v>
      </c>
      <c r="E244" s="37">
        <f t="shared" ref="E244:E245" si="24">D244/$D$247</f>
        <v>0.48979591836734693</v>
      </c>
    </row>
    <row r="245" spans="3:5" ht="21">
      <c r="C245" s="34" t="s">
        <v>101</v>
      </c>
      <c r="D245" s="35">
        <v>8</v>
      </c>
      <c r="E245" s="37">
        <f t="shared" si="24"/>
        <v>8.1632653061224483E-2</v>
      </c>
    </row>
    <row r="246" spans="3:5" ht="21">
      <c r="C246" s="34" t="s">
        <v>304</v>
      </c>
      <c r="D246" s="35">
        <v>0</v>
      </c>
      <c r="E246" s="37">
        <f>D246/$D$247</f>
        <v>0</v>
      </c>
    </row>
    <row r="247" spans="3:5" ht="21">
      <c r="C247" s="34" t="s">
        <v>56</v>
      </c>
      <c r="D247" s="35">
        <f>SUM(D243:D246)</f>
        <v>98</v>
      </c>
    </row>
    <row r="248" spans="3:5" ht="21">
      <c r="C248" s="69"/>
      <c r="D248" s="70"/>
      <c r="E248" s="71"/>
    </row>
    <row r="249" spans="3:5" ht="21">
      <c r="C249" s="69"/>
      <c r="D249" s="70"/>
      <c r="E249" s="71"/>
    </row>
    <row r="250" spans="3:5" ht="33" customHeight="1"/>
  </sheetData>
  <mergeCells count="27">
    <mergeCell ref="C80:P80"/>
    <mergeCell ref="C42:P42"/>
    <mergeCell ref="C44:P44"/>
    <mergeCell ref="C55:P55"/>
    <mergeCell ref="C68:P68"/>
    <mergeCell ref="C82:P82"/>
    <mergeCell ref="C101:P101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79:P179"/>
    <mergeCell ref="C128:P128"/>
    <mergeCell ref="C130:P130"/>
    <mergeCell ref="C147:P147"/>
    <mergeCell ref="C151:P151"/>
    <mergeCell ref="C164:P164"/>
    <mergeCell ref="C221:P221"/>
    <mergeCell ref="C240:P240"/>
    <mergeCell ref="C198:P198"/>
    <mergeCell ref="C219:P219"/>
    <mergeCell ref="C201:P201"/>
    <mergeCell ref="C203:P203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57"/>
  <sheetViews>
    <sheetView topLeftCell="A26" workbookViewId="0">
      <selection activeCell="C28" sqref="C28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6"/>
      <c r="D11" s="116"/>
      <c r="E11" s="116"/>
      <c r="F11" s="116"/>
      <c r="G11" s="116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310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2">
        <v>1</v>
      </c>
      <c r="C15" s="91" t="s">
        <v>313</v>
      </c>
      <c r="D15" s="91" t="s">
        <v>314</v>
      </c>
      <c r="E15" s="91" t="s">
        <v>318</v>
      </c>
      <c r="F15" s="91" t="s">
        <v>315</v>
      </c>
      <c r="G15" s="91" t="s">
        <v>16</v>
      </c>
      <c r="H15" s="91" t="s">
        <v>316</v>
      </c>
      <c r="I15" s="91" t="s">
        <v>317</v>
      </c>
      <c r="J15" s="91" t="s">
        <v>311</v>
      </c>
      <c r="K15" s="91" t="s">
        <v>319</v>
      </c>
    </row>
    <row r="16" spans="2:16">
      <c r="B16" s="92">
        <v>2</v>
      </c>
      <c r="C16" s="97" t="s">
        <v>329</v>
      </c>
      <c r="D16" s="97" t="s">
        <v>329</v>
      </c>
      <c r="E16" s="97" t="s">
        <v>343</v>
      </c>
      <c r="F16" s="97" t="s">
        <v>334</v>
      </c>
      <c r="G16" s="97" t="s">
        <v>346</v>
      </c>
      <c r="H16" s="97" t="s">
        <v>337</v>
      </c>
      <c r="I16" s="97" t="s">
        <v>338</v>
      </c>
      <c r="J16" s="97" t="s">
        <v>311</v>
      </c>
      <c r="K16" s="97" t="s">
        <v>320</v>
      </c>
    </row>
    <row r="17" spans="2:15">
      <c r="B17" s="92">
        <v>3</v>
      </c>
      <c r="C17" s="91" t="s">
        <v>330</v>
      </c>
      <c r="D17" s="91" t="s">
        <v>331</v>
      </c>
      <c r="E17" s="91" t="s">
        <v>344</v>
      </c>
      <c r="F17" s="91" t="s">
        <v>335</v>
      </c>
      <c r="G17" s="91" t="s">
        <v>16</v>
      </c>
      <c r="H17" s="91" t="s">
        <v>339</v>
      </c>
      <c r="I17" s="91" t="s">
        <v>340</v>
      </c>
      <c r="J17" s="91" t="s">
        <v>311</v>
      </c>
      <c r="K17" s="91" t="s">
        <v>312</v>
      </c>
    </row>
    <row r="18" spans="2:15">
      <c r="B18" s="92">
        <v>4</v>
      </c>
      <c r="C18" s="97" t="s">
        <v>332</v>
      </c>
      <c r="D18" s="97" t="s">
        <v>333</v>
      </c>
      <c r="E18" s="97" t="s">
        <v>345</v>
      </c>
      <c r="F18" s="97" t="s">
        <v>336</v>
      </c>
      <c r="G18" s="97" t="s">
        <v>347</v>
      </c>
      <c r="H18" s="97" t="s">
        <v>341</v>
      </c>
      <c r="I18" s="97" t="s">
        <v>342</v>
      </c>
      <c r="J18" s="97" t="s">
        <v>311</v>
      </c>
      <c r="K18" s="97" t="s">
        <v>312</v>
      </c>
    </row>
    <row r="19" spans="2:15" ht="15.75">
      <c r="B19" s="10"/>
    </row>
    <row r="20" spans="2:15" ht="81" customHeight="1">
      <c r="B20" s="7" t="s">
        <v>6</v>
      </c>
      <c r="C20" s="74" t="s">
        <v>106</v>
      </c>
      <c r="D20" s="9" t="s">
        <v>108</v>
      </c>
      <c r="E20" s="11"/>
      <c r="F20" s="12"/>
      <c r="G20" s="13"/>
      <c r="H20" s="13"/>
      <c r="I20" s="14"/>
      <c r="J20" s="13"/>
      <c r="K20" s="13"/>
      <c r="L20" s="13"/>
      <c r="M20" s="13"/>
      <c r="N20" s="15"/>
      <c r="O20" s="16"/>
    </row>
    <row r="21" spans="2:15" ht="15.75">
      <c r="B21" s="73">
        <v>1</v>
      </c>
      <c r="C21" s="94" t="s">
        <v>107</v>
      </c>
      <c r="D21" s="94" t="s">
        <v>109</v>
      </c>
      <c r="E21" s="17"/>
      <c r="F21" s="17"/>
      <c r="G21" s="13"/>
      <c r="H21" s="13"/>
      <c r="I21" s="14"/>
      <c r="J21" s="13"/>
      <c r="K21" s="13"/>
      <c r="L21" s="13"/>
      <c r="M21" s="13"/>
      <c r="N21" s="15"/>
      <c r="O21" s="16"/>
    </row>
    <row r="22" spans="2:15" ht="15.75">
      <c r="B22" s="73">
        <v>2</v>
      </c>
      <c r="C22" s="98" t="s">
        <v>169</v>
      </c>
      <c r="D22" s="98" t="s">
        <v>109</v>
      </c>
      <c r="E22" s="17"/>
      <c r="F22" s="17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73">
        <v>3</v>
      </c>
      <c r="C23" s="94" t="s">
        <v>107</v>
      </c>
      <c r="D23" s="94" t="s">
        <v>109</v>
      </c>
      <c r="E23" s="17"/>
      <c r="F23" s="17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4</v>
      </c>
      <c r="C24" s="98" t="s">
        <v>169</v>
      </c>
      <c r="D24" s="98" t="s">
        <v>322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1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2:15" ht="78.75">
      <c r="B26" s="7" t="s">
        <v>6</v>
      </c>
      <c r="C26" s="8" t="s">
        <v>111</v>
      </c>
      <c r="D26" s="8" t="s">
        <v>19</v>
      </c>
    </row>
    <row r="27" spans="2:15" s="20" customFormat="1" ht="45">
      <c r="B27" s="68">
        <v>1</v>
      </c>
      <c r="C27" s="91" t="s">
        <v>38</v>
      </c>
      <c r="D27" s="93" t="s">
        <v>348</v>
      </c>
      <c r="G27" s="19"/>
    </row>
    <row r="28" spans="2:15" s="20" customFormat="1" ht="45">
      <c r="B28" s="68">
        <v>2</v>
      </c>
      <c r="C28" s="97" t="s">
        <v>20</v>
      </c>
      <c r="D28" s="99" t="s">
        <v>349</v>
      </c>
      <c r="G28" s="19"/>
    </row>
    <row r="29" spans="2:15" s="20" customFormat="1" ht="60">
      <c r="B29" s="68">
        <v>3</v>
      </c>
      <c r="C29" s="91" t="s">
        <v>38</v>
      </c>
      <c r="D29" s="93" t="s">
        <v>350</v>
      </c>
      <c r="G29" s="19"/>
    </row>
    <row r="30" spans="2:15" s="20" customFormat="1" ht="75">
      <c r="B30" s="68">
        <v>4</v>
      </c>
      <c r="C30" s="97" t="s">
        <v>38</v>
      </c>
      <c r="D30" s="99" t="s">
        <v>351</v>
      </c>
      <c r="G30" s="19"/>
    </row>
    <row r="32" spans="2:15" ht="63">
      <c r="B32" s="7" t="s">
        <v>6</v>
      </c>
      <c r="C32" s="8" t="s">
        <v>21</v>
      </c>
      <c r="D32" s="8" t="s">
        <v>112</v>
      </c>
      <c r="E32" s="8" t="s">
        <v>22</v>
      </c>
    </row>
    <row r="33" spans="1:18" s="20" customFormat="1">
      <c r="B33" s="68">
        <v>1</v>
      </c>
      <c r="C33" s="91" t="s">
        <v>20</v>
      </c>
      <c r="D33" s="91" t="s">
        <v>38</v>
      </c>
      <c r="E33" s="91" t="s">
        <v>352</v>
      </c>
      <c r="G33" s="19"/>
    </row>
    <row r="34" spans="1:18" s="20" customFormat="1" ht="45">
      <c r="B34" s="68">
        <v>2</v>
      </c>
      <c r="C34" s="97" t="s">
        <v>38</v>
      </c>
      <c r="D34" s="97" t="s">
        <v>321</v>
      </c>
      <c r="E34" s="99" t="s">
        <v>353</v>
      </c>
      <c r="G34" s="19"/>
    </row>
    <row r="35" spans="1:18" s="20" customFormat="1" ht="45">
      <c r="B35" s="68">
        <v>3</v>
      </c>
      <c r="C35" s="91" t="s">
        <v>20</v>
      </c>
      <c r="D35" s="91" t="s">
        <v>321</v>
      </c>
      <c r="E35" s="93" t="s">
        <v>354</v>
      </c>
      <c r="G35" s="19"/>
    </row>
    <row r="36" spans="1:18" s="20" customFormat="1" ht="45">
      <c r="B36" s="68">
        <v>4</v>
      </c>
      <c r="C36" s="97" t="s">
        <v>169</v>
      </c>
      <c r="D36" s="97" t="s">
        <v>38</v>
      </c>
      <c r="E36" s="99" t="s">
        <v>355</v>
      </c>
      <c r="G36" s="19"/>
    </row>
    <row r="38" spans="1:18" ht="56.25" customHeight="1">
      <c r="C38" s="117" t="s">
        <v>23</v>
      </c>
      <c r="D38" s="117"/>
      <c r="E38" s="117"/>
      <c r="F38" s="117"/>
      <c r="G38" s="117"/>
      <c r="H38" s="117"/>
      <c r="I38" s="117"/>
      <c r="J38" s="117"/>
      <c r="K38" s="21"/>
      <c r="L38" s="21"/>
      <c r="M38" s="21"/>
      <c r="O38" s="21"/>
      <c r="Q38" s="21"/>
      <c r="R38" s="21"/>
    </row>
    <row r="39" spans="1:18" ht="63">
      <c r="A39" s="22"/>
      <c r="B39" s="8" t="s">
        <v>6</v>
      </c>
      <c r="C39" s="23" t="s">
        <v>24</v>
      </c>
      <c r="D39" s="8" t="s">
        <v>25</v>
      </c>
      <c r="E39" s="8" t="s">
        <v>26</v>
      </c>
      <c r="F39" s="8" t="s">
        <v>27</v>
      </c>
      <c r="G39" s="8" t="s">
        <v>28</v>
      </c>
      <c r="H39" s="8" t="s">
        <v>29</v>
      </c>
      <c r="I39" s="8" t="s">
        <v>30</v>
      </c>
      <c r="J39" s="8" t="s">
        <v>31</v>
      </c>
    </row>
    <row r="40" spans="1:18" s="20" customFormat="1">
      <c r="B40" s="68">
        <v>1</v>
      </c>
      <c r="C40" s="94" t="s">
        <v>322</v>
      </c>
      <c r="D40" s="94" t="s">
        <v>110</v>
      </c>
      <c r="E40" s="94" t="s">
        <v>322</v>
      </c>
      <c r="F40" s="94" t="s">
        <v>109</v>
      </c>
      <c r="G40" s="94" t="s">
        <v>110</v>
      </c>
      <c r="H40" s="94" t="s">
        <v>110</v>
      </c>
      <c r="I40" s="94" t="s">
        <v>110</v>
      </c>
      <c r="J40" s="94" t="s">
        <v>322</v>
      </c>
    </row>
    <row r="41" spans="1:18" s="20" customFormat="1">
      <c r="B41" s="68">
        <v>2</v>
      </c>
      <c r="C41" s="98" t="s">
        <v>109</v>
      </c>
      <c r="D41" s="98" t="s">
        <v>110</v>
      </c>
      <c r="E41" s="98" t="s">
        <v>109</v>
      </c>
      <c r="F41" s="98" t="s">
        <v>109</v>
      </c>
      <c r="G41" s="98" t="s">
        <v>109</v>
      </c>
      <c r="H41" s="98" t="s">
        <v>110</v>
      </c>
      <c r="I41" s="98" t="s">
        <v>109</v>
      </c>
      <c r="J41" s="98" t="s">
        <v>109</v>
      </c>
    </row>
    <row r="42" spans="1:18" s="20" customFormat="1">
      <c r="B42" s="68">
        <v>3</v>
      </c>
      <c r="C42" s="94" t="s">
        <v>109</v>
      </c>
      <c r="D42" s="94" t="s">
        <v>322</v>
      </c>
      <c r="E42" s="94" t="s">
        <v>322</v>
      </c>
      <c r="F42" s="94" t="s">
        <v>109</v>
      </c>
      <c r="G42" s="94" t="s">
        <v>322</v>
      </c>
      <c r="H42" s="94" t="s">
        <v>109</v>
      </c>
      <c r="I42" s="94" t="s">
        <v>322</v>
      </c>
      <c r="J42" s="94" t="s">
        <v>322</v>
      </c>
    </row>
    <row r="43" spans="1:18" s="20" customFormat="1">
      <c r="B43" s="68">
        <v>4</v>
      </c>
      <c r="C43" s="98" t="s">
        <v>322</v>
      </c>
      <c r="D43" s="98" t="s">
        <v>322</v>
      </c>
      <c r="E43" s="98" t="s">
        <v>322</v>
      </c>
      <c r="F43" s="98" t="s">
        <v>109</v>
      </c>
      <c r="G43" s="98" t="s">
        <v>322</v>
      </c>
      <c r="H43" s="98" t="s">
        <v>322</v>
      </c>
      <c r="I43" s="98" t="s">
        <v>322</v>
      </c>
      <c r="J43" s="98" t="s">
        <v>322</v>
      </c>
    </row>
    <row r="44" spans="1:18">
      <c r="B44" s="66"/>
      <c r="C44" s="13"/>
      <c r="D44" s="13"/>
      <c r="E44" s="13"/>
      <c r="F44" s="13"/>
      <c r="G44" s="13"/>
      <c r="H44" s="13"/>
      <c r="I44" s="13"/>
      <c r="J44" s="13"/>
    </row>
    <row r="46" spans="1:18" ht="42.75" customHeight="1">
      <c r="C46" s="118"/>
      <c r="D46" s="119"/>
      <c r="E46" s="118" t="s">
        <v>32</v>
      </c>
      <c r="F46" s="120"/>
      <c r="G46" s="119"/>
    </row>
    <row r="47" spans="1:18" ht="31.5" customHeight="1">
      <c r="B47" s="7" t="s">
        <v>6</v>
      </c>
      <c r="C47" s="121" t="s">
        <v>33</v>
      </c>
      <c r="D47" s="121"/>
      <c r="E47" s="8" t="s">
        <v>34</v>
      </c>
      <c r="F47" s="8" t="s">
        <v>35</v>
      </c>
      <c r="G47" s="8" t="s">
        <v>36</v>
      </c>
    </row>
    <row r="48" spans="1:18" s="20" customFormat="1">
      <c r="B48" s="68">
        <v>1</v>
      </c>
      <c r="C48" s="125" t="s">
        <v>323</v>
      </c>
      <c r="D48" s="125"/>
      <c r="E48" s="91" t="s">
        <v>37</v>
      </c>
      <c r="F48" s="91" t="s">
        <v>37</v>
      </c>
      <c r="G48" s="91" t="s">
        <v>37</v>
      </c>
    </row>
    <row r="49" spans="2:10" s="20" customFormat="1" ht="27" customHeight="1">
      <c r="B49" s="68">
        <v>2</v>
      </c>
      <c r="C49" s="122" t="s">
        <v>357</v>
      </c>
      <c r="D49" s="123"/>
      <c r="E49" s="97" t="s">
        <v>37</v>
      </c>
      <c r="F49" s="97" t="s">
        <v>37</v>
      </c>
      <c r="G49" s="97" t="s">
        <v>37</v>
      </c>
    </row>
    <row r="50" spans="2:10" s="20" customFormat="1" ht="28.5" customHeight="1">
      <c r="B50" s="68">
        <v>3</v>
      </c>
      <c r="C50" s="124" t="s">
        <v>358</v>
      </c>
      <c r="D50" s="125"/>
      <c r="E50" s="91" t="s">
        <v>37</v>
      </c>
      <c r="F50" s="91" t="s">
        <v>37</v>
      </c>
      <c r="G50" s="91" t="s">
        <v>37</v>
      </c>
    </row>
    <row r="51" spans="2:10" s="20" customFormat="1">
      <c r="B51" s="68">
        <v>4</v>
      </c>
      <c r="C51" s="123" t="s">
        <v>356</v>
      </c>
      <c r="D51" s="123"/>
      <c r="E51" s="97" t="s">
        <v>289</v>
      </c>
      <c r="F51" s="97" t="s">
        <v>289</v>
      </c>
      <c r="G51" s="97" t="s">
        <v>289</v>
      </c>
    </row>
    <row r="52" spans="2:10">
      <c r="B52" s="12"/>
      <c r="C52" s="24"/>
      <c r="D52" s="24"/>
      <c r="E52" s="24"/>
      <c r="F52" s="24"/>
      <c r="G52" s="24"/>
      <c r="H52" s="24"/>
      <c r="I52" s="24"/>
      <c r="J52" s="24"/>
    </row>
    <row r="53" spans="2:10">
      <c r="C53" s="20"/>
    </row>
    <row r="54" spans="2:10">
      <c r="C54" s="20" t="s">
        <v>39</v>
      </c>
    </row>
    <row r="55" spans="2:10" ht="15.75" customHeight="1">
      <c r="C55" s="5" t="s">
        <v>40</v>
      </c>
    </row>
    <row r="56" spans="2:10">
      <c r="C56" s="25" t="s">
        <v>41</v>
      </c>
    </row>
    <row r="57" spans="2:10">
      <c r="C57" s="5" t="s">
        <v>42</v>
      </c>
    </row>
  </sheetData>
  <mergeCells count="9">
    <mergeCell ref="C49:D49"/>
    <mergeCell ref="C50:D50"/>
    <mergeCell ref="C51:D51"/>
    <mergeCell ref="C48:D48"/>
    <mergeCell ref="C11:G11"/>
    <mergeCell ref="C38:J38"/>
    <mergeCell ref="C46:D46"/>
    <mergeCell ref="E46:G46"/>
    <mergeCell ref="C47:D47"/>
  </mergeCells>
  <phoneticPr fontId="32" type="noConversion"/>
  <hyperlinks>
    <hyperlink ref="C56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E30" sqref="E30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37" t="s">
        <v>45</v>
      </c>
      <c r="C15" s="126" t="s">
        <v>44</v>
      </c>
      <c r="D15" s="126"/>
      <c r="E15" s="126"/>
      <c r="F15" s="28"/>
      <c r="G15" s="28"/>
    </row>
    <row r="16" spans="2:7">
      <c r="B16" s="137"/>
      <c r="C16" s="126" t="s">
        <v>46</v>
      </c>
      <c r="D16" s="126"/>
      <c r="E16" s="64" t="s">
        <v>47</v>
      </c>
      <c r="F16" s="64" t="s">
        <v>48</v>
      </c>
      <c r="G16" s="64" t="s">
        <v>49</v>
      </c>
    </row>
    <row r="17" spans="2:7" ht="15" customHeight="1">
      <c r="B17" s="127">
        <v>2016</v>
      </c>
      <c r="C17" s="128" t="s">
        <v>50</v>
      </c>
      <c r="D17" s="129"/>
      <c r="E17" s="134" t="s">
        <v>326</v>
      </c>
      <c r="F17" s="139">
        <v>805818</v>
      </c>
      <c r="G17" s="138">
        <v>0.69199999999999995</v>
      </c>
    </row>
    <row r="18" spans="2:7">
      <c r="B18" s="127"/>
      <c r="C18" s="130"/>
      <c r="D18" s="131"/>
      <c r="E18" s="135"/>
      <c r="F18" s="139"/>
      <c r="G18" s="138"/>
    </row>
    <row r="19" spans="2:7">
      <c r="B19" s="127">
        <v>2015</v>
      </c>
      <c r="C19" s="130"/>
      <c r="D19" s="131"/>
      <c r="E19" s="135"/>
      <c r="F19" s="139">
        <v>1978785</v>
      </c>
      <c r="G19" s="138">
        <v>0.625</v>
      </c>
    </row>
    <row r="20" spans="2:7">
      <c r="B20" s="127"/>
      <c r="C20" s="130"/>
      <c r="D20" s="131"/>
      <c r="E20" s="135"/>
      <c r="F20" s="139"/>
      <c r="G20" s="138"/>
    </row>
    <row r="21" spans="2:7">
      <c r="B21" s="127">
        <v>2014</v>
      </c>
      <c r="C21" s="130"/>
      <c r="D21" s="131"/>
      <c r="E21" s="135"/>
      <c r="F21" s="139">
        <v>1379688</v>
      </c>
      <c r="G21" s="138">
        <v>0.64100000000000001</v>
      </c>
    </row>
    <row r="22" spans="2:7">
      <c r="B22" s="127"/>
      <c r="C22" s="130"/>
      <c r="D22" s="131"/>
      <c r="E22" s="135"/>
      <c r="F22" s="139"/>
      <c r="G22" s="138"/>
    </row>
    <row r="23" spans="2:7">
      <c r="B23" s="127">
        <v>2013</v>
      </c>
      <c r="C23" s="130"/>
      <c r="D23" s="131"/>
      <c r="E23" s="135"/>
      <c r="F23" s="139">
        <v>1313614</v>
      </c>
      <c r="G23" s="138">
        <v>0.44400000000000001</v>
      </c>
    </row>
    <row r="24" spans="2:7">
      <c r="B24" s="127"/>
      <c r="C24" s="132"/>
      <c r="D24" s="133"/>
      <c r="E24" s="136"/>
      <c r="F24" s="139"/>
      <c r="G24" s="138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2020-09-17T00:44:19Z</dcterms:modified>
</cp:coreProperties>
</file>