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1" i="6" l="1"/>
  <c r="F321" i="6"/>
  <c r="F184" i="6"/>
  <c r="F218" i="6"/>
  <c r="G695" i="6"/>
  <c r="G504" i="6"/>
  <c r="F168" i="6"/>
  <c r="G446" i="6"/>
  <c r="H791" i="6"/>
  <c r="F235" i="6"/>
  <c r="H488" i="6"/>
  <c r="G581" i="6" l="1"/>
  <c r="F202" i="6"/>
  <c r="H471" i="6"/>
  <c r="G590" i="6"/>
  <c r="H760" i="6"/>
  <c r="F285" i="6"/>
  <c r="F269" i="6"/>
  <c r="G846" i="6" l="1"/>
  <c r="F319" i="6"/>
  <c r="G844" i="6"/>
  <c r="F215" i="6"/>
  <c r="G854" i="6"/>
  <c r="F165" i="6"/>
  <c r="G856" i="6"/>
  <c r="F1004" i="6"/>
  <c r="F213" i="6"/>
  <c r="F320" i="6"/>
  <c r="G847" i="6"/>
  <c r="G860" i="6"/>
  <c r="F283" i="6"/>
  <c r="G588" i="6"/>
  <c r="F1003" i="6"/>
  <c r="F181" i="6"/>
  <c r="G848" i="6"/>
  <c r="H50" i="6"/>
  <c r="F163" i="6"/>
  <c r="G608" i="6"/>
  <c r="F1051" i="6"/>
  <c r="F248" i="6"/>
  <c r="F991" i="6"/>
  <c r="F179" i="6"/>
  <c r="H897" i="6"/>
  <c r="F1036" i="6"/>
  <c r="G863" i="6"/>
  <c r="F284" i="6"/>
  <c r="G862" i="6"/>
  <c r="G855" i="6"/>
  <c r="G570" i="6"/>
  <c r="G564" i="6"/>
  <c r="F1047" i="6"/>
  <c r="G845" i="6"/>
  <c r="G864" i="6"/>
  <c r="G589" i="6"/>
  <c r="F282" i="6"/>
  <c r="G444" i="6"/>
  <c r="G609" i="6"/>
  <c r="F217" i="6"/>
  <c r="F334" i="6"/>
  <c r="G632" i="6"/>
  <c r="G852" i="6"/>
  <c r="F268" i="6"/>
  <c r="G567" i="6"/>
  <c r="H484" i="6"/>
  <c r="H486" i="6"/>
  <c r="F1018" i="6"/>
  <c r="F214" i="6"/>
  <c r="G861" i="6"/>
  <c r="G692" i="6"/>
  <c r="G853" i="6"/>
  <c r="F231" i="6"/>
  <c r="F1015" i="6"/>
  <c r="F1066" i="6"/>
  <c r="F1032" i="6"/>
  <c r="H469" i="6"/>
  <c r="F333" i="6"/>
  <c r="F216" i="6"/>
  <c r="G631" i="6"/>
  <c r="F987" i="6"/>
  <c r="H782" i="6"/>
  <c r="F164" i="6"/>
  <c r="H468" i="6"/>
  <c r="G566" i="6"/>
  <c r="F265" i="6"/>
  <c r="H483" i="6"/>
  <c r="F180" i="6"/>
  <c r="G628" i="6"/>
  <c r="H787" i="6"/>
  <c r="F335" i="6"/>
  <c r="F234" i="6"/>
  <c r="F1035" i="6" l="1"/>
  <c r="H61" i="6"/>
  <c r="H60" i="6"/>
  <c r="H759" i="6"/>
  <c r="G605" i="6"/>
  <c r="F1033" i="6"/>
  <c r="F941" i="6"/>
  <c r="G565" i="6"/>
  <c r="H784" i="6"/>
  <c r="F1050" i="6"/>
  <c r="F200" i="6"/>
  <c r="G575" i="6"/>
  <c r="H467" i="6"/>
  <c r="F988" i="6"/>
  <c r="H786" i="6"/>
  <c r="G638" i="6"/>
  <c r="F1049" i="6"/>
  <c r="F201" i="6"/>
  <c r="G625" i="6"/>
  <c r="G576" i="6"/>
  <c r="F1065" i="6"/>
  <c r="F166" i="6"/>
  <c r="E943" i="6"/>
  <c r="E948" i="6" s="1"/>
  <c r="E946" i="6"/>
  <c r="G627" i="6"/>
  <c r="H896" i="6"/>
  <c r="H485" i="6"/>
  <c r="F167" i="6"/>
  <c r="G634" i="6"/>
  <c r="F232" i="6"/>
  <c r="G606" i="6"/>
  <c r="G607" i="6"/>
  <c r="G569" i="6"/>
  <c r="G571" i="6"/>
  <c r="H470" i="6"/>
  <c r="G637" i="6"/>
  <c r="D943" i="6"/>
  <c r="D949" i="6" s="1"/>
  <c r="D946" i="6"/>
  <c r="F938" i="6"/>
  <c r="G633" i="6"/>
  <c r="G503" i="6"/>
  <c r="F990" i="6"/>
  <c r="F233" i="6"/>
  <c r="H758" i="6"/>
  <c r="F281" i="6"/>
  <c r="F264" i="6"/>
  <c r="H785" i="6"/>
  <c r="E950" i="6"/>
  <c r="G694" i="6"/>
  <c r="F198" i="6"/>
  <c r="D950" i="6"/>
  <c r="F942" i="6"/>
  <c r="G626" i="6"/>
  <c r="E947" i="6"/>
  <c r="G577" i="6"/>
  <c r="G580" i="6"/>
  <c r="G623" i="6"/>
  <c r="G635" i="6"/>
  <c r="G636" i="6"/>
  <c r="G624" i="6"/>
  <c r="F1048" i="6"/>
  <c r="G958" i="6"/>
  <c r="G445" i="6"/>
  <c r="H783" i="6"/>
  <c r="H789" i="6"/>
  <c r="G573" i="6"/>
  <c r="F1019" i="6"/>
  <c r="F182" i="6"/>
  <c r="F266" i="6"/>
  <c r="F1062" i="6"/>
  <c r="F230" i="6"/>
  <c r="F1064" i="6"/>
  <c r="F197" i="6"/>
  <c r="G693" i="6"/>
  <c r="F199" i="6"/>
  <c r="G956" i="6"/>
  <c r="H788" i="6"/>
  <c r="G443" i="6"/>
  <c r="H894" i="6"/>
  <c r="G442" i="6"/>
  <c r="E949" i="6"/>
  <c r="G502" i="6"/>
  <c r="F246" i="6"/>
  <c r="G629" i="6"/>
  <c r="G574" i="6"/>
  <c r="F989" i="6"/>
  <c r="H62" i="6"/>
  <c r="G441" i="6"/>
  <c r="G578" i="6"/>
  <c r="D948" i="6"/>
  <c r="F940" i="6"/>
  <c r="G610" i="6"/>
  <c r="F1001" i="6"/>
  <c r="G957" i="6"/>
  <c r="F183" i="6"/>
  <c r="F1017" i="6"/>
  <c r="F1016" i="6"/>
  <c r="F250" i="6"/>
  <c r="F249" i="6"/>
  <c r="F1002" i="6"/>
  <c r="F267" i="6"/>
  <c r="H895" i="6"/>
  <c r="G568" i="6"/>
  <c r="G639" i="6"/>
  <c r="F1034" i="6"/>
  <c r="H487" i="6"/>
  <c r="G579" i="6"/>
  <c r="H790" i="6"/>
  <c r="F280" i="6"/>
  <c r="F247" i="6"/>
  <c r="G630" i="6"/>
  <c r="F1005" i="6"/>
  <c r="D947" i="6"/>
  <c r="F939" i="6"/>
  <c r="G955" i="6"/>
  <c r="H898" i="6"/>
  <c r="H51" i="6"/>
  <c r="F1063" i="6"/>
  <c r="G440" i="6"/>
  <c r="G572" i="6"/>
  <c r="F943" i="6" l="1"/>
</calcChain>
</file>

<file path=xl/sharedStrings.xml><?xml version="1.0" encoding="utf-8"?>
<sst xmlns="http://schemas.openxmlformats.org/spreadsheetml/2006/main" count="1421" uniqueCount="447">
  <si>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</si>
  <si>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</si>
  <si>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</si>
  <si>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</si>
  <si>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</si>
  <si>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</si>
  <si>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</si>
  <si>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</si>
  <si>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</si>
  <si>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</si>
  <si>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</si>
  <si>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</si>
  <si>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</si>
  <si>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</si>
  <si>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</si>
  <si>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</si>
  <si>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</si>
  <si>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</si>
  <si>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</si>
  <si>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</si>
  <si>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</si>
  <si>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</si>
  <si>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</si>
  <si>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</si>
  <si>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</si>
  <si>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</si>
  <si>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</si>
  <si>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</si>
  <si>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</si>
  <si>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</si>
  <si>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Educación</t>
  </si>
  <si>
    <t>Pública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</si>
  <si>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</si>
  <si>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</si>
  <si>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</si>
  <si>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</si>
  <si>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</si>
  <si>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</si>
  <si>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</si>
  <si>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</si>
  <si>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</si>
  <si>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</si>
  <si>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</si>
  <si>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</si>
  <si>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Universidad Tecnológica de Pereira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</si>
  <si>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</si>
  <si>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</si>
  <si>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</si>
  <si>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</si>
  <si>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</si>
  <si>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</si>
  <si>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</si>
  <si>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</si>
  <si>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</si>
  <si>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Sin Respuesta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</si>
  <si>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</si>
  <si>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</si>
  <si>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</si>
  <si>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</si>
  <si>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</si>
  <si>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</si>
  <si>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</si>
  <si>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</si>
  <si>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</si>
  <si>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</si>
  <si>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</si>
  <si>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</si>
  <si>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</si>
  <si>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</si>
  <si>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 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</si>
  <si>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</si>
  <si>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</si>
  <si>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</si>
  <si>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</si>
  <si>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</si>
  <si>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</si>
  <si>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</si>
  <si>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</si>
  <si>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</si>
  <si>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</si>
  <si>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</si>
  <si>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</si>
  <si>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</si>
  <si>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</si>
  <si>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</si>
  <si>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</si>
  <si>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</si>
  <si>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</si>
  <si>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</si>
  <si>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</si>
  <si>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</si>
  <si>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</si>
  <si>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</si>
  <si>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</si>
  <si>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</si>
  <si>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</si>
  <si>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</si>
  <si>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</si>
  <si>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</si>
  <si>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</si>
  <si>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</si>
  <si>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</si>
  <si>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</si>
  <si>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</si>
  <si>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</si>
  <si>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</si>
  <si>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</si>
  <si>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</si>
  <si>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</si>
  <si>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</si>
  <si>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</si>
  <si>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</si>
  <si>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</si>
  <si>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</si>
  <si>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</si>
  <si>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</si>
  <si>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</si>
  <si>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</si>
  <si>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</si>
  <si>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</si>
  <si>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</si>
  <si>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</si>
  <si>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</si>
  <si>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</si>
  <si>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</si>
  <si>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</si>
  <si>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</si>
  <si>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</si>
  <si>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</si>
  <si>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Planificar y utilizar el tiempo de manera efectiva de tal forma que se logran los objetivos planteados.</t>
  </si>
  <si>
    <t>Trabajar de manera independiente sin supervisión permanente</t>
  </si>
  <si>
    <t>Por el impacto que desarrollan desde elprograma Ondas</t>
  </si>
  <si>
    <t>Excelente</t>
  </si>
  <si>
    <t>Adaptarse a los cambios (trabajar en contextos nuevos y diversos)</t>
  </si>
  <si>
    <t>Mediano grado</t>
  </si>
  <si>
    <t>Por el tema de los resultados y el acompañamiento de indicadores.</t>
  </si>
  <si>
    <t>Bueno</t>
  </si>
  <si>
    <t>Trabajar bajo presión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</si>
  <si>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</si>
  <si>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Trabajar en equipo para alcanzar metas comunes</t>
  </si>
  <si>
    <t>Formular y ejecutar proyectos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</si>
  <si>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</si>
  <si>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</si>
  <si>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</si>
  <si>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</si>
  <si>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Oficina Gestión de egresados</t>
  </si>
  <si>
    <t>obsevatorioegresados@utp.edu.co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</si>
  <si>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</si>
  <si>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</si>
  <si>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NIVEL DE ESTUDIO</t>
  </si>
  <si>
    <t>PROMEDIO SALARIO RECIÉN GRADUADO</t>
  </si>
  <si>
    <t>NIVEL ACADEMICO</t>
  </si>
  <si>
    <t>NIVEL DE FORMACION</t>
  </si>
  <si>
    <t>INGRESO</t>
  </si>
  <si>
    <t>TASA DE COTIZANTES</t>
  </si>
  <si>
    <t>PREGRADO</t>
  </si>
  <si>
    <t>Licenciatura en Pedagogía Infantil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</si>
  <si>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</si>
  <si>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</si>
  <si>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</si>
  <si>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</si>
  <si>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</si>
  <si>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</si>
  <si>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</si>
  <si>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</si>
  <si>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</si>
  <si>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</si>
  <si>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</si>
  <si>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Inclusión e infancia</t>
  </si>
  <si>
    <t xml:space="preserve">Necesidades educativas especiales, didáctica y evaluación en la escuela </t>
  </si>
  <si>
    <t xml:space="preserve">Manejo de conflictos en el aula </t>
  </si>
  <si>
    <t xml:space="preserve">Educación de la primera infancia </t>
  </si>
  <si>
    <t>Educación y Pedagogía</t>
  </si>
  <si>
    <t>Didácticas y currículo</t>
  </si>
  <si>
    <t xml:space="preserve">Tecnologías y educación </t>
  </si>
  <si>
    <t>Educación especial e inclusión educativa</t>
  </si>
  <si>
    <t>medio ambiente, estrategias de aprendizaje, educación especial</t>
  </si>
  <si>
    <t>Aprendizaje cognitivo, desarrollo psicosocial, currículo, inclusión educativa</t>
  </si>
  <si>
    <t>Dificultades cognitivas</t>
  </si>
  <si>
    <t>Manualidades para trabajar con niños con discapacidades</t>
  </si>
  <si>
    <t>Gestión gerencial</t>
  </si>
  <si>
    <t xml:space="preserve">Trabajo social 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</si>
  <si>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</si>
  <si>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</si>
  <si>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</si>
  <si>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</si>
  <si>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</si>
  <si>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</si>
  <si>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</si>
  <si>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</si>
  <si>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</si>
  <si>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</si>
  <si>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</si>
  <si>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</si>
  <si>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</si>
  <si>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</si>
  <si>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</si>
  <si>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</si>
  <si>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</si>
  <si>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</si>
  <si>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</si>
  <si>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</si>
  <si>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</si>
  <si>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</si>
  <si>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</si>
  <si>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</si>
  <si>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</si>
  <si>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</si>
  <si>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</si>
  <si>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</si>
  <si>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</si>
  <si>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</si>
  <si>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</si>
  <si>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</si>
  <si>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</si>
  <si>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</si>
  <si>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</si>
  <si>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</si>
  <si>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</si>
  <si>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</si>
  <si>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</si>
  <si>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</si>
  <si>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</si>
  <si>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</si>
  <si>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</si>
  <si>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</si>
  <si>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</si>
  <si>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Utilizar herramientas informáticas especializadas (paquetes estadísticos, software de diseño, etc.)</t>
  </si>
  <si>
    <t>Aplicar valores y ética profesional en el desempeño laboral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</si>
  <si>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</si>
  <si>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</si>
  <si>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</si>
  <si>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</si>
  <si>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</si>
  <si>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</si>
  <si>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</si>
  <si>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</si>
  <si>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</si>
  <si>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</si>
  <si>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</si>
  <si>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</si>
  <si>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</si>
  <si>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</si>
  <si>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</si>
  <si>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</si>
  <si>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</si>
  <si>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</si>
  <si>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</si>
  <si>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</si>
  <si>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</si>
  <si>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</si>
  <si>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</si>
  <si>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</si>
  <si>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</si>
  <si>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</si>
  <si>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</si>
  <si>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</si>
  <si>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</si>
  <si>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</si>
  <si>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</si>
  <si>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</si>
  <si>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</si>
  <si>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</si>
  <si>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</si>
  <si>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</si>
  <si>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</si>
  <si>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</si>
  <si>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</si>
  <si>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</si>
  <si>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</si>
  <si>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</si>
  <si>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</si>
  <si>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</si>
  <si>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</si>
  <si>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</si>
  <si>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</si>
  <si>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</si>
  <si>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</si>
  <si>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</si>
  <si>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</si>
  <si>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</si>
  <si>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</si>
  <si>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</si>
  <si>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</si>
  <si>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</si>
  <si>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</si>
  <si>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</si>
  <si>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</si>
  <si>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</si>
  <si>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</si>
  <si>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</si>
  <si>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</si>
  <si>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</si>
  <si>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</si>
  <si>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</si>
  <si>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</si>
  <si>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</si>
  <si>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</si>
  <si>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</si>
  <si>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</si>
  <si>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</si>
  <si>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</si>
  <si>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</si>
  <si>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</si>
  <si>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</si>
  <si>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</si>
  <si>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</si>
  <si>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</si>
  <si>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</si>
  <si>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</si>
  <si>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</si>
  <si>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</si>
  <si>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</si>
  <si>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</si>
  <si>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</si>
  <si>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</si>
  <si>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</si>
  <si>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</si>
  <si>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</si>
  <si>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</si>
  <si>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</si>
  <si>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</si>
  <si>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</si>
  <si>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</si>
  <si>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</si>
  <si>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</si>
  <si>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</si>
  <si>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</si>
  <si>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</si>
  <si>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</si>
  <si>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</si>
  <si>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</si>
  <si>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</si>
  <si>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</si>
  <si>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</si>
  <si>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</si>
  <si>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</si>
  <si>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</si>
  <si>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</si>
  <si>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</si>
  <si>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</si>
  <si>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</si>
  <si>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</si>
  <si>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</si>
  <si>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</si>
  <si>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</si>
  <si>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</si>
  <si>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</si>
  <si>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</si>
  <si>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</si>
  <si>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</si>
  <si>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</si>
  <si>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</si>
  <si>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</si>
  <si>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</si>
  <si>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</si>
  <si>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</si>
  <si>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</si>
  <si>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</si>
  <si>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</si>
  <si>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</si>
  <si>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</si>
  <si>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</si>
  <si>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</si>
  <si>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</si>
  <si>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</si>
  <si>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</si>
  <si>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</si>
  <si>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</si>
  <si>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</si>
  <si>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</si>
  <si>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</si>
  <si>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</si>
  <si>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</si>
  <si>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</si>
  <si>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</si>
  <si>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</si>
  <si>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</si>
  <si>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</si>
  <si>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</si>
  <si>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</si>
  <si>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</si>
  <si>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</si>
  <si>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</si>
  <si>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</si>
  <si>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</si>
  <si>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</si>
  <si>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</si>
  <si>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</si>
  <si>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</si>
  <si>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</si>
  <si>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</si>
  <si>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</si>
  <si>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</si>
  <si>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</si>
  <si>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</si>
  <si>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</si>
  <si>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</si>
  <si>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</si>
  <si>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</si>
  <si>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</si>
  <si>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</si>
  <si>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</si>
  <si>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</si>
  <si>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</si>
  <si>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</si>
  <si>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</si>
  <si>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</si>
  <si>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</si>
  <si>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</si>
  <si>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</si>
  <si>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</si>
  <si>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</si>
  <si>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</si>
  <si>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</si>
  <si>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</si>
  <si>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</si>
  <si>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</si>
  <si>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</si>
  <si>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</si>
  <si>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</si>
  <si>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</si>
  <si>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</si>
  <si>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</si>
  <si>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</si>
  <si>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</si>
  <si>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</si>
  <si>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</si>
  <si>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</si>
  <si>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</si>
  <si>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</si>
  <si>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</si>
  <si>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</si>
  <si>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</si>
  <si>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</si>
  <si>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</si>
  <si>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</si>
  <si>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</si>
  <si>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</si>
  <si>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</si>
  <si>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</si>
  <si>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</si>
  <si>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</si>
  <si>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</si>
  <si>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</si>
  <si>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1206</t>
  </si>
  <si>
    <t>Total encuestas: 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</si>
</sst>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1" fillId="2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0" fontId="4" fillId="3" borderId="1" xfId="2" applyNumberFormat="1" applyFont="1" applyFill="1" applyBorder="1" applyAlignment="1">
      <alignment horizontal="center" vertical="center" wrapText="1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13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10" fontId="10" fillId="2" borderId="1" xfId="0" applyNumberFormat="1" applyFont="1" applyFill="1" applyBorder="1"/>
    <xf numFmtId="0" fontId="0" fillId="2" borderId="0" xfId="0" applyFont="1" applyFill="1"/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0" fontId="22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center"/>
    </xf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0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justify" vertical="center" wrapText="1"/>
    </xf>
    <xf numFmtId="166" fontId="20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5" fillId="2" borderId="0" xfId="2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10" fontId="23" fillId="3" borderId="2" xfId="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23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5" fillId="2" borderId="0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3" fillId="3" borderId="1" xfId="2" applyNumberFormat="1" applyFont="1" applyFill="1" applyBorder="1" applyAlignment="1">
      <alignment horizontal="justify" vertical="center"/>
    </xf>
    <xf numFmtId="0" fontId="27" fillId="6" borderId="0" xfId="0" applyFont="1" applyFill="1" applyAlignment="1">
      <alignment horizontal="left" vertical="center" wrapText="1"/>
    </xf>
    <xf numFmtId="0" fontId="31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4.065040650406504E-2</c:v>
              </c:pt>
              <c:pt idx="1">
                <c:v>1.6260162601626018E-2</c:v>
              </c:pt>
              <c:pt idx="2">
                <c:v>1.6260162601626018E-2</c:v>
              </c:pt>
              <c:pt idx="3">
                <c:v>9.7560975609756101E-2</c:v>
              </c:pt>
              <c:pt idx="4">
                <c:v>0.11382113821138211</c:v>
              </c:pt>
              <c:pt idx="5">
                <c:v>0.27642276422764228</c:v>
              </c:pt>
              <c:pt idx="6">
                <c:v>0.13008130081300814</c:v>
              </c:pt>
              <c:pt idx="7">
                <c:v>0.47154471544715448</c:v>
              </c:pt>
              <c:pt idx="8">
                <c:v>0.3902439024390244</c:v>
              </c:pt>
            </c:numLit>
          </c:val>
          <c:extLst>
            <c:ext xmlns:c16="http://schemas.microsoft.com/office/drawing/2014/chart" uri="{C3380CC4-5D6E-409C-BE32-E72D297353CC}">
              <c16:uniqueId val="{00000000-FAD8-4ADF-A578-B4425538C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0.14401294498381878</c:v>
              </c:pt>
              <c:pt idx="1">
                <c:v>0.7653721682847896</c:v>
              </c:pt>
              <c:pt idx="2">
                <c:v>3.7216828478964403E-2</c:v>
              </c:pt>
              <c:pt idx="3">
                <c:v>1.6181229773462784E-3</c:v>
              </c:pt>
              <c:pt idx="4">
                <c:v>0</c:v>
              </c:pt>
              <c:pt idx="5">
                <c:v>2.5889967637540454E-2</c:v>
              </c:pt>
              <c:pt idx="6">
                <c:v>3.2362459546925568E-3</c:v>
              </c:pt>
              <c:pt idx="7">
                <c:v>1.7799352750809062E-2</c:v>
              </c:pt>
              <c:pt idx="8">
                <c:v>6.4724919093851127E-2</c:v>
              </c:pt>
            </c:numLit>
          </c:val>
          <c:extLst>
            <c:ext xmlns:c16="http://schemas.microsoft.com/office/drawing/2014/chart" uri="{C3380CC4-5D6E-409C-BE32-E72D297353CC}">
              <c16:uniqueId val="{00000000-CD5F-47AF-8976-7DA88DC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DB-4BF6-A039-F70E199074C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0.40740740740740738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DB-4BF6-A039-F70E199074C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0.18518518518518517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DB-4BF6-A039-F70E199074C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8DB-4BF6-A039-F70E199074C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7.407407407407407E-2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8DB-4BF6-A039-F70E19907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0.61904761904761907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8F-4A05-996F-E3B5BECC132C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8F-4A05-996F-E3B5BECC132C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0.19047619047619047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68F-4A05-996F-E3B5BECC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2.014098690835851E-2</c:v>
              </c:pt>
              <c:pt idx="1">
                <c:v>1.6260162601626018E-2</c:v>
              </c:pt>
              <c:pt idx="2">
                <c:v>7.407407407407407E-2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BBD-403C-94A2-6A3E40605C8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6.0422960725075529E-3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BD-403C-94A2-6A3E40605C8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3.6253776435045321E-2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BBD-403C-94A2-6A3E40605C8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6.0422960725075529E-3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BBD-403C-94A2-6A3E40605C8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2.8197381671701913E-2</c:v>
              </c:pt>
              <c:pt idx="1">
                <c:v>6.5040650406504072E-2</c:v>
              </c:pt>
              <c:pt idx="2">
                <c:v>7.407407407407407E-2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BBD-403C-94A2-6A3E40605C8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4.0281973816717019E-3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BBD-403C-94A2-6A3E40605C8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1.2084592145015106E-2</c:v>
              </c:pt>
              <c:pt idx="1">
                <c:v>8.130081300813009E-3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BBD-403C-94A2-6A3E40605C8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0.37562940584088622</c:v>
              </c:pt>
              <c:pt idx="1">
                <c:v>0.68292682926829273</c:v>
              </c:pt>
              <c:pt idx="2">
                <c:v>0.55555555555555558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BBD-403C-94A2-6A3E4060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0.40740740740740738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0-6A84-4E47-9B3D-6AAF55ED763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0.59259259259259256</c:v>
              </c:pt>
              <c:pt idx="2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1-6A84-4E47-9B3D-6AAF55ED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0.29268292682926828</c:v>
              </c:pt>
              <c:pt idx="1">
                <c:v>0.94117647058823528</c:v>
              </c:pt>
              <c:pt idx="2">
                <c:v>0.8125</c:v>
              </c:pt>
            </c:numLit>
          </c:val>
          <c:extLst>
            <c:ext xmlns:c16="http://schemas.microsoft.com/office/drawing/2014/chart" uri="{C3380CC4-5D6E-409C-BE32-E72D297353CC}">
              <c16:uniqueId val="{00000000-C163-4F1E-8CD4-A8432D6337DD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3-4F1E-8CD4-A8432D6337DD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3-4F1E-8CD4-A8432D6337DD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3-4F1E-8CD4-A8432D633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4.065040650406504E-2</c:v>
              </c:pt>
              <c:pt idx="1">
                <c:v>5.8823529411764705E-2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4-C163-4F1E-8CD4-A8432D63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0.21951219512195122</c:v>
              </c:pt>
              <c:pt idx="1">
                <c:v>0.22222222222222221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0631-46E5-B98A-E7F507D005F4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0.12195121951219512</c:v>
              </c:pt>
              <c:pt idx="1">
                <c:v>0.29629629629629628</c:v>
              </c:pt>
              <c:pt idx="2">
                <c:v>0.4375</c:v>
              </c:pt>
            </c:numLit>
          </c:val>
          <c:extLst>
            <c:ext xmlns:c16="http://schemas.microsoft.com/office/drawing/2014/chart" uri="{C3380CC4-5D6E-409C-BE32-E72D297353CC}">
              <c16:uniqueId val="{00000001-0631-46E5-B98A-E7F507D005F4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6.5040650406504072E-2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31-46E5-B98A-E7F507D005F4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1-46E5-B98A-E7F507D005F4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1-46E5-B98A-E7F507D005F4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1-46E5-B98A-E7F507D00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4.878048780487805E-2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631-46E5-B98A-E7F507D00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0.34146341463414637</c:v>
              </c:pt>
              <c:pt idx="1">
                <c:v>0.62962962962962965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990F-4BFD-A6C0-1DF002DB0F8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0.12195121951219512</c:v>
              </c:pt>
              <c:pt idx="1">
                <c:v>0.18518518518518517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990F-4BFD-A6C0-1DF002DB0F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8.1300813008130079E-2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8B-463B-85FC-893D04272B42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0.24390243902439024</c:v>
              </c:pt>
              <c:pt idx="1">
                <c:v>0.22222222222222221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A78B-463B-85FC-893D04272B42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4.878048780487805E-2</c:v>
              </c:pt>
              <c:pt idx="1">
                <c:v>0.29629629629629628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A78B-463B-85FC-893D04272B42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3-A78B-463B-85FC-893D04272B42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4-A78B-463B-85FC-893D04272B42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78B-463B-85FC-893D04272B42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78B-463B-85FC-893D04272B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37-4918-88BD-EE523D940A1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37-4918-88BD-EE523D940A1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037-4918-88BD-EE523D940A1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037-4918-88BD-EE523D940A1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037-4918-88BD-EE523D940A1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7-4918-88BD-EE523D940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037-4918-88BD-EE523D940A1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037-4918-88BD-EE523D94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4.065040650406504E-2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A7-4DFC-94AA-27C501EF7E74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A7-4DFC-94AA-27C501EF7E74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3.2520325203252036E-2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A7-4DFC-94AA-27C501EF7E74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6.5040650406504072E-2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A7-4DFC-94AA-27C501EF7E74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DA7-4DFC-94AA-27C501EF7E74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DA7-4DFC-94AA-27C501EF7E74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8.943089430894309E-2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DA7-4DFC-94AA-27C501EF7E74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DA7-4DFC-94AA-27C501EF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0.13253012048192772</c:v>
              </c:pt>
              <c:pt idx="1">
                <c:v>0.1144578313253012</c:v>
              </c:pt>
              <c:pt idx="2">
                <c:v>0.10240963855421686</c:v>
              </c:pt>
              <c:pt idx="3">
                <c:v>9.036144578313253E-2</c:v>
              </c:pt>
              <c:pt idx="4">
                <c:v>7.2289156626506021E-2</c:v>
              </c:pt>
              <c:pt idx="5">
                <c:v>6.6265060240963861E-2</c:v>
              </c:pt>
              <c:pt idx="6">
                <c:v>0.12048192771084337</c:v>
              </c:pt>
              <c:pt idx="7">
                <c:v>1.8072289156626505E-2</c:v>
              </c:pt>
            </c:numLit>
          </c:val>
          <c:extLst>
            <c:ext xmlns:c16="http://schemas.microsoft.com/office/drawing/2014/chart" uri="{C3380CC4-5D6E-409C-BE32-E72D297353CC}">
              <c16:uniqueId val="{00000000-0F38-48D8-8451-ED300437B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0.13821138211382114</c:v>
              </c:pt>
              <c:pt idx="1">
                <c:v>0.18518518518518517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D1-4A47-8CD3-ACAEBFF743AE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0.10569105691056911</c:v>
              </c:pt>
              <c:pt idx="1">
                <c:v>0.22222222222222221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D1-4A47-8CD3-ACAEBFF743AE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0.10569105691056911</c:v>
              </c:pt>
              <c:pt idx="1">
                <c:v>0.14814814814814814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FD1-4A47-8CD3-ACAEBFF743AE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8.943089430894309E-2</c:v>
              </c:pt>
              <c:pt idx="1">
                <c:v>0.14814814814814814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FD1-4A47-8CD3-ACAEBFF743AE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7.3170731707317069E-2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FD1-4A47-8CD3-ACAEBFF743AE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5.6910569105691054E-2</c:v>
              </c:pt>
              <c:pt idx="1">
                <c:v>0.14814814814814814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FD1-4A47-8CD3-ACAEBFF743AE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0.10569105691056911</c:v>
              </c:pt>
              <c:pt idx="1">
                <c:v>0.25925925925925924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FD1-4A47-8CD3-ACAEBFF743AE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2.4390243902439025E-2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FD1-4A47-8CD3-ACAEBFF7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D6-440A-B53D-21688EC06C97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3.2520325203252036E-2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D6-440A-B53D-21688EC06C97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3.2520325203252036E-2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D6-440A-B53D-21688EC06C97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0.34146341463414637</c:v>
              </c:pt>
              <c:pt idx="1">
                <c:v>0.62962962962962965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AD6-440A-B53D-21688EC06C97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1.6260162601626018E-2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AD6-440A-B53D-21688EC06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0.53776435045317217</c:v>
              </c:pt>
              <c:pt idx="1">
                <c:v>0.23577235772357724</c:v>
              </c:pt>
              <c:pt idx="2">
                <c:v>0.55555555555555558</c:v>
              </c:pt>
              <c:pt idx="3">
                <c:v>0.4375</c:v>
              </c:pt>
            </c:numLit>
          </c:val>
          <c:extLst>
            <c:ext xmlns:c16="http://schemas.microsoft.com/office/drawing/2014/chart" uri="{C3380CC4-5D6E-409C-BE32-E72D297353CC}">
              <c16:uniqueId val="{00000000-EE52-4BFD-8BC8-EDAC1DA4A65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0.21148036253776434</c:v>
              </c:pt>
              <c:pt idx="1">
                <c:v>0.17073170731707318</c:v>
              </c:pt>
              <c:pt idx="2">
                <c:v>0.29629629629629628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EE52-4BFD-8BC8-EDAC1DA4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528-4491-ADB3-B443054E21E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8-4491-ADB3-B443054E21E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8-4491-ADB3-B443054E2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0.50474547023295946</c:v>
              </c:pt>
              <c:pt idx="1">
                <c:v>0.21311475409836064</c:v>
              </c:pt>
            </c:numLit>
          </c:val>
          <c:extLst>
            <c:ext xmlns:c16="http://schemas.microsoft.com/office/drawing/2014/chart" uri="{C3380CC4-5D6E-409C-BE32-E72D297353CC}">
              <c16:uniqueId val="{00000003-9528-4491-ADB3-B443054E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570-4B42-B7B5-C7BED997B1EA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570-4B42-B7B5-C7BED997B1EA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570-4B42-B7B5-C7BED997B1EA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570-4B42-B7B5-C7BED997B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4.3140638481449528E-2</c:v>
              </c:pt>
              <c:pt idx="1">
                <c:v>0.94391716997411557</c:v>
              </c:pt>
            </c:numLit>
          </c:val>
          <c:extLst>
            <c:ext xmlns:c16="http://schemas.microsoft.com/office/drawing/2014/chart" uri="{C3380CC4-5D6E-409C-BE32-E72D297353CC}">
              <c16:uniqueId val="{00000004-9570-4B42-B7B5-C7BED997B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D51-4C9D-A9F3-E7DC3A357DAB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51-4C9D-A9F3-E7DC3A357DAB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51-4C9D-A9F3-E7DC3A357DAB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51-4C9D-A9F3-E7DC3A357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0.68766177739430545</c:v>
              </c:pt>
              <c:pt idx="1">
                <c:v>0.28645383951682485</c:v>
              </c:pt>
              <c:pt idx="2">
                <c:v>2.5884383088869714E-2</c:v>
              </c:pt>
            </c:numLit>
          </c:val>
          <c:extLst>
            <c:ext xmlns:c16="http://schemas.microsoft.com/office/drawing/2014/chart" uri="{C3380CC4-5D6E-409C-BE32-E72D297353CC}">
              <c16:uniqueId val="{00000004-0D51-4C9D-A9F3-E7DC3A357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2.2433132010353754E-2</c:v>
              </c:pt>
              <c:pt idx="1">
                <c:v>0.18550474547023296</c:v>
              </c:pt>
              <c:pt idx="2">
                <c:v>2.5884383088869713E-3</c:v>
              </c:pt>
              <c:pt idx="3">
                <c:v>1.9844693701466781E-2</c:v>
              </c:pt>
              <c:pt idx="4">
                <c:v>9.4909404659188953E-3</c:v>
              </c:pt>
              <c:pt idx="5">
                <c:v>2.3295944779982744E-2</c:v>
              </c:pt>
              <c:pt idx="6">
                <c:v>2.5884383088869713E-3</c:v>
              </c:pt>
              <c:pt idx="7">
                <c:v>5.7808455565142365E-2</c:v>
              </c:pt>
              <c:pt idx="8">
                <c:v>3.0198446937014668E-2</c:v>
              </c:pt>
            </c:numLit>
          </c:val>
          <c:extLst>
            <c:ext xmlns:c16="http://schemas.microsoft.com/office/drawing/2014/chart" uri="{C3380CC4-5D6E-409C-BE32-E72D297353CC}">
              <c16:uniqueId val="{00000000-BAAE-4232-8CF1-164F16525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1.812688821752266E-2</c:v>
              </c:pt>
              <c:pt idx="1">
                <c:v>2.4390243902439025E-2</c:v>
              </c:pt>
              <c:pt idx="2">
                <c:v>3.7037037037037035E-2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F4CA-4638-AF5C-619C73C7A449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0.18126888217522658</c:v>
              </c:pt>
              <c:pt idx="1">
                <c:v>0.1951219512195122</c:v>
              </c:pt>
              <c:pt idx="2">
                <c:v>0.40740740740740738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CA-4638-AF5C-619C73C7A449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3.0211480362537764E-3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4CA-4638-AF5C-619C73C7A449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1.9133937562940583E-2</c:v>
              </c:pt>
              <c:pt idx="1">
                <c:v>8.130081300813009E-3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4CA-4638-AF5C-619C73C7A449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1.1077542799597181E-2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4CA-4638-AF5C-619C73C7A449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2.4169184290030211E-2</c:v>
              </c:pt>
              <c:pt idx="1">
                <c:v>2.4390243902439025E-2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4CA-4638-AF5C-619C73C7A449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2.014098690835851E-3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4CA-4638-AF5C-619C73C7A449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6.3444108761329304E-2</c:v>
              </c:pt>
              <c:pt idx="1">
                <c:v>1.6260162601626018E-2</c:v>
              </c:pt>
              <c:pt idx="2">
                <c:v>3.7037037037037035E-2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7-F4CA-4638-AF5C-619C73C7A449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3.0211480362537766E-2</c:v>
              </c:pt>
              <c:pt idx="1">
                <c:v>1.6260162601626018E-2</c:v>
              </c:pt>
              <c:pt idx="2">
                <c:v>7.407407407407407E-2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8-F4CA-4638-AF5C-619C73C7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0-428F-B2DB-AB34BF16563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770-428F-B2DB-AB34BF16563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770-428F-B2DB-AB34BF165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0.89977728285077951</c:v>
              </c:pt>
              <c:pt idx="1">
                <c:v>5.9020044543429843E-2</c:v>
              </c:pt>
              <c:pt idx="2">
                <c:v>4.1202672605790643E-2</c:v>
              </c:pt>
            </c:numLit>
          </c:val>
          <c:extLst>
            <c:ext xmlns:c16="http://schemas.microsoft.com/office/drawing/2014/chart" uri="{C3380CC4-5D6E-409C-BE32-E72D297353CC}">
              <c16:uniqueId val="{00000003-5770-428F-B2DB-AB34BF16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0.65924276169265028</c:v>
              </c:pt>
              <c:pt idx="1">
                <c:v>0.30512249443207129</c:v>
              </c:pt>
              <c:pt idx="2">
                <c:v>2.4498886414253896E-2</c:v>
              </c:pt>
              <c:pt idx="3">
                <c:v>2.2271714922048997E-3</c:v>
              </c:pt>
              <c:pt idx="4">
                <c:v>8.9086859688195987E-3</c:v>
              </c:pt>
            </c:numLit>
          </c:val>
          <c:extLst>
            <c:ext xmlns:c16="http://schemas.microsoft.com/office/drawing/2014/chart" uri="{C3380CC4-5D6E-409C-BE32-E72D297353CC}">
              <c16:uniqueId val="{00000000-0A37-4F7D-B090-89385DF6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0.13174182139699381</c:v>
              </c:pt>
              <c:pt idx="1">
                <c:v>0.18092691622103388</c:v>
              </c:pt>
              <c:pt idx="2">
                <c:v>0.28127772848269744</c:v>
              </c:pt>
              <c:pt idx="3">
                <c:v>0.22421524663677131</c:v>
              </c:pt>
            </c:numLit>
          </c:val>
          <c:extLst>
            <c:ext xmlns:c16="http://schemas.microsoft.com/office/drawing/2014/chart" uri="{C3380CC4-5D6E-409C-BE32-E72D297353CC}">
              <c16:uniqueId val="{00000000-19D6-4CA1-9A78-99094AF7F49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0.61715296198054814</c:v>
              </c:pt>
              <c:pt idx="1">
                <c:v>0.53832442067736186</c:v>
              </c:pt>
              <c:pt idx="2">
                <c:v>0.58562555456965393</c:v>
              </c:pt>
              <c:pt idx="3">
                <c:v>0.61614349775784749</c:v>
              </c:pt>
            </c:numLit>
          </c:val>
          <c:extLst>
            <c:ext xmlns:c16="http://schemas.microsoft.com/office/drawing/2014/chart" uri="{C3380CC4-5D6E-409C-BE32-E72D297353CC}">
              <c16:uniqueId val="{00000001-19D6-4CA1-9A78-99094AF7F49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0.25110521662245799</c:v>
              </c:pt>
              <c:pt idx="1">
                <c:v>0.28074866310160429</c:v>
              </c:pt>
              <c:pt idx="2">
                <c:v>0.13309671694764863</c:v>
              </c:pt>
              <c:pt idx="3">
                <c:v>0.15964125560538117</c:v>
              </c:pt>
            </c:numLit>
          </c:val>
          <c:extLst>
            <c:ext xmlns:c16="http://schemas.microsoft.com/office/drawing/2014/chart" uri="{C3380CC4-5D6E-409C-BE32-E72D297353CC}">
              <c16:uniqueId val="{00000002-19D6-4CA1-9A78-99094AF7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0.17804878048780487</c:v>
              </c:pt>
              <c:pt idx="1">
                <c:v>0.20437956204379562</c:v>
              </c:pt>
              <c:pt idx="2">
                <c:v>0.2805755395683453</c:v>
              </c:pt>
              <c:pt idx="3">
                <c:v>0.22946859903381642</c:v>
              </c:pt>
            </c:numLit>
          </c:val>
          <c:extLst>
            <c:ext xmlns:c16="http://schemas.microsoft.com/office/drawing/2014/chart" uri="{C3380CC4-5D6E-409C-BE32-E72D297353CC}">
              <c16:uniqueId val="{00000000-5789-4498-ABA2-86DDF570CAB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0.46585365853658539</c:v>
              </c:pt>
              <c:pt idx="1">
                <c:v>0.42822384428223842</c:v>
              </c:pt>
              <c:pt idx="2">
                <c:v>0.4148681055155875</c:v>
              </c:pt>
              <c:pt idx="3">
                <c:v>0.45410628019323673</c:v>
              </c:pt>
            </c:numLit>
          </c:val>
          <c:extLst>
            <c:ext xmlns:c16="http://schemas.microsoft.com/office/drawing/2014/chart" uri="{C3380CC4-5D6E-409C-BE32-E72D297353CC}">
              <c16:uniqueId val="{00000001-5789-4498-ABA2-86DDF570CAB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0.35609756097560974</c:v>
              </c:pt>
              <c:pt idx="1">
                <c:v>0.36739659367396593</c:v>
              </c:pt>
              <c:pt idx="2">
                <c:v>0.30455635491606714</c:v>
              </c:pt>
              <c:pt idx="3">
                <c:v>0.31642512077294688</c:v>
              </c:pt>
            </c:numLit>
          </c:val>
          <c:extLst>
            <c:ext xmlns:c16="http://schemas.microsoft.com/office/drawing/2014/chart" uri="{C3380CC4-5D6E-409C-BE32-E72D297353CC}">
              <c16:uniqueId val="{00000002-5789-4498-ABA2-86DDF570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0.4211469534050179</c:v>
              </c:pt>
              <c:pt idx="1">
                <c:v>5.3763440860215055E-2</c:v>
              </c:pt>
              <c:pt idx="2">
                <c:v>8.0645161290322578E-3</c:v>
              </c:pt>
              <c:pt idx="3">
                <c:v>0</c:v>
              </c:pt>
              <c:pt idx="4">
                <c:v>6.2724014336917565E-3</c:v>
              </c:pt>
            </c:numLit>
          </c:val>
          <c:extLst>
            <c:ext xmlns:c16="http://schemas.microsoft.com/office/drawing/2014/chart" uri="{C3380CC4-5D6E-409C-BE32-E72D297353CC}">
              <c16:uniqueId val="{00000000-2660-4D56-859B-40687A84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0.31989247311827956</c:v>
              </c:pt>
              <c:pt idx="1">
                <c:v>0.17114695340501793</c:v>
              </c:pt>
              <c:pt idx="2">
                <c:v>8.5125448028673834E-2</c:v>
              </c:pt>
              <c:pt idx="3">
                <c:v>2.5089605734767026E-2</c:v>
              </c:pt>
              <c:pt idx="4">
                <c:v>1.7921146953405018E-3</c:v>
              </c:pt>
            </c:numLit>
          </c:val>
          <c:extLst>
            <c:ext xmlns:c16="http://schemas.microsoft.com/office/drawing/2014/chart" uri="{C3380CC4-5D6E-409C-BE32-E72D297353CC}">
              <c16:uniqueId val="{00000000-129D-40EC-918D-1132ABCB5C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0.51523297491039421</c:v>
              </c:pt>
              <c:pt idx="1">
                <c:v>8.1541218637992838E-2</c:v>
              </c:pt>
              <c:pt idx="2">
                <c:v>4.4802867383512543E-3</c:v>
              </c:pt>
              <c:pt idx="3">
                <c:v>8.960573476702509E-4</c:v>
              </c:pt>
              <c:pt idx="4">
                <c:v>8.960573476702509E-4</c:v>
              </c:pt>
            </c:numLit>
          </c:val>
          <c:extLst>
            <c:ext xmlns:c16="http://schemas.microsoft.com/office/drawing/2014/chart" uri="{C3380CC4-5D6E-409C-BE32-E72D297353CC}">
              <c16:uniqueId val="{00000000-BD2F-4B42-B00E-99B100C5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0.42473118279569894</c:v>
              </c:pt>
              <c:pt idx="1">
                <c:v>0.16129032258064516</c:v>
              </c:pt>
              <c:pt idx="2">
                <c:v>1.1648745519713262E-2</c:v>
              </c:pt>
              <c:pt idx="3">
                <c:v>3.5842293906810036E-3</c:v>
              </c:pt>
              <c:pt idx="4">
                <c:v>1.7921146953405018E-3</c:v>
              </c:pt>
            </c:numLit>
          </c:val>
          <c:extLst>
            <c:ext xmlns:c16="http://schemas.microsoft.com/office/drawing/2014/chart" uri="{C3380CC4-5D6E-409C-BE32-E72D297353CC}">
              <c16:uniqueId val="{00000000-2D2F-4730-AB28-1493132D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0.40681003584229392</c:v>
              </c:pt>
              <c:pt idx="1">
                <c:v>0.16845878136200718</c:v>
              </c:pt>
              <c:pt idx="2">
                <c:v>2.4193548387096774E-2</c:v>
              </c:pt>
              <c:pt idx="3">
                <c:v>2.6881720430107529E-3</c:v>
              </c:pt>
              <c:pt idx="4">
                <c:v>8.960573476702509E-4</c:v>
              </c:pt>
            </c:numLit>
          </c:val>
          <c:extLst>
            <c:ext xmlns:c16="http://schemas.microsoft.com/office/drawing/2014/chart" uri="{C3380CC4-5D6E-409C-BE32-E72D297353CC}">
              <c16:uniqueId val="{00000000-A940-4CFD-93BD-92CA6526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0.35663082437275984</c:v>
              </c:pt>
              <c:pt idx="1">
                <c:v>0.20519713261648745</c:v>
              </c:pt>
              <c:pt idx="2">
                <c:v>3.6738351254480286E-2</c:v>
              </c:pt>
              <c:pt idx="3">
                <c:v>2.6881720430107529E-3</c:v>
              </c:pt>
              <c:pt idx="4">
                <c:v>1.7921146953405018E-3</c:v>
              </c:pt>
            </c:numLit>
          </c:val>
          <c:extLst>
            <c:ext xmlns:c16="http://schemas.microsoft.com/office/drawing/2014/chart" uri="{C3380CC4-5D6E-409C-BE32-E72D297353CC}">
              <c16:uniqueId val="{00000000-3773-41BA-A662-29AA4F41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23-4B11-A4A6-F78B4FFD9BC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3-4B11-A4A6-F78B4FFD9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0.83720930232558144</c:v>
              </c:pt>
              <c:pt idx="1">
                <c:v>6.9767441860465115E-2</c:v>
              </c:pt>
            </c:numLit>
          </c:val>
          <c:extLst>
            <c:ext xmlns:c16="http://schemas.microsoft.com/office/drawing/2014/chart" uri="{C3380CC4-5D6E-409C-BE32-E72D297353CC}">
              <c16:uniqueId val="{00000002-5023-4B11-A4A6-F78B4FFD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11A-41E2-A3A3-6FB1C5A5443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A-41E2-A3A3-6FB1C5A54439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A-41E2-A3A3-6FB1C5A54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0.62235649546827798</c:v>
              </c:pt>
              <c:pt idx="1">
                <c:v>2.1148036253776436E-2</c:v>
              </c:pt>
            </c:numLit>
          </c:val>
          <c:extLst>
            <c:ext xmlns:c16="http://schemas.microsoft.com/office/drawing/2014/chart" uri="{C3380CC4-5D6E-409C-BE32-E72D297353CC}">
              <c16:uniqueId val="{00000003-B11A-41E2-A3A3-6FB1C5A54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2-4FBD-A07C-736F6364D1E4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2-4FBD-A07C-736F6364D1E4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2-4FBD-A07C-736F6364D1E4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2-4FBD-A07C-736F6364D1E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2-4FBD-A07C-736F6364D1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2-4FBD-A07C-736F6364D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0.43975903614457829</c:v>
              </c:pt>
              <c:pt idx="1">
                <c:v>0.16867469879518071</c:v>
              </c:pt>
              <c:pt idx="2">
                <c:v>5.4216867469879519E-2</c:v>
              </c:pt>
              <c:pt idx="3">
                <c:v>4.8192771084337352E-2</c:v>
              </c:pt>
              <c:pt idx="4">
                <c:v>3.614457831325301E-2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6F2-4FBD-A07C-736F6364D1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0.42276422764227645</c:v>
              </c:pt>
              <c:pt idx="1">
                <c:v>0.77777777777777779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DC-4B8C-8D03-34381FCFFF3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0.21138211382113822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DC-4B8C-8D03-34381FCFFF3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7.3170731707317069E-2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BDC-4B8C-8D03-34381FCFFF3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6.5040650406504072E-2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BDC-4B8C-8D03-34381FCFFF3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C-4B8C-8D03-34381FCFFF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4.065040650406504E-2</c:v>
              </c:pt>
              <c:pt idx="1">
                <c:v>0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5-7BDC-4B8C-8D03-34381FCFF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0.36532170119956381</c:v>
              </c:pt>
              <c:pt idx="1">
                <c:v>3.7037037037037035E-2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272F-4910-A2BD-4D60BA6EB7F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0.29116684841875684</c:v>
              </c:pt>
              <c:pt idx="1">
                <c:v>7.407407407407407E-2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272F-4910-A2BD-4D60BA6EB7F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0.15594329334787349</c:v>
              </c:pt>
              <c:pt idx="1">
                <c:v>7.407407407407407E-2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272F-4910-A2BD-4D60BA6EB7F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2.1810250817884406E-2</c:v>
              </c:pt>
              <c:pt idx="1">
                <c:v>3.7037037037037035E-2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3-272F-4910-A2BD-4D60BA6EB7F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2.0719738276990186E-2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72F-4910-A2BD-4D60BA6E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0.38641425389755013</c:v>
              </c:pt>
              <c:pt idx="1">
                <c:v>7.407407407407407E-2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5C27-452A-8631-D85177F7BC4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0.35523385300668153</c:v>
              </c:pt>
              <c:pt idx="1">
                <c:v>3.7037037037037035E-2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1-5C27-452A-8631-D85177F7BC4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0.19376391982182628</c:v>
              </c:pt>
              <c:pt idx="1">
                <c:v>7.407407407407407E-2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2-5C27-452A-8631-D85177F7BC4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3.0066815144766147E-2</c:v>
              </c:pt>
              <c:pt idx="1">
                <c:v>3.7037037037037035E-2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3-5C27-452A-8631-D85177F7BC4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3.4521158129175944E-2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C27-452A-8631-D85177F7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0.32962138084632514</c:v>
              </c:pt>
              <c:pt idx="1">
                <c:v>7.407407407407407E-2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C7EF-48DC-BB60-CD5642B80E1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0.20824053452115812</c:v>
              </c:pt>
              <c:pt idx="1">
                <c:v>3.7037037037037035E-2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1-C7EF-48DC-BB60-CD5642B80E1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0.11358574610244988</c:v>
              </c:pt>
              <c:pt idx="1">
                <c:v>7.407407407407407E-2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2-C7EF-48DC-BB60-CD5642B80E1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1.8930957683741648E-2</c:v>
              </c:pt>
              <c:pt idx="1">
                <c:v>3.7037037037037035E-2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3-C7EF-48DC-BB60-CD5642B80E1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2.4498886414253896E-2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7EF-48DC-BB60-CD5642B8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3.0211480362537764E-3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08-4145-ADBC-D4DBD6C7B1FB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3.0211480362537764E-3</c:v>
              </c:pt>
              <c:pt idx="1">
                <c:v>1.6260162601626018E-2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08-4145-ADBC-D4DBD6C7B1FB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4.5317220543806644E-2</c:v>
              </c:pt>
              <c:pt idx="1">
                <c:v>9.7560975609756101E-2</c:v>
              </c:pt>
              <c:pt idx="2">
                <c:v>0.22222222222222221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2-C908-4145-ADBC-D4DBD6C7B1FB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0.43202416918429004</c:v>
              </c:pt>
              <c:pt idx="1">
                <c:v>0.5934959349593496</c:v>
              </c:pt>
              <c:pt idx="2">
                <c:v>0.51851851851851849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C908-4145-ADBC-D4DBD6C7B1FB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0.5166163141993958</c:v>
              </c:pt>
              <c:pt idx="1">
                <c:v>0.29268292682926828</c:v>
              </c:pt>
              <c:pt idx="2">
                <c:v>0.22222222222222221</c:v>
              </c:pt>
              <c:pt idx="3">
                <c:v>0.6875</c:v>
              </c:pt>
            </c:numLit>
          </c:val>
          <c:extLst>
            <c:ext xmlns:c16="http://schemas.microsoft.com/office/drawing/2014/chart" uri="{C3380CC4-5D6E-409C-BE32-E72D297353CC}">
              <c16:uniqueId val="{00000004-C908-4145-ADBC-D4DBD6C7B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7-4C25-B907-8A3F25A60FBF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7-4C25-B907-8A3F25A60FBF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7-4C25-B907-8A3F25A60FBF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C25-B907-8A3F25A60FBF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C25-B907-8A3F25A60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2.5884383088869713E-3</c:v>
              </c:pt>
              <c:pt idx="1">
                <c:v>5.1768766177739426E-3</c:v>
              </c:pt>
              <c:pt idx="2">
                <c:v>5.5220017256255395E-2</c:v>
              </c:pt>
              <c:pt idx="3">
                <c:v>0.44866264020707508</c:v>
              </c:pt>
              <c:pt idx="4">
                <c:v>0.48835202761000862</c:v>
              </c:pt>
            </c:numLit>
          </c:val>
          <c:extLst>
            <c:ext xmlns:c16="http://schemas.microsoft.com/office/drawing/2014/chart" uri="{C3380CC4-5D6E-409C-BE32-E72D297353CC}">
              <c16:uniqueId val="{00000005-9D27-4C25-B907-8A3F25A6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5.3373615307150048E-2</c:v>
              </c:pt>
              <c:pt idx="1">
                <c:v>1.2084592145015106E-2</c:v>
              </c:pt>
              <c:pt idx="2">
                <c:v>1.3091641490433032E-2</c:v>
              </c:pt>
              <c:pt idx="3">
                <c:v>4.1289023162134945E-2</c:v>
              </c:pt>
              <c:pt idx="4">
                <c:v>5.4380664652567974E-2</c:v>
              </c:pt>
              <c:pt idx="5">
                <c:v>0.25075528700906347</c:v>
              </c:pt>
            </c:numLit>
          </c:val>
          <c:extLst>
            <c:ext xmlns:c16="http://schemas.microsoft.com/office/drawing/2014/chart" uri="{C3380CC4-5D6E-409C-BE32-E72D297353CC}">
              <c16:uniqueId val="{00000000-0A53-4831-8F3B-37CE7484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0.2639040348964013</c:v>
              </c:pt>
              <c:pt idx="1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2635-4999-A1FC-8F585742D0F0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0.35986913849509267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2635-4999-A1FC-8F585742D0F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0.22464558342420937</c:v>
              </c:pt>
              <c:pt idx="1">
                <c:v>0.30555555555555558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2-2635-4999-A1FC-8F585742D0F0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6.2159214830970554E-2</c:v>
              </c:pt>
              <c:pt idx="1">
                <c:v>0.19444444444444445</c:v>
              </c:pt>
            </c:numLit>
          </c:val>
          <c:extLst>
            <c:ext xmlns:c16="http://schemas.microsoft.com/office/drawing/2014/chart" uri="{C3380CC4-5D6E-409C-BE32-E72D297353CC}">
              <c16:uniqueId val="{00000003-2635-4999-A1FC-8F585742D0F0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5-4999-A1FC-8F585742D0F0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5-4999-A1FC-8F585742D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8.9422028353326063E-2</c:v>
              </c:pt>
              <c:pt idx="1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2635-4999-A1FC-8F585742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18-4C9C-BDD5-4DF9DC88FD7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8-4C9C-BDD5-4DF9DC88FD7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8-4C9C-BDD5-4DF9DC88FD7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8-4C9C-BDD5-4DF9DC88FD7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8-4C9C-BDD5-4DF9DC88F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0.25708289611752361</c:v>
              </c:pt>
              <c:pt idx="1">
                <c:v>0.35257082896117525</c:v>
              </c:pt>
              <c:pt idx="2">
                <c:v>0.22770199370409233</c:v>
              </c:pt>
              <c:pt idx="3">
                <c:v>6.715634837355719E-2</c:v>
              </c:pt>
              <c:pt idx="4">
                <c:v>9.5487932843651632E-2</c:v>
              </c:pt>
            </c:numLit>
          </c:val>
          <c:extLst>
            <c:ext xmlns:c16="http://schemas.microsoft.com/office/drawing/2014/chart" uri="{C3380CC4-5D6E-409C-BE32-E72D297353CC}">
              <c16:uniqueId val="{00000005-0D18-4C9C-BDD5-4DF9DC88FD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0.33333333333333331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1804-43D9-B6CA-37E48817C4F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0.33333333333333331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1804-43D9-B6CA-37E48817C4F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2-1804-43D9-B6CA-37E48817C4F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4-43D9-B6CA-37E48817C4F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4-43D9-B6CA-37E48817C4F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4-43D9-B6CA-37E48817C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804-43D9-B6CA-37E48817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D-4223-AFE2-F8FE6CE8D1F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D-4223-AFE2-F8FE6CE8D1F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D-4223-AFE2-F8FE6CE8D1F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D-4223-AFE2-F8FE6CE8D1F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D-4223-AFE2-F8FE6CE8D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0.17241379310344829</c:v>
              </c:pt>
              <c:pt idx="1">
                <c:v>0.37931034482758619</c:v>
              </c:pt>
              <c:pt idx="2">
                <c:v>0.39655172413793105</c:v>
              </c:pt>
              <c:pt idx="3">
                <c:v>5.1724137931034482E-2</c:v>
              </c:pt>
            </c:numLit>
          </c:val>
          <c:extLst>
            <c:ext xmlns:c16="http://schemas.microsoft.com/office/drawing/2014/chart" uri="{C3380CC4-5D6E-409C-BE32-E72D297353CC}">
              <c16:uniqueId val="{00000005-087D-4223-AFE2-F8FE6CE8D1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5-4F66-8ECE-11F7635C4EF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5-4F66-8ECE-11F7635C4EF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5-4F66-8ECE-11F7635C4EF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5-4F66-8ECE-11F7635C4EF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5-4F66-8ECE-11F7635C4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0.45454545454545453</c:v>
              </c:pt>
              <c:pt idx="2">
                <c:v>0.13636363636363635</c:v>
              </c:pt>
              <c:pt idx="3">
                <c:v>9.0909090909090912E-2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6E95-4F66-8ECE-11F7635C4E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0-4C59-82A0-6D43FC40C59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0-4C59-82A0-6D43FC40C59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0-4C59-82A0-6D43FC40C59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0-4C59-82A0-6D43FC40C59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0-4C59-82A0-6D43FC40C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0.31818181818181818</c:v>
              </c:pt>
              <c:pt idx="1">
                <c:v>0.18181818181818182</c:v>
              </c:pt>
              <c:pt idx="2">
                <c:v>0.27272727272727271</c:v>
              </c:pt>
              <c:pt idx="3">
                <c:v>4.5454545454545456E-2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CDC0-4C59-82A0-6D43FC40C5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C-4529-97F7-FF34C29959A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529-97F7-FF34C29959A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529-97F7-FF34C29959A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529-97F7-FF34C29959A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529-97F7-FF34C2995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0.59090909090909094</c:v>
              </c:pt>
              <c:pt idx="2">
                <c:v>0.13636363636363635</c:v>
              </c:pt>
              <c:pt idx="3">
                <c:v>0</c:v>
              </c:pt>
              <c:pt idx="4">
                <c:v>4.5454545454545456E-2</c:v>
              </c:pt>
            </c:numLit>
          </c:val>
          <c:extLst>
            <c:ext xmlns:c16="http://schemas.microsoft.com/office/drawing/2014/chart" uri="{C3380CC4-5D6E-409C-BE32-E72D297353CC}">
              <c16:uniqueId val="{00000005-A5AC-4529-97F7-FF34C29959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A-43F8-931D-94B4B7231BE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A-43F8-931D-94B4B7231BE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A-43F8-931D-94B4B7231BE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A-43F8-931D-94B4B7231BE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A-43F8-931D-94B4B7231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0.27272727272727271</c:v>
              </c:pt>
              <c:pt idx="2">
                <c:v>0.27272727272727271</c:v>
              </c:pt>
              <c:pt idx="3">
                <c:v>0.18181818181818182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519A-43F8-931D-94B4B7231B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8-453F-B84F-7A9AE615BA90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8-453F-B84F-7A9AE615BA9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8-453F-B84F-7A9AE615BA9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8-453F-B84F-7A9AE615BA9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8-453F-B84F-7A9AE615B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0.40909090909090912</c:v>
              </c:pt>
              <c:pt idx="1">
                <c:v>0.36363636363636365</c:v>
              </c:pt>
              <c:pt idx="2">
                <c:v>0.13636363636363635</c:v>
              </c:pt>
              <c:pt idx="3">
                <c:v>0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64D8-453F-B84F-7A9AE615BA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A-4B03-A51B-CCF1F739C718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A-4B03-A51B-CCF1F739C71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A-4B03-A51B-CCF1F739C71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9A-4B03-A51B-CCF1F739C71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A-4B03-A51B-CCF1F739C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0.40909090909090912</c:v>
              </c:pt>
              <c:pt idx="2">
                <c:v>0.22727272727272727</c:v>
              </c:pt>
              <c:pt idx="3">
                <c:v>4.5454545454545456E-2</c:v>
              </c:pt>
              <c:pt idx="4">
                <c:v>4.5454545454545456E-2</c:v>
              </c:pt>
            </c:numLit>
          </c:val>
          <c:extLst>
            <c:ext xmlns:c16="http://schemas.microsoft.com/office/drawing/2014/chart" uri="{C3380CC4-5D6E-409C-BE32-E72D297353CC}">
              <c16:uniqueId val="{00000005-EE9A-4B03-A51B-CCF1F739C7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4-4949-9AFC-414928989691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4-4949-9AFC-414928989691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4-4949-9AFC-414928989691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4-4949-9AFC-41492898969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4-4949-9AFC-414928989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0.17886178861788618</c:v>
              </c:pt>
              <c:pt idx="1">
                <c:v>8.1300813008130079E-2</c:v>
              </c:pt>
              <c:pt idx="2">
                <c:v>2.4390243902439025E-2</c:v>
              </c:pt>
              <c:pt idx="3">
                <c:v>8.130081300813009E-3</c:v>
              </c:pt>
            </c:numLit>
          </c:val>
          <c:extLst>
            <c:ext xmlns:c16="http://schemas.microsoft.com/office/drawing/2014/chart" uri="{C3380CC4-5D6E-409C-BE32-E72D297353CC}">
              <c16:uniqueId val="{00000005-2684-4949-9AFC-4149289896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A-4CE3-9975-2A38FD29A5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5A-4CE3-9975-2A38FD29A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0.3611111111111111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105A-4CE3-9975-2A38FD29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0.65198618307426592</c:v>
              </c:pt>
              <c:pt idx="1">
                <c:v>0.14335060449050085</c:v>
              </c:pt>
              <c:pt idx="2">
                <c:v>8.46286701208981E-2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86-4313-84A2-951597C2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8-4B4E-AD34-AC52EFAE6ED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8-4B4E-AD34-AC52EFAE6ED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8-4B4E-AD34-AC52EFAE6ED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8-4B4E-AD34-AC52EFAE6ED4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8-4B4E-AD34-AC52EFAE6E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8-4B4E-AD34-AC52EFAE6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7.7653149266609144E-3</c:v>
              </c:pt>
              <c:pt idx="1">
                <c:v>2.2433132010353754E-2</c:v>
              </c:pt>
              <c:pt idx="2">
                <c:v>2.1570319240724764E-2</c:v>
              </c:pt>
              <c:pt idx="3">
                <c:v>0.39689387402933562</c:v>
              </c:pt>
            </c:numLit>
          </c:val>
          <c:extLst>
            <c:ext xmlns:c16="http://schemas.microsoft.com/office/drawing/2014/chart" uri="{C3380CC4-5D6E-409C-BE32-E72D297353CC}">
              <c16:uniqueId val="{00000006-F638-4B4E-AD34-AC52EFAE6E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8-4B7D-826E-DFC5217B5FF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8-4B7D-826E-DFC5217B5FF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8-4B7D-826E-DFC5217B5FF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8-4B7D-826E-DFC5217B5FF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8-4B7D-826E-DFC5217B5F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8-4B7D-826E-DFC5217B5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3.1924072476272651E-2</c:v>
              </c:pt>
              <c:pt idx="1">
                <c:v>0.22519413287316653</c:v>
              </c:pt>
              <c:pt idx="2">
                <c:v>9.3183779119930976E-2</c:v>
              </c:pt>
              <c:pt idx="3">
                <c:v>5.1768766177739426E-3</c:v>
              </c:pt>
              <c:pt idx="4">
                <c:v>5.7808455565142365E-2</c:v>
              </c:pt>
            </c:numLit>
          </c:val>
          <c:extLst>
            <c:ext xmlns:c16="http://schemas.microsoft.com/office/drawing/2014/chart" uri="{C3380CC4-5D6E-409C-BE32-E72D297353CC}">
              <c16:uniqueId val="{00000006-BD18-4B7D-826E-DFC5217B5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F-4BC9-9DAD-51002A71A4D9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F-4BC9-9DAD-51002A71A4D9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F-4BC9-9DAD-51002A71A4D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F-4BC9-9DAD-51002A71A4D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F-4BC9-9DAD-51002A71A4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F-4BC9-9DAD-51002A71A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0.1144578313253012</c:v>
              </c:pt>
              <c:pt idx="1">
                <c:v>0.16265060240963855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6BF-4BC9-9DAD-51002A71A4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4A-48F3-BA47-B2597792F3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4A-48F3-BA47-B2597792F3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4A-48F3-BA47-B2597792F3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4A-48F3-BA47-B2597792F3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4A-48F3-BA47-B2597792F3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4A-48F3-BA47-B2597792F3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4A-48F3-BA47-B2597792F32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4A-48F3-BA47-B2597792F3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4A-48F3-BA47-B2597792F3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4A-48F3-BA47-B2597792F3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4A-48F3-BA47-B2597792F3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4A-48F3-BA47-B2597792F3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4A-48F3-BA47-B2597792F32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94A-48F3-BA47-B2597792F32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94A-48F3-BA47-B2597792F32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4A-48F3-BA47-B2597792F32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94A-48F3-BA47-B2597792F3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  <c:pt idx="13">
                <c:v>5</c:v>
              </c:pt>
              <c:pt idx="14">
                <c:v>1</c:v>
              </c:pt>
              <c:pt idx="15">
                <c:v>1</c:v>
              </c:pt>
              <c:pt idx="16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22-694A-48F3-BA47-B2597792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6-446D-AE8B-B604C3B60E23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6-446D-AE8B-B604C3B60E23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6-446D-AE8B-B604C3B60E2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6-446D-AE8B-B604C3B60E2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6-446D-AE8B-B604C3B60E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6-446D-AE8B-B604C3B60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3.0120481927710843E-2</c:v>
              </c:pt>
              <c:pt idx="1">
                <c:v>1.2048192771084338E-2</c:v>
              </c:pt>
            </c:numLit>
          </c:val>
          <c:extLst>
            <c:ext xmlns:c16="http://schemas.microsoft.com/office/drawing/2014/chart" uri="{C3380CC4-5D6E-409C-BE32-E72D297353CC}">
              <c16:uniqueId val="{00000006-6296-446D-AE8B-B604C3B60E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3-476A-B0CC-B8126D598B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B3-476A-B0CC-B8126D598B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B3-476A-B0CC-B8126D598B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B3-476A-B0CC-B8126D598B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B3-476A-B0CC-B8126D598B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B3-476A-B0CC-B8126D598B0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B3-476A-B0CC-B8126D598B0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B3-476A-B0CC-B8126D598B0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B3-476A-B0CC-B8126D598B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0B3-476A-B0CC-B8126D598B0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0B3-476A-B0CC-B8126D598B0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0B3-476A-B0CC-B8126D598B0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0B3-476A-B0CC-B8126D598B0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0B3-476A-B0CC-B8126D598B0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0B3-476A-B0CC-B8126D598B0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0B3-476A-B0CC-B8126D598B0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0B3-476A-B0CC-B8126D598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6.6666666666666666E-2</c:v>
              </c:pt>
              <c:pt idx="1">
                <c:v>2.2222222222222223E-2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0B3-476A-B0CC-B8126D598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5-4CF8-98A1-A244169F4E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5-4CF8-98A1-A244169F4E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95-4CF8-98A1-A244169F4E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95-4CF8-98A1-A244169F4E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95-4CF8-98A1-A244169F4E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95-4CF8-98A1-A244169F4E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95-4CF8-98A1-A244169F4E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95-4CF8-98A1-A244169F4E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95-4CF8-98A1-A244169F4E7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95-4CF8-98A1-A244169F4E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C95-4CF8-98A1-A244169F4E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C95-4CF8-98A1-A244169F4E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C95-4CF8-98A1-A244169F4E7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C95-4CF8-98A1-A244169F4E7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C95-4CF8-98A1-A244169F4E7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C95-4CF8-98A1-A244169F4E7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C95-4CF8-98A1-A244169F4E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C95-4CF8-98A1-A244169F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4.2972972972972974</c:v>
              </c:pt>
              <c:pt idx="1">
                <c:v>3.9189189189189189</c:v>
              </c:pt>
              <c:pt idx="2">
                <c:v>4.3378378378378377</c:v>
              </c:pt>
              <c:pt idx="3">
                <c:v>4.5270270270270272</c:v>
              </c:pt>
              <c:pt idx="4">
                <c:v>4.3648648648648649</c:v>
              </c:pt>
              <c:pt idx="5">
                <c:v>4.7229729729729728</c:v>
              </c:pt>
              <c:pt idx="6">
                <c:v>4.5</c:v>
              </c:pt>
              <c:pt idx="7">
                <c:v>4.1689189189189193</c:v>
              </c:pt>
            </c:numLit>
          </c:val>
          <c:extLst>
            <c:ext xmlns:c16="http://schemas.microsoft.com/office/drawing/2014/chart" uri="{C3380CC4-5D6E-409C-BE32-E72D297353CC}">
              <c16:uniqueId val="{00000000-6D11-420C-A3DD-58B57A35C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4.4320241691842899</c:v>
              </c:pt>
              <c:pt idx="1">
                <c:v>4.4400805639476335</c:v>
              </c:pt>
              <c:pt idx="2">
                <c:v>4.2970795568982876</c:v>
              </c:pt>
              <c:pt idx="3">
                <c:v>4.1520644511581066</c:v>
              </c:pt>
              <c:pt idx="4">
                <c:v>4.6324269889224574</c:v>
              </c:pt>
              <c:pt idx="5">
                <c:v>4.3575025176233639</c:v>
              </c:pt>
              <c:pt idx="6">
                <c:v>4.4974823766364551</c:v>
              </c:pt>
              <c:pt idx="7">
                <c:v>4.5146022155085603</c:v>
              </c:pt>
              <c:pt idx="8">
                <c:v>4.4551863041289019</c:v>
              </c:pt>
              <c:pt idx="9">
                <c:v>4.2789526686807653</c:v>
              </c:pt>
              <c:pt idx="10">
                <c:v>3.6868076535750252</c:v>
              </c:pt>
              <c:pt idx="11">
                <c:v>3.9194360523665659</c:v>
              </c:pt>
              <c:pt idx="12">
                <c:v>3.7371601208459215</c:v>
              </c:pt>
              <c:pt idx="13">
                <c:v>4.0030211480362539</c:v>
              </c:pt>
              <c:pt idx="14">
                <c:v>4.0503524672708959</c:v>
              </c:pt>
              <c:pt idx="15">
                <c:v>4.0986908358509568</c:v>
              </c:pt>
            </c:numLit>
          </c:val>
          <c:extLst>
            <c:ext xmlns:c16="http://schemas.microsoft.com/office/drawing/2014/chart" uri="{C3380CC4-5D6E-409C-BE32-E72D297353CC}">
              <c16:uniqueId val="{00000000-6F0F-4F70-9C17-2E2D43BA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0.3234767025089606</c:v>
              </c:pt>
              <c:pt idx="1">
                <c:v>3.1362007168458779E-2</c:v>
              </c:pt>
              <c:pt idx="2">
                <c:v>1.7921146953405018E-3</c:v>
              </c:pt>
              <c:pt idx="3">
                <c:v>0</c:v>
              </c:pt>
              <c:pt idx="4">
                <c:v>9.8566308243727592E-3</c:v>
              </c:pt>
            </c:numLit>
          </c:val>
          <c:extLst>
            <c:ext xmlns:c16="http://schemas.microsoft.com/office/drawing/2014/chart" uri="{C3380CC4-5D6E-409C-BE32-E72D297353CC}">
              <c16:uniqueId val="{00000000-BEE0-4CEA-8641-B7165622B5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0.42562724014336917</c:v>
              </c:pt>
              <c:pt idx="1">
                <c:v>0.14605734767025089</c:v>
              </c:pt>
              <c:pt idx="2">
                <c:v>2.5985663082437275E-2</c:v>
              </c:pt>
              <c:pt idx="3">
                <c:v>4.4802867383512543E-3</c:v>
              </c:pt>
              <c:pt idx="4">
                <c:v>8.960573476702509E-4</c:v>
              </c:pt>
            </c:numLit>
          </c:val>
          <c:extLst>
            <c:ext xmlns:c16="http://schemas.microsoft.com/office/drawing/2014/chart" uri="{C3380CC4-5D6E-409C-BE32-E72D297353CC}">
              <c16:uniqueId val="{00000000-66B9-4DCA-A859-DB3B59C63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0.29506545820745217</c:v>
              </c:pt>
              <c:pt idx="1">
                <c:v>0.10574018126888217</c:v>
              </c:pt>
              <c:pt idx="2">
                <c:v>4.0281973816717019E-3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66-41BD-B878-5166F06A8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301</xdr:row>
      <xdr:rowOff>9525</xdr:rowOff>
    </xdr:from>
    <xdr:to>
      <xdr:col>14</xdr:col>
      <xdr:colOff>628649</xdr:colOff>
      <xdr:row>310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360</xdr:row>
      <xdr:rowOff>238126</xdr:rowOff>
    </xdr:from>
    <xdr:to>
      <xdr:col>13</xdr:col>
      <xdr:colOff>266699</xdr:colOff>
      <xdr:row>382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384</xdr:row>
      <xdr:rowOff>220436</xdr:rowOff>
    </xdr:from>
    <xdr:to>
      <xdr:col>15</xdr:col>
      <xdr:colOff>346982</xdr:colOff>
      <xdr:row>392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330</xdr:row>
      <xdr:rowOff>340177</xdr:rowOff>
    </xdr:from>
    <xdr:to>
      <xdr:col>14</xdr:col>
      <xdr:colOff>1088572</xdr:colOff>
      <xdr:row>341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394</xdr:row>
      <xdr:rowOff>279192</xdr:rowOff>
    </xdr:from>
    <xdr:to>
      <xdr:col>16</xdr:col>
      <xdr:colOff>408213</xdr:colOff>
      <xdr:row>421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425</xdr:row>
      <xdr:rowOff>94384</xdr:rowOff>
    </xdr:from>
    <xdr:to>
      <xdr:col>14</xdr:col>
      <xdr:colOff>1047750</xdr:colOff>
      <xdr:row>433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499</xdr:row>
      <xdr:rowOff>304800</xdr:rowOff>
    </xdr:from>
    <xdr:to>
      <xdr:col>15</xdr:col>
      <xdr:colOff>367393</xdr:colOff>
      <xdr:row>510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512</xdr:row>
      <xdr:rowOff>87457</xdr:rowOff>
    </xdr:from>
    <xdr:to>
      <xdr:col>16</xdr:col>
      <xdr:colOff>272143</xdr:colOff>
      <xdr:row>525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527</xdr:row>
      <xdr:rowOff>475384</xdr:rowOff>
    </xdr:from>
    <xdr:to>
      <xdr:col>14</xdr:col>
      <xdr:colOff>1163782</xdr:colOff>
      <xdr:row>538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540</xdr:row>
      <xdr:rowOff>38100</xdr:rowOff>
    </xdr:from>
    <xdr:to>
      <xdr:col>15</xdr:col>
      <xdr:colOff>34637</xdr:colOff>
      <xdr:row>557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663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667</xdr:row>
      <xdr:rowOff>184439</xdr:rowOff>
    </xdr:from>
    <xdr:to>
      <xdr:col>14</xdr:col>
      <xdr:colOff>995795</xdr:colOff>
      <xdr:row>683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708</xdr:row>
      <xdr:rowOff>47624</xdr:rowOff>
    </xdr:from>
    <xdr:to>
      <xdr:col>14</xdr:col>
      <xdr:colOff>1056409</xdr:colOff>
      <xdr:row>716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717</xdr:row>
      <xdr:rowOff>95250</xdr:rowOff>
    </xdr:from>
    <xdr:to>
      <xdr:col>14</xdr:col>
      <xdr:colOff>666750</xdr:colOff>
      <xdr:row>736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738</xdr:row>
      <xdr:rowOff>66674</xdr:rowOff>
    </xdr:from>
    <xdr:to>
      <xdr:col>14</xdr:col>
      <xdr:colOff>883227</xdr:colOff>
      <xdr:row>751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765</xdr:row>
      <xdr:rowOff>123825</xdr:rowOff>
    </xdr:from>
    <xdr:to>
      <xdr:col>7</xdr:col>
      <xdr:colOff>571500</xdr:colOff>
      <xdr:row>776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763</xdr:row>
      <xdr:rowOff>64324</xdr:rowOff>
    </xdr:from>
    <xdr:to>
      <xdr:col>13</xdr:col>
      <xdr:colOff>613559</xdr:colOff>
      <xdr:row>776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47</xdr:row>
      <xdr:rowOff>141193</xdr:rowOff>
    </xdr:from>
    <xdr:to>
      <xdr:col>14</xdr:col>
      <xdr:colOff>224918</xdr:colOff>
      <xdr:row>55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57</xdr:row>
      <xdr:rowOff>180973</xdr:rowOff>
    </xdr:from>
    <xdr:to>
      <xdr:col>16</xdr:col>
      <xdr:colOff>136070</xdr:colOff>
      <xdr:row>67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780</xdr:row>
      <xdr:rowOff>9524</xdr:rowOff>
    </xdr:from>
    <xdr:to>
      <xdr:col>15</xdr:col>
      <xdr:colOff>-1</xdr:colOff>
      <xdr:row>789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792</xdr:row>
      <xdr:rowOff>0</xdr:rowOff>
    </xdr:from>
    <xdr:to>
      <xdr:col>17</xdr:col>
      <xdr:colOff>241526</xdr:colOff>
      <xdr:row>804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808</xdr:row>
      <xdr:rowOff>13607</xdr:rowOff>
    </xdr:from>
    <xdr:to>
      <xdr:col>12</xdr:col>
      <xdr:colOff>0</xdr:colOff>
      <xdr:row>819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824</xdr:row>
      <xdr:rowOff>66674</xdr:rowOff>
    </xdr:from>
    <xdr:to>
      <xdr:col>14</xdr:col>
      <xdr:colOff>9524</xdr:colOff>
      <xdr:row>836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86</xdr:row>
      <xdr:rowOff>144555</xdr:rowOff>
    </xdr:from>
    <xdr:to>
      <xdr:col>13</xdr:col>
      <xdr:colOff>941294</xdr:colOff>
      <xdr:row>94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94</xdr:row>
      <xdr:rowOff>470900</xdr:rowOff>
    </xdr:from>
    <xdr:to>
      <xdr:col>13</xdr:col>
      <xdr:colOff>1154207</xdr:colOff>
      <xdr:row>102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161</xdr:row>
      <xdr:rowOff>63954</xdr:rowOff>
    </xdr:from>
    <xdr:to>
      <xdr:col>14</xdr:col>
      <xdr:colOff>255815</xdr:colOff>
      <xdr:row>175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176</xdr:row>
      <xdr:rowOff>163286</xdr:rowOff>
    </xdr:from>
    <xdr:to>
      <xdr:col>14</xdr:col>
      <xdr:colOff>1088572</xdr:colOff>
      <xdr:row>194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227</xdr:row>
      <xdr:rowOff>157100</xdr:rowOff>
    </xdr:from>
    <xdr:to>
      <xdr:col>14</xdr:col>
      <xdr:colOff>1061357</xdr:colOff>
      <xdr:row>243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243</xdr:row>
      <xdr:rowOff>152646</xdr:rowOff>
    </xdr:from>
    <xdr:to>
      <xdr:col>14</xdr:col>
      <xdr:colOff>1061357</xdr:colOff>
      <xdr:row>259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261</xdr:row>
      <xdr:rowOff>40820</xdr:rowOff>
    </xdr:from>
    <xdr:to>
      <xdr:col>15</xdr:col>
      <xdr:colOff>272143</xdr:colOff>
      <xdr:row>278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277</xdr:row>
      <xdr:rowOff>189140</xdr:rowOff>
    </xdr:from>
    <xdr:to>
      <xdr:col>14</xdr:col>
      <xdr:colOff>1197429</xdr:colOff>
      <xdr:row>294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316</xdr:row>
      <xdr:rowOff>159226</xdr:rowOff>
    </xdr:from>
    <xdr:to>
      <xdr:col>15</xdr:col>
      <xdr:colOff>272143</xdr:colOff>
      <xdr:row>328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348</xdr:row>
      <xdr:rowOff>76200</xdr:rowOff>
    </xdr:from>
    <xdr:to>
      <xdr:col>12</xdr:col>
      <xdr:colOff>133350</xdr:colOff>
      <xdr:row>358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450</xdr:row>
      <xdr:rowOff>268059</xdr:rowOff>
    </xdr:from>
    <xdr:to>
      <xdr:col>15</xdr:col>
      <xdr:colOff>40023</xdr:colOff>
      <xdr:row>458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437</xdr:row>
      <xdr:rowOff>194583</xdr:rowOff>
    </xdr:from>
    <xdr:to>
      <xdr:col>14</xdr:col>
      <xdr:colOff>979715</xdr:colOff>
      <xdr:row>445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865</xdr:row>
      <xdr:rowOff>404813</xdr:rowOff>
    </xdr:from>
    <xdr:to>
      <xdr:col>14</xdr:col>
      <xdr:colOff>928687</xdr:colOff>
      <xdr:row>872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872</xdr:row>
      <xdr:rowOff>738188</xdr:rowOff>
    </xdr:from>
    <xdr:to>
      <xdr:col>14</xdr:col>
      <xdr:colOff>928687</xdr:colOff>
      <xdr:row>879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880</xdr:row>
      <xdr:rowOff>238124</xdr:rowOff>
    </xdr:from>
    <xdr:to>
      <xdr:col>14</xdr:col>
      <xdr:colOff>928687</xdr:colOff>
      <xdr:row>888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906</xdr:row>
      <xdr:rowOff>54429</xdr:rowOff>
    </xdr:from>
    <xdr:to>
      <xdr:col>8</xdr:col>
      <xdr:colOff>510269</xdr:colOff>
      <xdr:row>922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892</xdr:row>
      <xdr:rowOff>71436</xdr:rowOff>
    </xdr:from>
    <xdr:to>
      <xdr:col>14</xdr:col>
      <xdr:colOff>1023937</xdr:colOff>
      <xdr:row>905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925</xdr:row>
      <xdr:rowOff>55790</xdr:rowOff>
    </xdr:from>
    <xdr:to>
      <xdr:col>15</xdr:col>
      <xdr:colOff>149678</xdr:colOff>
      <xdr:row>933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935</xdr:row>
      <xdr:rowOff>147638</xdr:rowOff>
    </xdr:from>
    <xdr:to>
      <xdr:col>14</xdr:col>
      <xdr:colOff>1095375</xdr:colOff>
      <xdr:row>943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943</xdr:row>
      <xdr:rowOff>105455</xdr:rowOff>
    </xdr:from>
    <xdr:to>
      <xdr:col>14</xdr:col>
      <xdr:colOff>717778</xdr:colOff>
      <xdr:row>950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958</xdr:row>
      <xdr:rowOff>176893</xdr:rowOff>
    </xdr:from>
    <xdr:to>
      <xdr:col>6</xdr:col>
      <xdr:colOff>332012</xdr:colOff>
      <xdr:row>973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975</xdr:row>
      <xdr:rowOff>106816</xdr:rowOff>
    </xdr:from>
    <xdr:to>
      <xdr:col>13</xdr:col>
      <xdr:colOff>721181</xdr:colOff>
      <xdr:row>982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984</xdr:row>
      <xdr:rowOff>34017</xdr:rowOff>
    </xdr:from>
    <xdr:to>
      <xdr:col>12</xdr:col>
      <xdr:colOff>700768</xdr:colOff>
      <xdr:row>997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997</xdr:row>
      <xdr:rowOff>95250</xdr:rowOff>
    </xdr:from>
    <xdr:to>
      <xdr:col>12</xdr:col>
      <xdr:colOff>796018</xdr:colOff>
      <xdr:row>1010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1014</xdr:row>
      <xdr:rowOff>200704</xdr:rowOff>
    </xdr:from>
    <xdr:to>
      <xdr:col>13</xdr:col>
      <xdr:colOff>282347</xdr:colOff>
      <xdr:row>1025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1031</xdr:row>
      <xdr:rowOff>51026</xdr:rowOff>
    </xdr:from>
    <xdr:to>
      <xdr:col>13</xdr:col>
      <xdr:colOff>530678</xdr:colOff>
      <xdr:row>1043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1045</xdr:row>
      <xdr:rowOff>37420</xdr:rowOff>
    </xdr:from>
    <xdr:to>
      <xdr:col>13</xdr:col>
      <xdr:colOff>363991</xdr:colOff>
      <xdr:row>1057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1060</xdr:row>
      <xdr:rowOff>74841</xdr:rowOff>
    </xdr:from>
    <xdr:to>
      <xdr:col>13</xdr:col>
      <xdr:colOff>503465</xdr:colOff>
      <xdr:row>1070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1084</xdr:row>
      <xdr:rowOff>455440</xdr:rowOff>
    </xdr:from>
    <xdr:to>
      <xdr:col>12</xdr:col>
      <xdr:colOff>311924</xdr:colOff>
      <xdr:row>1096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342</xdr:row>
      <xdr:rowOff>440378</xdr:rowOff>
    </xdr:from>
    <xdr:to>
      <xdr:col>14</xdr:col>
      <xdr:colOff>411925</xdr:colOff>
      <xdr:row>345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69</xdr:row>
      <xdr:rowOff>132360</xdr:rowOff>
    </xdr:from>
    <xdr:to>
      <xdr:col>13</xdr:col>
      <xdr:colOff>974912</xdr:colOff>
      <xdr:row>76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465</xdr:row>
      <xdr:rowOff>107620</xdr:rowOff>
    </xdr:from>
    <xdr:to>
      <xdr:col>14</xdr:col>
      <xdr:colOff>1056410</xdr:colOff>
      <xdr:row>477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481</xdr:row>
      <xdr:rowOff>22266</xdr:rowOff>
    </xdr:from>
    <xdr:to>
      <xdr:col>14</xdr:col>
      <xdr:colOff>1108364</xdr:colOff>
      <xdr:row>496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701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562</xdr:row>
      <xdr:rowOff>68036</xdr:rowOff>
    </xdr:from>
    <xdr:to>
      <xdr:col>16</xdr:col>
      <xdr:colOff>661183</xdr:colOff>
      <xdr:row>579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586</xdr:row>
      <xdr:rowOff>81642</xdr:rowOff>
    </xdr:from>
    <xdr:to>
      <xdr:col>15</xdr:col>
      <xdr:colOff>0</xdr:colOff>
      <xdr:row>600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602</xdr:row>
      <xdr:rowOff>244930</xdr:rowOff>
    </xdr:from>
    <xdr:to>
      <xdr:col>14</xdr:col>
      <xdr:colOff>1021774</xdr:colOff>
      <xdr:row>618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621</xdr:row>
      <xdr:rowOff>51954</xdr:rowOff>
    </xdr:from>
    <xdr:to>
      <xdr:col>14</xdr:col>
      <xdr:colOff>1143000</xdr:colOff>
      <xdr:row>639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148</xdr:row>
      <xdr:rowOff>185410</xdr:rowOff>
    </xdr:from>
    <xdr:to>
      <xdr:col>14</xdr:col>
      <xdr:colOff>742646</xdr:colOff>
      <xdr:row>156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122</xdr:row>
      <xdr:rowOff>145996</xdr:rowOff>
    </xdr:from>
    <xdr:to>
      <xdr:col>14</xdr:col>
      <xdr:colOff>258536</xdr:colOff>
      <xdr:row>137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194</xdr:row>
      <xdr:rowOff>207819</xdr:rowOff>
    </xdr:from>
    <xdr:to>
      <xdr:col>14</xdr:col>
      <xdr:colOff>789215</xdr:colOff>
      <xdr:row>210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210</xdr:row>
      <xdr:rowOff>152152</xdr:rowOff>
    </xdr:from>
    <xdr:to>
      <xdr:col>14</xdr:col>
      <xdr:colOff>1183821</xdr:colOff>
      <xdr:row>227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1076</xdr:row>
      <xdr:rowOff>119060</xdr:rowOff>
    </xdr:from>
    <xdr:to>
      <xdr:col>14</xdr:col>
      <xdr:colOff>285750</xdr:colOff>
      <xdr:row>1082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13607</xdr:colOff>
      <xdr:row>11</xdr:row>
      <xdr:rowOff>136071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11285" cy="21658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1580126</xdr:colOff>
      <xdr:row>12</xdr:row>
      <xdr:rowOff>72626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0126" cy="235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</xdr:row>
      <xdr:rowOff>149678</xdr:rowOff>
    </xdr:from>
    <xdr:to>
      <xdr:col>16</xdr:col>
      <xdr:colOff>40821</xdr:colOff>
      <xdr:row>39</xdr:row>
      <xdr:rowOff>9176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25929" y="2435678"/>
          <a:ext cx="12654642" cy="5002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1633537</xdr:colOff>
      <xdr:row>11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2692062" cy="2238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366712</xdr:colOff>
      <xdr:row>0</xdr:row>
      <xdr:rowOff>0</xdr:rowOff>
    </xdr:from>
    <xdr:to>
      <xdr:col>2</xdr:col>
      <xdr:colOff>1568971</xdr:colOff>
      <xdr:row>12</xdr:row>
      <xdr:rowOff>59530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" y="0"/>
          <a:ext cx="1573734" cy="234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95251</xdr:rowOff>
    </xdr:from>
    <xdr:to>
      <xdr:col>7</xdr:col>
      <xdr:colOff>1133475</xdr:colOff>
      <xdr:row>10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381125" y="95251"/>
          <a:ext cx="7229475" cy="18478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38100</xdr:rowOff>
    </xdr:from>
    <xdr:to>
      <xdr:col>1</xdr:col>
      <xdr:colOff>771525</xdr:colOff>
      <xdr:row>10</xdr:row>
      <xdr:rowOff>22476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266825" cy="188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bsevatorio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9" sqref="A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91"/>
  <sheetViews>
    <sheetView zoomScale="70" zoomScaleNormal="70" workbookViewId="0">
      <selection activeCell="S9" sqref="S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18.75">
      <c r="C41" s="137" t="s">
        <v>444</v>
      </c>
    </row>
    <row r="42" spans="2:19" ht="18.75">
      <c r="C42" s="138" t="s">
        <v>446</v>
      </c>
    </row>
    <row r="43" spans="2:19" ht="18.75">
      <c r="C43" s="138" t="s">
        <v>445</v>
      </c>
    </row>
    <row r="45" spans="2:19" s="76" customFormat="1" ht="39" customHeight="1">
      <c r="B45" s="78"/>
      <c r="C45" s="80" t="s">
        <v>183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R45" s="77"/>
      <c r="S45" s="79"/>
    </row>
    <row r="46" spans="2:19" s="76" customFormat="1" ht="19.5" customHeight="1">
      <c r="B46" s="78"/>
      <c r="C46" s="7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77"/>
      <c r="S46" s="79"/>
    </row>
    <row r="47" spans="2:19" s="76" customFormat="1" ht="23.25">
      <c r="B47" s="78"/>
      <c r="C47" s="81" t="s">
        <v>184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R47" s="77"/>
      <c r="S47" s="79"/>
    </row>
    <row r="48" spans="2:19" s="76" customFormat="1" ht="19.5" customHeight="1">
      <c r="B48" s="78"/>
      <c r="C48" s="7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77"/>
      <c r="S48" s="79"/>
    </row>
    <row r="49" spans="2:19" s="76" customFormat="1" ht="19.5" customHeight="1">
      <c r="B49" s="78"/>
      <c r="C49" s="82" t="s">
        <v>166</v>
      </c>
      <c r="D49" s="82" t="s">
        <v>185</v>
      </c>
      <c r="E49" s="82" t="s">
        <v>186</v>
      </c>
      <c r="F49" s="82" t="s">
        <v>187</v>
      </c>
      <c r="G49" s="82" t="s">
        <v>188</v>
      </c>
      <c r="H49" s="82" t="s">
        <v>182</v>
      </c>
      <c r="I49" s="2"/>
      <c r="J49" s="2"/>
      <c r="K49" s="2"/>
      <c r="L49" s="2"/>
      <c r="M49" s="2"/>
      <c r="N49" s="2"/>
      <c r="O49" s="2"/>
      <c r="P49" s="2"/>
      <c r="R49" s="77"/>
      <c r="S49" s="79"/>
    </row>
    <row r="50" spans="2:19" s="76" customFormat="1" ht="19.5" customHeight="1">
      <c r="B50" s="78"/>
      <c r="C50" s="83" t="s">
        <v>189</v>
      </c>
      <c r="D50" s="84">
        <v>47</v>
      </c>
      <c r="E50" s="84">
        <v>2</v>
      </c>
      <c r="F50" s="84">
        <v>1</v>
      </c>
      <c r="G50" s="84">
        <v>0</v>
      </c>
      <c r="H50" s="85">
        <f>SUM(D50:G50)</f>
        <v>50</v>
      </c>
      <c r="I50" s="2"/>
      <c r="J50" s="2"/>
      <c r="K50" s="2"/>
      <c r="L50" s="2"/>
      <c r="M50" s="2"/>
      <c r="N50" s="2"/>
      <c r="O50" s="2"/>
      <c r="P50" s="2"/>
      <c r="Q50" s="86"/>
      <c r="R50" s="77"/>
      <c r="S50" s="79"/>
    </row>
    <row r="51" spans="2:19" s="76" customFormat="1" ht="19.5" customHeight="1">
      <c r="B51" s="78"/>
      <c r="C51" s="83" t="s">
        <v>190</v>
      </c>
      <c r="D51" s="84">
        <v>931</v>
      </c>
      <c r="E51" s="84">
        <v>121</v>
      </c>
      <c r="F51" s="84">
        <v>26</v>
      </c>
      <c r="G51" s="84">
        <v>16</v>
      </c>
      <c r="H51" s="85">
        <f>SUM(D51:G51)</f>
        <v>1094</v>
      </c>
      <c r="I51" s="2"/>
      <c r="J51" s="2"/>
      <c r="K51" s="2"/>
      <c r="L51" s="2"/>
      <c r="M51" s="2"/>
      <c r="N51" s="2"/>
      <c r="O51" s="2"/>
      <c r="P51" s="2"/>
      <c r="R51" s="77"/>
      <c r="S51" s="79"/>
    </row>
    <row r="52" spans="2:19" s="76" customFormat="1" ht="19.5" customHeight="1">
      <c r="B52" s="78"/>
      <c r="C52" s="7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77"/>
      <c r="S52" s="79"/>
    </row>
    <row r="53" spans="2:19" s="76" customFormat="1" ht="25.5" customHeight="1">
      <c r="B53" s="78"/>
      <c r="C53" s="82" t="s">
        <v>167</v>
      </c>
      <c r="D53" s="82" t="s">
        <v>185</v>
      </c>
      <c r="E53" s="82" t="s">
        <v>186</v>
      </c>
      <c r="F53" s="82" t="s">
        <v>187</v>
      </c>
      <c r="G53" s="82" t="s">
        <v>188</v>
      </c>
      <c r="H53" s="82" t="s">
        <v>182</v>
      </c>
      <c r="I53" s="2"/>
      <c r="J53" s="2"/>
      <c r="K53" s="2"/>
      <c r="L53" s="2"/>
      <c r="M53" s="2"/>
      <c r="N53" s="2"/>
      <c r="O53" s="2"/>
      <c r="P53" s="2"/>
      <c r="R53" s="77"/>
      <c r="S53" s="79"/>
    </row>
    <row r="54" spans="2:19" s="76" customFormat="1" ht="19.5" customHeight="1">
      <c r="B54" s="78"/>
      <c r="C54" s="83" t="s">
        <v>189</v>
      </c>
      <c r="D54" s="87">
        <v>4.7331319234642497E-2</v>
      </c>
      <c r="E54" s="87">
        <v>1.6260162601626018E-2</v>
      </c>
      <c r="F54" s="87">
        <v>3.7037037037037035E-2</v>
      </c>
      <c r="G54" s="87">
        <v>0</v>
      </c>
      <c r="H54" s="88">
        <v>4.3140638481449528E-2</v>
      </c>
      <c r="I54" s="2"/>
      <c r="J54" s="2"/>
      <c r="K54" s="2"/>
      <c r="L54" s="2"/>
      <c r="M54" s="2"/>
      <c r="N54" s="2"/>
      <c r="O54" s="2"/>
      <c r="P54" s="2"/>
      <c r="R54" s="77"/>
      <c r="S54" s="79"/>
    </row>
    <row r="55" spans="2:19" s="76" customFormat="1" ht="19.5" customHeight="1">
      <c r="B55" s="78"/>
      <c r="C55" s="83" t="s">
        <v>190</v>
      </c>
      <c r="D55" s="87">
        <v>0.93756294058408862</v>
      </c>
      <c r="E55" s="87">
        <v>0.98373983739837401</v>
      </c>
      <c r="F55" s="87">
        <v>0.96296296296296291</v>
      </c>
      <c r="G55" s="87">
        <v>1</v>
      </c>
      <c r="H55" s="88">
        <v>0.94391716997411557</v>
      </c>
      <c r="I55" s="2"/>
      <c r="J55" s="2"/>
      <c r="K55" s="2"/>
      <c r="L55" s="2"/>
      <c r="M55" s="2"/>
      <c r="N55" s="2"/>
      <c r="O55" s="2"/>
      <c r="P55" s="2"/>
      <c r="R55" s="77"/>
      <c r="S55" s="79"/>
    </row>
    <row r="56" spans="2:19" s="76" customFormat="1" ht="105" customHeight="1">
      <c r="B56" s="78"/>
      <c r="C56" s="7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77"/>
      <c r="S56" s="79"/>
    </row>
    <row r="57" spans="2:19" s="76" customFormat="1" ht="23.25">
      <c r="B57" s="78"/>
      <c r="C57" s="81" t="s">
        <v>191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R57" s="77"/>
      <c r="S57" s="79"/>
    </row>
    <row r="58" spans="2:19" s="76" customFormat="1" ht="19.5" customHeight="1">
      <c r="B58" s="78"/>
      <c r="C58" s="7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77"/>
      <c r="S58" s="79"/>
    </row>
    <row r="59" spans="2:19" s="76" customFormat="1" ht="19.5" customHeight="1">
      <c r="B59" s="78"/>
      <c r="C59" s="82" t="s">
        <v>166</v>
      </c>
      <c r="D59" s="82" t="s">
        <v>185</v>
      </c>
      <c r="E59" s="82" t="s">
        <v>186</v>
      </c>
      <c r="F59" s="82" t="s">
        <v>187</v>
      </c>
      <c r="G59" s="82" t="s">
        <v>188</v>
      </c>
      <c r="H59" s="82" t="s">
        <v>182</v>
      </c>
      <c r="I59" s="2"/>
      <c r="J59" s="2"/>
      <c r="K59" s="2"/>
      <c r="L59" s="2"/>
      <c r="M59" s="2"/>
      <c r="N59" s="2"/>
      <c r="O59" s="2"/>
      <c r="P59" s="2"/>
      <c r="R59" s="77"/>
      <c r="S59" s="79"/>
    </row>
    <row r="60" spans="2:19" s="76" customFormat="1" ht="19.5" customHeight="1">
      <c r="B60" s="78"/>
      <c r="C60" s="83" t="s">
        <v>192</v>
      </c>
      <c r="D60" s="84">
        <v>700</v>
      </c>
      <c r="E60" s="84">
        <v>75</v>
      </c>
      <c r="F60" s="84">
        <v>15</v>
      </c>
      <c r="G60" s="84">
        <v>7</v>
      </c>
      <c r="H60" s="84">
        <f>SUM(D60:G60)</f>
        <v>797</v>
      </c>
      <c r="I60" s="2"/>
      <c r="J60" s="2"/>
      <c r="K60" s="2"/>
      <c r="L60" s="2"/>
      <c r="M60" s="2"/>
      <c r="N60" s="2"/>
      <c r="O60" s="2"/>
      <c r="P60" s="2"/>
      <c r="R60" s="77"/>
      <c r="S60" s="79"/>
    </row>
    <row r="61" spans="2:19" s="76" customFormat="1" ht="19.5" customHeight="1">
      <c r="B61" s="78"/>
      <c r="C61" s="83" t="s">
        <v>193</v>
      </c>
      <c r="D61" s="84">
        <v>281</v>
      </c>
      <c r="E61" s="84">
        <v>30</v>
      </c>
      <c r="F61" s="84">
        <v>12</v>
      </c>
      <c r="G61" s="84">
        <v>9</v>
      </c>
      <c r="H61" s="84">
        <f>SUM(D61:G61)</f>
        <v>332</v>
      </c>
      <c r="I61" s="2"/>
      <c r="J61" s="2"/>
      <c r="K61" s="2"/>
      <c r="L61" s="2"/>
      <c r="M61" s="2"/>
      <c r="N61" s="2"/>
      <c r="O61" s="2"/>
      <c r="P61" s="2"/>
      <c r="R61" s="77"/>
      <c r="S61" s="79"/>
    </row>
    <row r="62" spans="2:19" s="76" customFormat="1" ht="19.5" customHeight="1">
      <c r="B62" s="78"/>
      <c r="C62" s="83" t="s">
        <v>194</v>
      </c>
      <c r="D62" s="84">
        <v>12</v>
      </c>
      <c r="E62" s="84">
        <v>18</v>
      </c>
      <c r="F62" s="84">
        <v>0</v>
      </c>
      <c r="G62" s="84">
        <v>0</v>
      </c>
      <c r="H62" s="84">
        <f>SUM(D62:G62)</f>
        <v>30</v>
      </c>
      <c r="I62" s="2"/>
      <c r="J62" s="2"/>
      <c r="K62" s="2"/>
      <c r="L62" s="2"/>
      <c r="M62" s="2"/>
      <c r="N62" s="2"/>
      <c r="O62" s="2"/>
      <c r="P62" s="2"/>
      <c r="R62" s="77"/>
      <c r="S62" s="79"/>
    </row>
    <row r="63" spans="2:19" s="76" customFormat="1" ht="19.5" customHeight="1">
      <c r="B63" s="78"/>
      <c r="C63" s="7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77"/>
      <c r="S63" s="79"/>
    </row>
    <row r="64" spans="2:19" s="76" customFormat="1" ht="19.5" customHeight="1">
      <c r="B64" s="78"/>
      <c r="C64" s="82" t="s">
        <v>167</v>
      </c>
      <c r="D64" s="82" t="s">
        <v>185</v>
      </c>
      <c r="E64" s="82" t="s">
        <v>186</v>
      </c>
      <c r="F64" s="82" t="s">
        <v>187</v>
      </c>
      <c r="G64" s="82" t="s">
        <v>188</v>
      </c>
      <c r="H64" s="82" t="s">
        <v>182</v>
      </c>
      <c r="I64" s="2"/>
      <c r="J64" s="2"/>
      <c r="K64" s="2"/>
      <c r="L64" s="2"/>
      <c r="M64" s="2"/>
      <c r="N64" s="2"/>
      <c r="O64" s="2"/>
      <c r="P64" s="2"/>
      <c r="R64" s="77"/>
      <c r="S64" s="79"/>
    </row>
    <row r="65" spans="1:19" s="76" customFormat="1" ht="19.5" customHeight="1">
      <c r="B65" s="78"/>
      <c r="C65" s="83" t="s">
        <v>192</v>
      </c>
      <c r="D65" s="87">
        <v>0.70493454179254789</v>
      </c>
      <c r="E65" s="87">
        <v>0.6097560975609756</v>
      </c>
      <c r="F65" s="87">
        <v>0.55555555555555558</v>
      </c>
      <c r="G65" s="87">
        <v>0.4375</v>
      </c>
      <c r="H65" s="87">
        <v>0.68766177739430545</v>
      </c>
      <c r="I65" s="89"/>
      <c r="J65" s="2"/>
      <c r="K65" s="2"/>
      <c r="L65" s="2"/>
      <c r="M65" s="2"/>
      <c r="N65" s="2"/>
      <c r="O65" s="2"/>
      <c r="P65" s="2"/>
      <c r="R65" s="77"/>
      <c r="S65" s="79"/>
    </row>
    <row r="66" spans="1:19" s="76" customFormat="1" ht="23.25">
      <c r="B66" s="78"/>
      <c r="C66" s="83" t="s">
        <v>193</v>
      </c>
      <c r="D66" s="87">
        <v>0.28298086606243705</v>
      </c>
      <c r="E66" s="87">
        <v>0.24390243902439024</v>
      </c>
      <c r="F66" s="87">
        <v>0.44444444444444442</v>
      </c>
      <c r="G66" s="87">
        <v>0.5625</v>
      </c>
      <c r="H66" s="87">
        <v>0.28645383951682485</v>
      </c>
      <c r="I66" s="89"/>
      <c r="J66" s="2"/>
      <c r="K66" s="2"/>
      <c r="L66" s="2"/>
      <c r="M66" s="2"/>
      <c r="N66" s="2"/>
      <c r="O66" s="2"/>
      <c r="P66" s="2"/>
      <c r="R66" s="77"/>
      <c r="S66" s="79"/>
    </row>
    <row r="67" spans="1:19" s="76" customFormat="1" ht="19.5" customHeight="1">
      <c r="B67" s="78"/>
      <c r="C67" s="83" t="s">
        <v>194</v>
      </c>
      <c r="D67" s="87">
        <v>1.2084592145015106E-2</v>
      </c>
      <c r="E67" s="87">
        <v>0.14634146341463414</v>
      </c>
      <c r="F67" s="87">
        <v>0</v>
      </c>
      <c r="G67" s="87">
        <v>0</v>
      </c>
      <c r="H67" s="87">
        <v>2.5884383088869714E-2</v>
      </c>
      <c r="I67" s="89"/>
      <c r="J67" s="2"/>
      <c r="K67" s="2"/>
      <c r="L67" s="2"/>
      <c r="M67" s="2"/>
      <c r="N67" s="2"/>
      <c r="O67" s="2"/>
      <c r="P67" s="2"/>
      <c r="R67" s="77"/>
      <c r="S67" s="79"/>
    </row>
    <row r="68" spans="1:19" s="76" customFormat="1" ht="78.75" customHeight="1">
      <c r="B68" s="78"/>
      <c r="C68" s="7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R68" s="77"/>
      <c r="S68" s="79"/>
    </row>
    <row r="69" spans="1:19" s="76" customFormat="1" ht="23.25">
      <c r="C69" s="81" t="s">
        <v>195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R69" s="77"/>
      <c r="S69" s="79"/>
    </row>
    <row r="70" spans="1:19" s="76" customFormat="1">
      <c r="R70" s="77"/>
      <c r="S70" s="79"/>
    </row>
    <row r="71" spans="1:19" s="76" customFormat="1" ht="23.25">
      <c r="A71" s="90"/>
      <c r="B71" s="90"/>
      <c r="C71" s="91">
        <v>0</v>
      </c>
      <c r="D71" s="92">
        <v>0.65198618307426592</v>
      </c>
      <c r="E71" s="93"/>
      <c r="F71" s="93"/>
      <c r="G71" s="93"/>
      <c r="H71" s="93"/>
      <c r="I71" s="93"/>
      <c r="R71" s="77"/>
      <c r="S71" s="79"/>
    </row>
    <row r="72" spans="1:19" s="76" customFormat="1" ht="23.25">
      <c r="A72" s="90"/>
      <c r="B72" s="90"/>
      <c r="C72" s="91">
        <v>1</v>
      </c>
      <c r="D72" s="92">
        <v>0.14335060449050085</v>
      </c>
      <c r="E72" s="93"/>
      <c r="F72" s="93"/>
      <c r="G72" s="93"/>
      <c r="H72" s="93"/>
      <c r="I72" s="93"/>
      <c r="R72" s="77"/>
      <c r="S72" s="79"/>
    </row>
    <row r="73" spans="1:19" s="76" customFormat="1" ht="23.25">
      <c r="A73" s="90"/>
      <c r="B73" s="90"/>
      <c r="C73" s="91">
        <v>2</v>
      </c>
      <c r="D73" s="92">
        <v>8.46286701208981E-2</v>
      </c>
      <c r="E73" s="93"/>
      <c r="F73" s="93"/>
      <c r="G73" s="93"/>
      <c r="H73" s="93"/>
      <c r="I73" s="93"/>
      <c r="R73" s="77"/>
      <c r="S73" s="79"/>
    </row>
    <row r="74" spans="1:19" s="76" customFormat="1" ht="23.25">
      <c r="A74" s="90"/>
      <c r="B74" s="90"/>
      <c r="C74" s="91">
        <v>3</v>
      </c>
      <c r="D74" s="92">
        <v>0</v>
      </c>
      <c r="E74" s="93"/>
      <c r="F74" s="93"/>
      <c r="G74" s="93"/>
      <c r="H74" s="93"/>
      <c r="I74" s="93"/>
      <c r="R74" s="77"/>
      <c r="S74" s="79"/>
    </row>
    <row r="75" spans="1:19" s="76" customFormat="1" ht="23.25">
      <c r="A75" s="90"/>
      <c r="B75" s="90"/>
      <c r="C75" s="91">
        <v>4</v>
      </c>
      <c r="D75" s="92">
        <v>0</v>
      </c>
      <c r="E75" s="93"/>
      <c r="F75" s="93"/>
      <c r="G75" s="93"/>
      <c r="H75" s="93"/>
      <c r="I75" s="93"/>
      <c r="R75" s="77"/>
      <c r="S75" s="79"/>
    </row>
    <row r="76" spans="1:19" s="76" customFormat="1" ht="23.25">
      <c r="A76" s="90"/>
      <c r="B76" s="90"/>
      <c r="C76" s="91">
        <v>5</v>
      </c>
      <c r="D76" s="92">
        <v>0</v>
      </c>
      <c r="E76" s="93"/>
      <c r="F76" s="93"/>
      <c r="G76" s="93"/>
      <c r="H76" s="93"/>
      <c r="I76" s="93"/>
      <c r="R76" s="77"/>
      <c r="S76" s="79"/>
    </row>
    <row r="77" spans="1:19" s="76" customFormat="1" ht="23.25">
      <c r="A77" s="90"/>
      <c r="B77" s="90"/>
      <c r="C77" s="91">
        <v>6</v>
      </c>
      <c r="D77" s="92">
        <v>0</v>
      </c>
      <c r="E77" s="94"/>
      <c r="F77" s="94"/>
      <c r="G77" s="94"/>
      <c r="H77" s="94"/>
      <c r="I77" s="94"/>
      <c r="R77" s="77"/>
      <c r="S77" s="79"/>
    </row>
    <row r="78" spans="1:19" s="76" customFormat="1">
      <c r="R78" s="77"/>
      <c r="S78" s="79"/>
    </row>
    <row r="79" spans="1:19" s="76" customFormat="1">
      <c r="R79" s="77"/>
      <c r="S79" s="79"/>
    </row>
    <row r="80" spans="1:19" s="76" customFormat="1">
      <c r="R80" s="77"/>
      <c r="S80" s="79"/>
    </row>
    <row r="81" spans="3:19" s="76" customFormat="1">
      <c r="R81" s="77"/>
      <c r="S81" s="79"/>
    </row>
    <row r="82" spans="3:19" s="76" customFormat="1">
      <c r="R82" s="77"/>
      <c r="S82" s="79"/>
    </row>
    <row r="83" spans="3:19" s="76" customFormat="1">
      <c r="R83" s="77"/>
      <c r="S83" s="79"/>
    </row>
    <row r="84" spans="3:19" s="76" customFormat="1" ht="34.5" customHeight="1">
      <c r="C84" s="80" t="s">
        <v>196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R84" s="77"/>
      <c r="S84" s="79"/>
    </row>
    <row r="85" spans="3:19" s="76" customFormat="1">
      <c r="R85" s="77"/>
      <c r="S85" s="79"/>
    </row>
    <row r="86" spans="3:19" s="76" customFormat="1" ht="23.25">
      <c r="C86" s="81" t="s">
        <v>197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R86" s="77"/>
      <c r="S86" s="79"/>
    </row>
    <row r="87" spans="3:19" s="76" customFormat="1">
      <c r="R87" s="77"/>
      <c r="S87" s="79"/>
    </row>
    <row r="88" spans="3:19" s="76" customFormat="1" ht="21">
      <c r="C88" s="91" t="s">
        <v>198</v>
      </c>
      <c r="D88" s="87">
        <v>0.55910267471958586</v>
      </c>
      <c r="R88" s="77"/>
      <c r="S88" s="79"/>
    </row>
    <row r="89" spans="3:19" s="76" customFormat="1" ht="23.25">
      <c r="C89" s="94"/>
      <c r="D89" s="95"/>
      <c r="R89" s="77"/>
      <c r="S89" s="79"/>
    </row>
    <row r="90" spans="3:19" s="76" customFormat="1" ht="23.25">
      <c r="C90" s="96" t="s">
        <v>198</v>
      </c>
      <c r="D90" s="82" t="s">
        <v>199</v>
      </c>
      <c r="E90" s="82" t="s">
        <v>200</v>
      </c>
      <c r="F90" s="82" t="s">
        <v>201</v>
      </c>
      <c r="R90" s="77"/>
      <c r="S90" s="79"/>
    </row>
    <row r="91" spans="3:19" s="76" customFormat="1" ht="21">
      <c r="C91" s="91" t="s">
        <v>202</v>
      </c>
      <c r="D91" s="87">
        <v>0.13174182139699381</v>
      </c>
      <c r="E91" s="87">
        <v>0.61715296198054814</v>
      </c>
      <c r="F91" s="87">
        <v>0.25110521662245799</v>
      </c>
      <c r="R91" s="77"/>
      <c r="S91" s="79"/>
    </row>
    <row r="92" spans="3:19" s="76" customFormat="1" ht="21">
      <c r="C92" s="91" t="s">
        <v>203</v>
      </c>
      <c r="D92" s="87">
        <v>0.18092691622103388</v>
      </c>
      <c r="E92" s="87">
        <v>0.53832442067736186</v>
      </c>
      <c r="F92" s="87">
        <v>0.28074866310160429</v>
      </c>
      <c r="R92" s="77"/>
      <c r="S92" s="79"/>
    </row>
    <row r="93" spans="3:19" s="76" customFormat="1" ht="21">
      <c r="C93" s="91" t="s">
        <v>204</v>
      </c>
      <c r="D93" s="87">
        <v>0.28127772848269744</v>
      </c>
      <c r="E93" s="87">
        <v>0.58562555456965393</v>
      </c>
      <c r="F93" s="87">
        <v>0.13309671694764863</v>
      </c>
      <c r="R93" s="77"/>
      <c r="S93" s="79"/>
    </row>
    <row r="94" spans="3:19" s="76" customFormat="1" ht="21">
      <c r="C94" s="91" t="s">
        <v>205</v>
      </c>
      <c r="D94" s="87">
        <v>0.22421524663677131</v>
      </c>
      <c r="E94" s="87">
        <v>0.61614349775784749</v>
      </c>
      <c r="F94" s="87">
        <v>0.15964125560538117</v>
      </c>
      <c r="R94" s="77"/>
      <c r="S94" s="79"/>
    </row>
    <row r="95" spans="3:19" s="76" customFormat="1" ht="41.25" customHeight="1">
      <c r="R95" s="77"/>
      <c r="S95" s="79"/>
    </row>
    <row r="96" spans="3:19" s="76" customFormat="1" ht="21">
      <c r="C96" s="91" t="s">
        <v>206</v>
      </c>
      <c r="D96" s="87">
        <v>7.7653149266609144E-3</v>
      </c>
      <c r="R96" s="77"/>
      <c r="S96" s="79"/>
    </row>
    <row r="97" spans="2:19" s="76" customFormat="1">
      <c r="R97" s="77"/>
      <c r="S97" s="79"/>
    </row>
    <row r="98" spans="2:19" s="76" customFormat="1" ht="23.25">
      <c r="C98" s="96" t="s">
        <v>206</v>
      </c>
      <c r="D98" s="82" t="s">
        <v>199</v>
      </c>
      <c r="E98" s="82" t="s">
        <v>200</v>
      </c>
      <c r="F98" s="82" t="s">
        <v>201</v>
      </c>
      <c r="R98" s="77"/>
      <c r="S98" s="79"/>
    </row>
    <row r="99" spans="2:19" s="76" customFormat="1" ht="21">
      <c r="C99" s="91" t="s">
        <v>202</v>
      </c>
      <c r="D99" s="87">
        <v>0.17804878048780487</v>
      </c>
      <c r="E99" s="87">
        <v>0.46585365853658539</v>
      </c>
      <c r="F99" s="87">
        <v>0.35609756097560974</v>
      </c>
      <c r="R99" s="77"/>
      <c r="S99" s="79"/>
    </row>
    <row r="100" spans="2:19" s="76" customFormat="1" ht="21">
      <c r="C100" s="91" t="s">
        <v>203</v>
      </c>
      <c r="D100" s="87">
        <v>0.20437956204379562</v>
      </c>
      <c r="E100" s="87">
        <v>0.42822384428223842</v>
      </c>
      <c r="F100" s="87">
        <v>0.36739659367396593</v>
      </c>
      <c r="R100" s="77"/>
      <c r="S100" s="79"/>
    </row>
    <row r="101" spans="2:19" s="76" customFormat="1" ht="21">
      <c r="C101" s="91" t="s">
        <v>204</v>
      </c>
      <c r="D101" s="87">
        <v>0.2805755395683453</v>
      </c>
      <c r="E101" s="87">
        <v>0.4148681055155875</v>
      </c>
      <c r="F101" s="87">
        <v>0.30455635491606714</v>
      </c>
      <c r="R101" s="77"/>
      <c r="S101" s="79"/>
    </row>
    <row r="102" spans="2:19" s="76" customFormat="1" ht="21">
      <c r="C102" s="91" t="s">
        <v>205</v>
      </c>
      <c r="D102" s="87">
        <v>0.22946859903381642</v>
      </c>
      <c r="E102" s="87">
        <v>0.45410628019323673</v>
      </c>
      <c r="F102" s="87">
        <v>0.31642512077294688</v>
      </c>
      <c r="R102" s="77"/>
      <c r="S102" s="79"/>
    </row>
    <row r="103" spans="2:19" s="76" customFormat="1" ht="27" customHeight="1">
      <c r="R103" s="77"/>
      <c r="S103" s="79"/>
    </row>
    <row r="104" spans="2:19" s="76" customFormat="1" ht="23.25">
      <c r="C104" s="81" t="s">
        <v>207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R104" s="77"/>
      <c r="S104" s="79"/>
    </row>
    <row r="105" spans="2:19" s="76" customFormat="1" ht="17.25" customHeight="1">
      <c r="R105" s="77"/>
      <c r="S105" s="79"/>
    </row>
    <row r="106" spans="2:19" ht="23.25">
      <c r="B106" s="97" t="s">
        <v>81</v>
      </c>
      <c r="C106" s="98" t="s">
        <v>208</v>
      </c>
      <c r="D106" s="98"/>
      <c r="E106" s="98"/>
      <c r="F106" s="98"/>
      <c r="G106" s="98"/>
      <c r="H106" s="98"/>
      <c r="I106" s="98"/>
      <c r="J106" s="99">
        <v>1</v>
      </c>
      <c r="K106" s="99">
        <v>2</v>
      </c>
      <c r="L106" s="99">
        <v>3</v>
      </c>
      <c r="M106" s="99">
        <v>4</v>
      </c>
      <c r="N106" s="99">
        <v>5</v>
      </c>
      <c r="O106" s="99" t="s">
        <v>209</v>
      </c>
      <c r="R106" s="77"/>
      <c r="S106" s="79"/>
    </row>
    <row r="107" spans="2:19" ht="18.75">
      <c r="B107" s="100">
        <v>1</v>
      </c>
      <c r="C107" s="101" t="s">
        <v>210</v>
      </c>
      <c r="D107" s="101"/>
      <c r="E107" s="101"/>
      <c r="F107" s="101"/>
      <c r="G107" s="101"/>
      <c r="H107" s="101"/>
      <c r="I107" s="101"/>
      <c r="J107" s="87">
        <v>8.0563947633434038E-3</v>
      </c>
      <c r="K107" s="87">
        <v>8.0563947633434038E-3</v>
      </c>
      <c r="L107" s="87">
        <v>1.7119838872104734E-2</v>
      </c>
      <c r="M107" s="87">
        <v>0.4773413897280967</v>
      </c>
      <c r="N107" s="87">
        <v>0.48942598187311176</v>
      </c>
      <c r="O107" s="102">
        <v>4.4320241691842899</v>
      </c>
      <c r="R107" s="77"/>
      <c r="S107" s="79"/>
    </row>
    <row r="108" spans="2:19" ht="18.75">
      <c r="B108" s="100">
        <v>2</v>
      </c>
      <c r="C108" s="101" t="s">
        <v>211</v>
      </c>
      <c r="D108" s="101"/>
      <c r="E108" s="101"/>
      <c r="F108" s="101"/>
      <c r="G108" s="101"/>
      <c r="H108" s="101"/>
      <c r="I108" s="101"/>
      <c r="J108" s="87">
        <v>8.0563947633434038E-3</v>
      </c>
      <c r="K108" s="87">
        <v>6.0422960725075529E-3</v>
      </c>
      <c r="L108" s="87">
        <v>2.2155085599194362E-2</v>
      </c>
      <c r="M108" s="87">
        <v>0.46525679758308158</v>
      </c>
      <c r="N108" s="87">
        <v>0.49848942598187312</v>
      </c>
      <c r="O108" s="102">
        <v>4.4400805639476335</v>
      </c>
      <c r="R108" s="77"/>
      <c r="S108" s="79"/>
    </row>
    <row r="109" spans="2:19" ht="18.75">
      <c r="B109" s="100">
        <v>3</v>
      </c>
      <c r="C109" s="101" t="s">
        <v>212</v>
      </c>
      <c r="D109" s="101"/>
      <c r="E109" s="101"/>
      <c r="F109" s="101"/>
      <c r="G109" s="101"/>
      <c r="H109" s="101"/>
      <c r="I109" s="101"/>
      <c r="J109" s="87">
        <v>6.0422960725075529E-3</v>
      </c>
      <c r="K109" s="87">
        <v>1.0070493454179255E-2</v>
      </c>
      <c r="L109" s="87">
        <v>3.9274924471299093E-2</v>
      </c>
      <c r="M109" s="87">
        <v>0.56998992950654581</v>
      </c>
      <c r="N109" s="87">
        <v>0.37462235649546827</v>
      </c>
      <c r="O109" s="102">
        <v>4.2970795568982876</v>
      </c>
      <c r="R109" s="77"/>
      <c r="S109" s="79"/>
    </row>
    <row r="110" spans="2:19" ht="30.75" customHeight="1">
      <c r="B110" s="100">
        <v>4</v>
      </c>
      <c r="C110" s="101" t="s">
        <v>213</v>
      </c>
      <c r="D110" s="101"/>
      <c r="E110" s="101"/>
      <c r="F110" s="101"/>
      <c r="G110" s="101"/>
      <c r="H110" s="101"/>
      <c r="I110" s="101"/>
      <c r="J110" s="87">
        <v>1.3091641490433032E-2</v>
      </c>
      <c r="K110" s="87">
        <v>4.9345417925478349E-2</v>
      </c>
      <c r="L110" s="87">
        <v>7.9556898288016112E-2</v>
      </c>
      <c r="M110" s="87">
        <v>0.48841893252769386</v>
      </c>
      <c r="N110" s="87">
        <v>0.36958710976837866</v>
      </c>
      <c r="O110" s="102">
        <v>4.1520644511581066</v>
      </c>
      <c r="R110" s="77"/>
      <c r="S110" s="79"/>
    </row>
    <row r="111" spans="2:19" ht="18.75">
      <c r="B111" s="100">
        <v>5</v>
      </c>
      <c r="C111" s="101" t="s">
        <v>214</v>
      </c>
      <c r="D111" s="101"/>
      <c r="E111" s="101"/>
      <c r="F111" s="101"/>
      <c r="G111" s="101"/>
      <c r="H111" s="101"/>
      <c r="I111" s="101"/>
      <c r="J111" s="87">
        <v>6.0422960725075529E-3</v>
      </c>
      <c r="K111" s="87">
        <v>5.0352467270896274E-3</v>
      </c>
      <c r="L111" s="87">
        <v>1.2084592145015106E-2</v>
      </c>
      <c r="M111" s="87">
        <v>0.30412890231621348</v>
      </c>
      <c r="N111" s="87">
        <v>0.67270896273917424</v>
      </c>
      <c r="O111" s="102">
        <v>4.6324269889224574</v>
      </c>
      <c r="R111" s="77"/>
      <c r="S111" s="79"/>
    </row>
    <row r="112" spans="2:19" ht="28.5" customHeight="1">
      <c r="B112" s="100">
        <v>6</v>
      </c>
      <c r="C112" s="101" t="s">
        <v>215</v>
      </c>
      <c r="D112" s="101"/>
      <c r="E112" s="101"/>
      <c r="F112" s="101"/>
      <c r="G112" s="101"/>
      <c r="H112" s="101"/>
      <c r="I112" s="101"/>
      <c r="J112" s="87">
        <v>1.1077542799597181E-2</v>
      </c>
      <c r="K112" s="87">
        <v>2.6183282980866064E-2</v>
      </c>
      <c r="L112" s="87">
        <v>4.5317220543806644E-2</v>
      </c>
      <c r="M112" s="87">
        <v>0.42900302114803623</v>
      </c>
      <c r="N112" s="87">
        <v>0.48841893252769386</v>
      </c>
      <c r="O112" s="102">
        <v>4.3575025176233639</v>
      </c>
      <c r="R112" s="77"/>
      <c r="S112" s="79"/>
    </row>
    <row r="113" spans="2:19" ht="18.75">
      <c r="B113" s="100">
        <v>7</v>
      </c>
      <c r="C113" s="101" t="s">
        <v>216</v>
      </c>
      <c r="D113" s="101"/>
      <c r="E113" s="101"/>
      <c r="F113" s="101"/>
      <c r="G113" s="101"/>
      <c r="H113" s="101"/>
      <c r="I113" s="101"/>
      <c r="J113" s="87">
        <v>7.0493454179254783E-3</v>
      </c>
      <c r="K113" s="87">
        <v>1.3091641490433032E-2</v>
      </c>
      <c r="L113" s="87">
        <v>1.7119838872104734E-2</v>
      </c>
      <c r="M113" s="87">
        <v>0.40080563947633435</v>
      </c>
      <c r="N113" s="87">
        <v>0.5619335347432024</v>
      </c>
      <c r="O113" s="102">
        <v>4.4974823766364551</v>
      </c>
      <c r="R113" s="77"/>
      <c r="S113" s="79"/>
    </row>
    <row r="114" spans="2:19" ht="18.75">
      <c r="B114" s="100">
        <v>8</v>
      </c>
      <c r="C114" s="101" t="s">
        <v>217</v>
      </c>
      <c r="D114" s="101"/>
      <c r="E114" s="101"/>
      <c r="F114" s="101"/>
      <c r="G114" s="101"/>
      <c r="H114" s="101"/>
      <c r="I114" s="101"/>
      <c r="J114" s="87">
        <v>6.0422960725075529E-3</v>
      </c>
      <c r="K114" s="87">
        <v>7.0493454179254783E-3</v>
      </c>
      <c r="L114" s="87">
        <v>2.3162134944612285E-2</v>
      </c>
      <c r="M114" s="87">
        <v>0.39375629405840884</v>
      </c>
      <c r="N114" s="87">
        <v>0.56998992950654581</v>
      </c>
      <c r="O114" s="102">
        <v>4.5146022155085603</v>
      </c>
      <c r="R114" s="77"/>
      <c r="S114" s="79"/>
    </row>
    <row r="115" spans="2:19" ht="18.75">
      <c r="B115" s="100">
        <v>9</v>
      </c>
      <c r="C115" s="101" t="s">
        <v>218</v>
      </c>
      <c r="D115" s="101"/>
      <c r="E115" s="101"/>
      <c r="F115" s="101"/>
      <c r="G115" s="101"/>
      <c r="H115" s="101"/>
      <c r="I115" s="101"/>
      <c r="J115" s="87">
        <v>6.0422960725075529E-3</v>
      </c>
      <c r="K115" s="87">
        <v>2.014098690835851E-3</v>
      </c>
      <c r="L115" s="87">
        <v>2.4169184290030211E-2</v>
      </c>
      <c r="M115" s="87">
        <v>0.46626384692849948</v>
      </c>
      <c r="N115" s="87">
        <v>0.50151057401812693</v>
      </c>
      <c r="O115" s="102">
        <v>4.4551863041289019</v>
      </c>
      <c r="R115" s="77"/>
      <c r="S115" s="79"/>
    </row>
    <row r="116" spans="2:19" ht="18.75">
      <c r="B116" s="100">
        <v>10</v>
      </c>
      <c r="C116" s="101" t="s">
        <v>219</v>
      </c>
      <c r="D116" s="101"/>
      <c r="E116" s="101"/>
      <c r="F116" s="101"/>
      <c r="G116" s="101"/>
      <c r="H116" s="101"/>
      <c r="I116" s="101"/>
      <c r="J116" s="87">
        <v>8.0563947633434038E-3</v>
      </c>
      <c r="K116" s="87">
        <v>2.6183282980866064E-2</v>
      </c>
      <c r="L116" s="87">
        <v>5.3373615307150048E-2</v>
      </c>
      <c r="M116" s="87">
        <v>0.50352467270896273</v>
      </c>
      <c r="N116" s="87">
        <v>0.40886203423967776</v>
      </c>
      <c r="O116" s="102">
        <v>4.2789526686807653</v>
      </c>
      <c r="R116" s="77"/>
      <c r="S116" s="79"/>
    </row>
    <row r="117" spans="2:19" ht="18.75">
      <c r="B117" s="100">
        <v>11</v>
      </c>
      <c r="C117" s="101" t="s">
        <v>220</v>
      </c>
      <c r="D117" s="101"/>
      <c r="E117" s="101"/>
      <c r="F117" s="101"/>
      <c r="G117" s="101"/>
      <c r="H117" s="101"/>
      <c r="I117" s="101"/>
      <c r="J117" s="87">
        <v>7.0493454179254783E-3</v>
      </c>
      <c r="K117" s="87">
        <v>3.8267875125881166E-2</v>
      </c>
      <c r="L117" s="87">
        <v>4.4310171198388724E-2</v>
      </c>
      <c r="M117" s="87">
        <v>0.46223564954682778</v>
      </c>
      <c r="N117" s="87">
        <v>0.32426988922457201</v>
      </c>
      <c r="O117" s="102">
        <v>3.6868076535750252</v>
      </c>
      <c r="R117" s="77"/>
      <c r="S117" s="79"/>
    </row>
    <row r="118" spans="2:19" ht="18.75">
      <c r="B118" s="100">
        <v>12</v>
      </c>
      <c r="C118" s="101" t="s">
        <v>221</v>
      </c>
      <c r="D118" s="101"/>
      <c r="E118" s="101"/>
      <c r="F118" s="101"/>
      <c r="G118" s="101"/>
      <c r="H118" s="101"/>
      <c r="I118" s="101"/>
      <c r="J118" s="87">
        <v>6.0422960725075529E-3</v>
      </c>
      <c r="K118" s="87">
        <v>1.0070493454179255E-3</v>
      </c>
      <c r="L118" s="87">
        <v>1.4098690835850957E-2</v>
      </c>
      <c r="M118" s="87">
        <v>0.40584088620342396</v>
      </c>
      <c r="N118" s="87">
        <v>0.44914400805639476</v>
      </c>
      <c r="O118" s="102">
        <v>3.9194360523665659</v>
      </c>
      <c r="R118" s="77"/>
      <c r="S118" s="79"/>
    </row>
    <row r="119" spans="2:19" ht="18.75">
      <c r="B119" s="100">
        <v>13</v>
      </c>
      <c r="C119" s="101" t="s">
        <v>222</v>
      </c>
      <c r="D119" s="101"/>
      <c r="E119" s="101"/>
      <c r="F119" s="101"/>
      <c r="G119" s="101"/>
      <c r="H119" s="101"/>
      <c r="I119" s="101"/>
      <c r="J119" s="87">
        <v>7.0493454179254783E-3</v>
      </c>
      <c r="K119" s="87">
        <v>1.2084592145015106E-2</v>
      </c>
      <c r="L119" s="87">
        <v>2.920443101711984E-2</v>
      </c>
      <c r="M119" s="87">
        <v>0.5206445115810675</v>
      </c>
      <c r="N119" s="87">
        <v>0.30715005035246729</v>
      </c>
      <c r="O119" s="102">
        <v>3.7371601208459215</v>
      </c>
      <c r="R119" s="77"/>
      <c r="S119" s="79"/>
    </row>
    <row r="120" spans="2:19" ht="18.75">
      <c r="B120" s="100">
        <v>14</v>
      </c>
      <c r="C120" s="101" t="s">
        <v>223</v>
      </c>
      <c r="D120" s="101"/>
      <c r="E120" s="101"/>
      <c r="F120" s="101"/>
      <c r="G120" s="101"/>
      <c r="H120" s="101"/>
      <c r="I120" s="101"/>
      <c r="J120" s="87">
        <v>6.0422960725075529E-3</v>
      </c>
      <c r="K120" s="87">
        <v>0</v>
      </c>
      <c r="L120" s="87">
        <v>7.0493454179254783E-3</v>
      </c>
      <c r="M120" s="87">
        <v>0.32426988922457201</v>
      </c>
      <c r="N120" s="87">
        <v>0.53575025176233637</v>
      </c>
      <c r="O120" s="102">
        <v>4.0030211480362539</v>
      </c>
      <c r="R120" s="77"/>
      <c r="S120" s="79"/>
    </row>
    <row r="121" spans="2:19" ht="18.75">
      <c r="B121" s="100">
        <v>15</v>
      </c>
      <c r="C121" s="101" t="s">
        <v>224</v>
      </c>
      <c r="D121" s="101"/>
      <c r="E121" s="101"/>
      <c r="F121" s="101"/>
      <c r="G121" s="101"/>
      <c r="H121" s="101"/>
      <c r="I121" s="101"/>
      <c r="J121" s="87">
        <v>7.0493454179254783E-3</v>
      </c>
      <c r="K121" s="87">
        <v>2.014098690835851E-3</v>
      </c>
      <c r="L121" s="87">
        <v>8.0563947633434038E-3</v>
      </c>
      <c r="M121" s="87">
        <v>0.26485397784491438</v>
      </c>
      <c r="N121" s="87">
        <v>0.59113796576032229</v>
      </c>
      <c r="O121" s="102">
        <v>4.0503524672708959</v>
      </c>
      <c r="R121" s="77"/>
      <c r="S121" s="79"/>
    </row>
    <row r="122" spans="2:19" ht="18.75">
      <c r="B122" s="100">
        <v>16</v>
      </c>
      <c r="C122" s="101" t="s">
        <v>225</v>
      </c>
      <c r="D122" s="101"/>
      <c r="E122" s="101"/>
      <c r="F122" s="101"/>
      <c r="G122" s="101"/>
      <c r="H122" s="101"/>
      <c r="I122" s="101"/>
      <c r="J122" s="87">
        <v>2.014098690835851E-3</v>
      </c>
      <c r="K122" s="87">
        <v>6.0422960725075529E-3</v>
      </c>
      <c r="L122" s="87">
        <v>4.0281973816717019E-3</v>
      </c>
      <c r="M122" s="87">
        <v>0.23262839879154079</v>
      </c>
      <c r="N122" s="87">
        <v>0.62839879154078548</v>
      </c>
      <c r="O122" s="102">
        <v>4.0986908358509568</v>
      </c>
      <c r="R122" s="77"/>
      <c r="S122" s="79"/>
    </row>
    <row r="123" spans="2:19">
      <c r="R123" s="77"/>
      <c r="S123" s="79"/>
    </row>
    <row r="124" spans="2:19">
      <c r="R124" s="77"/>
      <c r="S124" s="79"/>
    </row>
    <row r="125" spans="2:19">
      <c r="R125" s="77"/>
      <c r="S125" s="79"/>
    </row>
    <row r="126" spans="2:19">
      <c r="R126" s="77"/>
      <c r="S126" s="79"/>
    </row>
    <row r="127" spans="2:19">
      <c r="R127" s="77"/>
      <c r="S127" s="79"/>
    </row>
    <row r="128" spans="2:19">
      <c r="R128" s="77"/>
      <c r="S128" s="79"/>
    </row>
    <row r="129" spans="2:19">
      <c r="R129" s="77"/>
      <c r="S129" s="79"/>
    </row>
    <row r="130" spans="2:19">
      <c r="R130" s="77"/>
      <c r="S130" s="79"/>
    </row>
    <row r="131" spans="2:19">
      <c r="R131" s="77"/>
      <c r="S131" s="79"/>
    </row>
    <row r="132" spans="2:19">
      <c r="R132" s="77"/>
      <c r="S132" s="79"/>
    </row>
    <row r="133" spans="2:19">
      <c r="R133" s="77"/>
      <c r="S133" s="79"/>
    </row>
    <row r="134" spans="2:19">
      <c r="R134" s="77"/>
      <c r="S134" s="79"/>
    </row>
    <row r="135" spans="2:19">
      <c r="R135" s="77"/>
      <c r="S135" s="79"/>
    </row>
    <row r="136" spans="2:19">
      <c r="R136" s="77"/>
      <c r="S136" s="79"/>
    </row>
    <row r="137" spans="2:19">
      <c r="R137" s="77"/>
      <c r="S137" s="79"/>
    </row>
    <row r="138" spans="2:19" ht="27.75" customHeight="1">
      <c r="R138" s="77"/>
      <c r="S138" s="79"/>
    </row>
    <row r="139" spans="2:19" ht="14.25" customHeight="1">
      <c r="R139" s="77"/>
      <c r="S139" s="79"/>
    </row>
    <row r="140" spans="2:19" ht="23.25">
      <c r="B140" s="97" t="s">
        <v>81</v>
      </c>
      <c r="C140" s="98" t="s">
        <v>226</v>
      </c>
      <c r="D140" s="98"/>
      <c r="E140" s="98"/>
      <c r="F140" s="98"/>
      <c r="G140" s="98"/>
      <c r="H140" s="98"/>
      <c r="I140" s="98"/>
      <c r="J140" s="99">
        <v>1</v>
      </c>
      <c r="K140" s="99">
        <v>2</v>
      </c>
      <c r="L140" s="99">
        <v>3</v>
      </c>
      <c r="M140" s="99">
        <v>4</v>
      </c>
      <c r="N140" s="99">
        <v>5</v>
      </c>
      <c r="O140" s="99" t="s">
        <v>209</v>
      </c>
      <c r="R140" s="77"/>
      <c r="S140" s="79"/>
    </row>
    <row r="141" spans="2:19" ht="17.25" customHeight="1">
      <c r="B141" s="100">
        <v>1</v>
      </c>
      <c r="C141" s="103" t="s">
        <v>129</v>
      </c>
      <c r="D141" s="103"/>
      <c r="E141" s="103"/>
      <c r="F141" s="103"/>
      <c r="G141" s="103"/>
      <c r="H141" s="103"/>
      <c r="I141" s="103"/>
      <c r="J141" s="87">
        <v>0</v>
      </c>
      <c r="K141" s="87">
        <v>6.7567567567567571E-3</v>
      </c>
      <c r="L141" s="87">
        <v>2.7027027027027029E-2</v>
      </c>
      <c r="M141" s="87">
        <v>0.6283783783783784</v>
      </c>
      <c r="N141" s="87">
        <v>0.33783783783783783</v>
      </c>
      <c r="O141" s="104">
        <v>4.2972972972972974</v>
      </c>
      <c r="R141" s="77"/>
      <c r="S141" s="79"/>
    </row>
    <row r="142" spans="2:19" ht="17.25" customHeight="1">
      <c r="B142" s="100">
        <v>2</v>
      </c>
      <c r="C142" s="103" t="s">
        <v>227</v>
      </c>
      <c r="D142" s="103"/>
      <c r="E142" s="103"/>
      <c r="F142" s="103"/>
      <c r="G142" s="103"/>
      <c r="H142" s="103"/>
      <c r="I142" s="103"/>
      <c r="J142" s="87">
        <v>2.7027027027027029E-2</v>
      </c>
      <c r="K142" s="87">
        <v>2.0270270270270271E-2</v>
      </c>
      <c r="L142" s="87">
        <v>0.18243243243243243</v>
      </c>
      <c r="M142" s="87">
        <v>0.54729729729729726</v>
      </c>
      <c r="N142" s="87">
        <v>0.22297297297297297</v>
      </c>
      <c r="O142" s="104">
        <v>3.9189189189189189</v>
      </c>
      <c r="R142" s="77"/>
      <c r="S142" s="79"/>
    </row>
    <row r="143" spans="2:19" ht="17.25" customHeight="1">
      <c r="B143" s="100">
        <v>3</v>
      </c>
      <c r="C143" s="103" t="s">
        <v>140</v>
      </c>
      <c r="D143" s="103"/>
      <c r="E143" s="103"/>
      <c r="F143" s="103"/>
      <c r="G143" s="103"/>
      <c r="H143" s="103"/>
      <c r="I143" s="103"/>
      <c r="J143" s="87">
        <v>1.3513513513513514E-2</v>
      </c>
      <c r="K143" s="87">
        <v>0</v>
      </c>
      <c r="L143" s="87">
        <v>5.4054054054054057E-2</v>
      </c>
      <c r="M143" s="87">
        <v>0.5</v>
      </c>
      <c r="N143" s="87">
        <v>0.43243243243243246</v>
      </c>
      <c r="O143" s="104">
        <v>4.3378378378378377</v>
      </c>
      <c r="R143" s="77"/>
      <c r="S143" s="79"/>
    </row>
    <row r="144" spans="2:19" ht="17.25" customHeight="1">
      <c r="B144" s="100">
        <v>4</v>
      </c>
      <c r="C144" s="103" t="s">
        <v>139</v>
      </c>
      <c r="D144" s="103"/>
      <c r="E144" s="103"/>
      <c r="F144" s="103"/>
      <c r="G144" s="103"/>
      <c r="H144" s="103"/>
      <c r="I144" s="103"/>
      <c r="J144" s="87">
        <v>0</v>
      </c>
      <c r="K144" s="87">
        <v>0</v>
      </c>
      <c r="L144" s="87">
        <v>6.7567567567567571E-3</v>
      </c>
      <c r="M144" s="87">
        <v>0.45945945945945948</v>
      </c>
      <c r="N144" s="87">
        <v>0.53378378378378377</v>
      </c>
      <c r="O144" s="104">
        <v>4.5270270270270272</v>
      </c>
      <c r="R144" s="77"/>
      <c r="S144" s="79"/>
    </row>
    <row r="145" spans="2:19" ht="17.25" customHeight="1">
      <c r="B145" s="100">
        <v>5</v>
      </c>
      <c r="C145" s="103" t="s">
        <v>130</v>
      </c>
      <c r="D145" s="103"/>
      <c r="E145" s="103"/>
      <c r="F145" s="103"/>
      <c r="G145" s="103"/>
      <c r="H145" s="103"/>
      <c r="I145" s="103"/>
      <c r="J145" s="87">
        <v>6.7567567567567571E-3</v>
      </c>
      <c r="K145" s="87">
        <v>1.3513513513513514E-2</v>
      </c>
      <c r="L145" s="87">
        <v>4.72972972972973E-2</v>
      </c>
      <c r="M145" s="87">
        <v>0.47297297297297297</v>
      </c>
      <c r="N145" s="87">
        <v>0.45945945945945948</v>
      </c>
      <c r="O145" s="104">
        <v>4.3648648648648649</v>
      </c>
      <c r="R145" s="77"/>
      <c r="S145" s="79"/>
    </row>
    <row r="146" spans="2:19" ht="17.25" customHeight="1">
      <c r="B146" s="100">
        <v>6</v>
      </c>
      <c r="C146" s="103" t="s">
        <v>228</v>
      </c>
      <c r="D146" s="103"/>
      <c r="E146" s="103"/>
      <c r="F146" s="103"/>
      <c r="G146" s="103"/>
      <c r="H146" s="103"/>
      <c r="I146" s="103"/>
      <c r="J146" s="87">
        <v>0</v>
      </c>
      <c r="K146" s="87">
        <v>0</v>
      </c>
      <c r="L146" s="87">
        <v>0</v>
      </c>
      <c r="M146" s="87">
        <v>0.27702702702702703</v>
      </c>
      <c r="N146" s="87">
        <v>0.72297297297297303</v>
      </c>
      <c r="O146" s="104">
        <v>4.7229729729729728</v>
      </c>
      <c r="R146" s="77"/>
      <c r="S146" s="79"/>
    </row>
    <row r="147" spans="2:19" ht="17.25" customHeight="1">
      <c r="B147" s="100">
        <v>7</v>
      </c>
      <c r="C147" s="103" t="s">
        <v>133</v>
      </c>
      <c r="D147" s="103"/>
      <c r="E147" s="103"/>
      <c r="F147" s="103"/>
      <c r="G147" s="103"/>
      <c r="H147" s="103"/>
      <c r="I147" s="103"/>
      <c r="J147" s="87">
        <v>0</v>
      </c>
      <c r="K147" s="87">
        <v>0</v>
      </c>
      <c r="L147" s="87">
        <v>2.0270270270270271E-2</v>
      </c>
      <c r="M147" s="87">
        <v>0.45945945945945948</v>
      </c>
      <c r="N147" s="87">
        <v>0.52027027027027029</v>
      </c>
      <c r="O147" s="104">
        <v>4.5</v>
      </c>
      <c r="R147" s="77"/>
      <c r="S147" s="79"/>
    </row>
    <row r="148" spans="2:19" ht="17.25" customHeight="1">
      <c r="B148" s="100">
        <v>8</v>
      </c>
      <c r="C148" s="103" t="s">
        <v>137</v>
      </c>
      <c r="D148" s="103"/>
      <c r="E148" s="103"/>
      <c r="F148" s="103"/>
      <c r="G148" s="103"/>
      <c r="H148" s="103"/>
      <c r="I148" s="103"/>
      <c r="J148" s="87">
        <v>2.7027027027027029E-2</v>
      </c>
      <c r="K148" s="87">
        <v>6.7567567567567571E-3</v>
      </c>
      <c r="L148" s="87">
        <v>0.10135135135135136</v>
      </c>
      <c r="M148" s="87">
        <v>0.5</v>
      </c>
      <c r="N148" s="87">
        <v>0.36486486486486486</v>
      </c>
      <c r="O148" s="104">
        <v>4.1689189189189193</v>
      </c>
      <c r="R148" s="77"/>
      <c r="S148" s="79"/>
    </row>
    <row r="149" spans="2:19" ht="15.75" customHeight="1">
      <c r="C149" s="105"/>
      <c r="D149" s="105"/>
      <c r="E149" s="105"/>
      <c r="F149" s="105"/>
      <c r="G149" s="105"/>
      <c r="H149" s="105"/>
      <c r="I149" s="105"/>
      <c r="J149" s="106"/>
      <c r="K149" s="106"/>
      <c r="L149" s="106"/>
      <c r="M149" s="106"/>
      <c r="N149" s="106"/>
      <c r="R149" s="77"/>
      <c r="S149" s="79"/>
    </row>
    <row r="150" spans="2:19" ht="15.75" customHeight="1">
      <c r="C150" s="105"/>
      <c r="D150" s="105"/>
      <c r="E150" s="105"/>
      <c r="F150" s="105"/>
      <c r="G150" s="105"/>
      <c r="H150" s="105"/>
      <c r="I150" s="105"/>
      <c r="J150" s="106"/>
      <c r="K150" s="106"/>
      <c r="L150" s="106"/>
      <c r="M150" s="106"/>
      <c r="N150" s="106"/>
      <c r="R150" s="77"/>
      <c r="S150" s="79"/>
    </row>
    <row r="151" spans="2:19" ht="15.75" customHeight="1">
      <c r="C151" s="105"/>
      <c r="D151" s="105"/>
      <c r="E151" s="105"/>
      <c r="F151" s="105"/>
      <c r="G151" s="105"/>
      <c r="H151" s="105"/>
      <c r="I151" s="105"/>
      <c r="J151" s="106"/>
      <c r="K151" s="106"/>
      <c r="L151" s="106"/>
      <c r="M151" s="106"/>
      <c r="N151" s="106"/>
      <c r="R151" s="77"/>
      <c r="S151" s="79"/>
    </row>
    <row r="152" spans="2:19" ht="15.75" customHeight="1">
      <c r="C152" s="105"/>
      <c r="D152" s="105"/>
      <c r="E152" s="105"/>
      <c r="F152" s="105"/>
      <c r="G152" s="105"/>
      <c r="H152" s="105"/>
      <c r="I152" s="105"/>
      <c r="J152" s="106"/>
      <c r="K152" s="106"/>
      <c r="L152" s="106"/>
      <c r="M152" s="106"/>
      <c r="N152" s="106"/>
      <c r="R152" s="77"/>
      <c r="S152" s="79"/>
    </row>
    <row r="153" spans="2:19" ht="15.75" customHeight="1">
      <c r="C153" s="105"/>
      <c r="D153" s="105"/>
      <c r="E153" s="105"/>
      <c r="F153" s="105"/>
      <c r="G153" s="105"/>
      <c r="H153" s="105"/>
      <c r="I153" s="105"/>
      <c r="J153" s="106"/>
      <c r="K153" s="106"/>
      <c r="L153" s="106"/>
      <c r="M153" s="106"/>
      <c r="N153" s="106"/>
      <c r="R153" s="77"/>
      <c r="S153" s="79"/>
    </row>
    <row r="154" spans="2:19" ht="15.75" customHeight="1">
      <c r="C154" s="105"/>
      <c r="D154" s="105"/>
      <c r="E154" s="105"/>
      <c r="F154" s="105"/>
      <c r="G154" s="105"/>
      <c r="H154" s="105"/>
      <c r="I154" s="105"/>
      <c r="J154" s="106"/>
      <c r="K154" s="106"/>
      <c r="L154" s="106"/>
      <c r="M154" s="106"/>
      <c r="N154" s="106"/>
      <c r="R154" s="77"/>
      <c r="S154" s="79"/>
    </row>
    <row r="155" spans="2:19" ht="15.75" customHeight="1">
      <c r="C155" s="105"/>
      <c r="D155" s="105"/>
      <c r="E155" s="105"/>
      <c r="F155" s="105"/>
      <c r="G155" s="105"/>
      <c r="H155" s="105"/>
      <c r="I155" s="105"/>
      <c r="J155" s="106"/>
      <c r="K155" s="106"/>
      <c r="L155" s="106"/>
      <c r="M155" s="106"/>
      <c r="N155" s="106"/>
      <c r="R155" s="77"/>
      <c r="S155" s="79"/>
    </row>
    <row r="156" spans="2:19" ht="15.75" customHeight="1">
      <c r="C156" s="105"/>
      <c r="D156" s="105"/>
      <c r="E156" s="105"/>
      <c r="F156" s="105"/>
      <c r="G156" s="105"/>
      <c r="H156" s="105"/>
      <c r="I156" s="105"/>
      <c r="J156" s="106"/>
      <c r="K156" s="106"/>
      <c r="L156" s="106"/>
      <c r="M156" s="106"/>
      <c r="N156" s="106"/>
      <c r="R156" s="77"/>
      <c r="S156" s="79"/>
    </row>
    <row r="157" spans="2:19" ht="99" customHeight="1">
      <c r="C157" s="105"/>
      <c r="D157" s="105"/>
      <c r="E157" s="105"/>
      <c r="F157" s="105"/>
      <c r="G157" s="105"/>
      <c r="H157" s="105"/>
      <c r="I157" s="105"/>
      <c r="J157" s="106"/>
      <c r="K157" s="106"/>
      <c r="L157" s="106"/>
      <c r="M157" s="106"/>
      <c r="N157" s="106"/>
      <c r="R157" s="77"/>
      <c r="S157" s="79"/>
    </row>
    <row r="158" spans="2:19" ht="44.25" customHeight="1">
      <c r="C158" s="80" t="s">
        <v>229</v>
      </c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R158" s="77"/>
      <c r="S158" s="79"/>
    </row>
    <row r="159" spans="2:19" ht="20.25" customHeight="1">
      <c r="C159" s="105"/>
      <c r="D159" s="105"/>
      <c r="E159" s="105"/>
      <c r="F159" s="105"/>
      <c r="G159" s="105"/>
      <c r="H159" s="105"/>
      <c r="I159" s="105"/>
      <c r="J159" s="106"/>
      <c r="K159" s="106"/>
      <c r="L159" s="106"/>
      <c r="M159" s="106"/>
      <c r="N159" s="106"/>
      <c r="R159" s="77"/>
      <c r="S159" s="79"/>
    </row>
    <row r="160" spans="2:19" ht="57.75" customHeight="1">
      <c r="C160" s="107" t="s">
        <v>230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R160" s="77"/>
      <c r="S160" s="79"/>
    </row>
    <row r="161" spans="3:19" ht="15.75" customHeight="1">
      <c r="C161" s="105"/>
      <c r="D161" s="105"/>
      <c r="E161" s="105"/>
      <c r="F161" s="105"/>
      <c r="G161" s="105"/>
      <c r="H161" s="105"/>
      <c r="I161" s="105"/>
      <c r="J161" s="106"/>
      <c r="K161" s="106"/>
      <c r="L161" s="106"/>
      <c r="M161" s="106"/>
      <c r="N161" s="106"/>
      <c r="R161" s="77"/>
      <c r="S161" s="79"/>
    </row>
    <row r="162" spans="3:19" ht="23.25">
      <c r="C162" s="96" t="s">
        <v>231</v>
      </c>
      <c r="D162" s="82" t="s">
        <v>185</v>
      </c>
      <c r="E162" s="82" t="s">
        <v>186</v>
      </c>
      <c r="F162" s="82" t="s">
        <v>182</v>
      </c>
      <c r="G162" s="106"/>
      <c r="H162" s="106"/>
      <c r="I162" s="106"/>
      <c r="J162" s="106"/>
      <c r="K162" s="106"/>
      <c r="L162" s="106"/>
      <c r="M162" s="106"/>
      <c r="N162" s="106"/>
      <c r="R162" s="77"/>
      <c r="S162" s="79"/>
    </row>
    <row r="163" spans="3:19" ht="21">
      <c r="C163" s="91" t="s">
        <v>199</v>
      </c>
      <c r="D163" s="84">
        <v>449</v>
      </c>
      <c r="E163" s="84">
        <v>21</v>
      </c>
      <c r="F163" s="84">
        <f t="shared" ref="F163:F168" si="0">SUM(D163:E163)</f>
        <v>470</v>
      </c>
      <c r="G163" s="106"/>
      <c r="H163" s="106"/>
      <c r="I163" s="106"/>
      <c r="J163" s="106"/>
      <c r="K163" s="106"/>
      <c r="L163" s="106"/>
      <c r="M163" s="106"/>
      <c r="N163" s="106"/>
      <c r="R163" s="77"/>
      <c r="S163" s="79"/>
    </row>
    <row r="164" spans="3:19" ht="21">
      <c r="C164" s="91" t="s">
        <v>232</v>
      </c>
      <c r="D164" s="84">
        <v>51</v>
      </c>
      <c r="E164" s="84">
        <v>9</v>
      </c>
      <c r="F164" s="84">
        <f t="shared" si="0"/>
        <v>60</v>
      </c>
      <c r="G164" s="106"/>
      <c r="H164" s="106"/>
      <c r="I164" s="106"/>
      <c r="J164" s="106"/>
      <c r="K164" s="106"/>
      <c r="L164" s="106"/>
      <c r="M164" s="106"/>
      <c r="N164" s="106"/>
      <c r="R164" s="77"/>
      <c r="S164" s="79"/>
    </row>
    <row r="165" spans="3:19" ht="21">
      <c r="C165" s="91" t="s">
        <v>201</v>
      </c>
      <c r="D165" s="84">
        <v>6</v>
      </c>
      <c r="E165" s="84">
        <v>3</v>
      </c>
      <c r="F165" s="84">
        <f t="shared" si="0"/>
        <v>9</v>
      </c>
      <c r="G165" s="106"/>
      <c r="H165" s="106"/>
      <c r="I165" s="106"/>
      <c r="J165" s="106"/>
      <c r="K165" s="106"/>
      <c r="L165" s="106"/>
      <c r="M165" s="106"/>
      <c r="N165" s="106"/>
      <c r="R165" s="77"/>
      <c r="S165" s="79"/>
    </row>
    <row r="166" spans="3:19" ht="21">
      <c r="C166" s="91" t="s">
        <v>233</v>
      </c>
      <c r="D166" s="84">
        <v>0</v>
      </c>
      <c r="E166" s="84">
        <v>0</v>
      </c>
      <c r="F166" s="84">
        <f t="shared" si="0"/>
        <v>0</v>
      </c>
      <c r="G166" s="106"/>
      <c r="H166" s="106"/>
      <c r="I166" s="106"/>
      <c r="J166" s="106"/>
      <c r="K166" s="106"/>
      <c r="L166" s="106"/>
      <c r="M166" s="106"/>
      <c r="N166" s="106"/>
      <c r="R166" s="77"/>
      <c r="S166" s="79"/>
    </row>
    <row r="167" spans="3:19" ht="21">
      <c r="C167" s="91" t="s">
        <v>101</v>
      </c>
      <c r="D167" s="84">
        <v>6</v>
      </c>
      <c r="E167" s="84">
        <v>1</v>
      </c>
      <c r="F167" s="84">
        <f t="shared" si="0"/>
        <v>7</v>
      </c>
      <c r="G167" s="106"/>
      <c r="H167" s="106"/>
      <c r="I167" s="106"/>
      <c r="J167" s="106"/>
      <c r="K167" s="106"/>
      <c r="L167" s="106"/>
      <c r="M167" s="106"/>
      <c r="N167" s="106"/>
      <c r="R167" s="77"/>
      <c r="S167" s="79"/>
    </row>
    <row r="168" spans="3:19" ht="21">
      <c r="C168" s="91" t="s">
        <v>234</v>
      </c>
      <c r="D168" s="84">
        <v>480</v>
      </c>
      <c r="E168" s="84">
        <v>89</v>
      </c>
      <c r="F168" s="84">
        <f t="shared" si="0"/>
        <v>569</v>
      </c>
      <c r="G168" s="106"/>
      <c r="H168" s="106"/>
      <c r="I168" s="106"/>
      <c r="J168" s="106"/>
      <c r="K168" s="106"/>
      <c r="L168" s="106"/>
      <c r="M168" s="106"/>
      <c r="N168" s="106"/>
      <c r="R168" s="77"/>
      <c r="S168" s="79"/>
    </row>
    <row r="169" spans="3:19" ht="15.75" customHeight="1">
      <c r="C169" s="105"/>
      <c r="D169" s="105"/>
      <c r="E169" s="105"/>
      <c r="F169" s="105"/>
      <c r="G169" s="105"/>
      <c r="H169" s="105"/>
      <c r="I169" s="105"/>
      <c r="J169" s="106"/>
      <c r="K169" s="106"/>
      <c r="L169" s="106"/>
      <c r="M169" s="106"/>
      <c r="N169" s="106"/>
      <c r="R169" s="77"/>
      <c r="S169" s="79"/>
    </row>
    <row r="170" spans="3:19" ht="23.25">
      <c r="C170" s="96" t="s">
        <v>235</v>
      </c>
      <c r="D170" s="82" t="s">
        <v>185</v>
      </c>
      <c r="E170" s="82" t="s">
        <v>186</v>
      </c>
      <c r="F170" s="82" t="s">
        <v>182</v>
      </c>
      <c r="G170" s="105"/>
      <c r="H170" s="105"/>
      <c r="I170" s="105"/>
      <c r="J170" s="106"/>
      <c r="K170" s="106"/>
      <c r="L170" s="106"/>
      <c r="M170" s="106"/>
      <c r="N170" s="106"/>
      <c r="R170" s="77"/>
      <c r="S170" s="79"/>
    </row>
    <row r="171" spans="3:19" ht="21">
      <c r="C171" s="91" t="s">
        <v>199</v>
      </c>
      <c r="D171" s="87">
        <v>0.45216515609264851</v>
      </c>
      <c r="E171" s="87">
        <v>0.17073170731707318</v>
      </c>
      <c r="F171" s="87">
        <v>0.4211469534050179</v>
      </c>
      <c r="G171" s="105"/>
      <c r="H171" s="105"/>
      <c r="I171" s="105"/>
      <c r="J171" s="106"/>
      <c r="K171" s="106"/>
      <c r="L171" s="106"/>
      <c r="M171" s="106"/>
      <c r="N171" s="106"/>
      <c r="R171" s="77"/>
      <c r="S171" s="79"/>
    </row>
    <row r="172" spans="3:19" ht="21">
      <c r="C172" s="91" t="s">
        <v>232</v>
      </c>
      <c r="D172" s="87">
        <v>5.1359516616314202E-2</v>
      </c>
      <c r="E172" s="87">
        <v>7.3170731707317069E-2</v>
      </c>
      <c r="F172" s="87">
        <v>5.3763440860215055E-2</v>
      </c>
      <c r="G172" s="105"/>
      <c r="H172" s="105"/>
      <c r="I172" s="105"/>
      <c r="J172" s="106"/>
      <c r="K172" s="106"/>
      <c r="L172" s="106"/>
      <c r="M172" s="106"/>
      <c r="N172" s="106"/>
      <c r="R172" s="77"/>
      <c r="S172" s="79"/>
    </row>
    <row r="173" spans="3:19" ht="21">
      <c r="C173" s="91" t="s">
        <v>201</v>
      </c>
      <c r="D173" s="87">
        <v>6.0422960725075529E-3</v>
      </c>
      <c r="E173" s="87">
        <v>2.4390243902439025E-2</v>
      </c>
      <c r="F173" s="87">
        <v>8.0645161290322578E-3</v>
      </c>
      <c r="G173" s="105"/>
      <c r="H173" s="105"/>
      <c r="I173" s="105"/>
      <c r="J173" s="106"/>
      <c r="K173" s="106"/>
      <c r="L173" s="106"/>
      <c r="M173" s="106"/>
      <c r="N173" s="106"/>
      <c r="R173" s="77"/>
      <c r="S173" s="79"/>
    </row>
    <row r="174" spans="3:19" ht="21">
      <c r="C174" s="91" t="s">
        <v>233</v>
      </c>
      <c r="D174" s="87">
        <v>0</v>
      </c>
      <c r="E174" s="87">
        <v>0</v>
      </c>
      <c r="F174" s="87">
        <v>0</v>
      </c>
      <c r="G174" s="105"/>
      <c r="H174" s="105"/>
      <c r="I174" s="105"/>
      <c r="J174" s="106"/>
      <c r="K174" s="106"/>
      <c r="L174" s="106"/>
      <c r="M174" s="106"/>
      <c r="N174" s="106"/>
      <c r="R174" s="77"/>
      <c r="S174" s="79"/>
    </row>
    <row r="175" spans="3:19" ht="21">
      <c r="C175" s="91" t="s">
        <v>101</v>
      </c>
      <c r="D175" s="87">
        <v>6.0422960725075529E-3</v>
      </c>
      <c r="E175" s="87">
        <v>8.130081300813009E-3</v>
      </c>
      <c r="F175" s="87">
        <v>6.2724014336917565E-3</v>
      </c>
      <c r="G175" s="105"/>
      <c r="H175" s="105"/>
      <c r="I175" s="105"/>
      <c r="J175" s="106"/>
      <c r="K175" s="106"/>
      <c r="L175" s="106"/>
      <c r="M175" s="106"/>
      <c r="N175" s="106"/>
      <c r="R175" s="77"/>
      <c r="S175" s="79"/>
    </row>
    <row r="176" spans="3:19" ht="21">
      <c r="C176" s="91" t="s">
        <v>234</v>
      </c>
      <c r="D176" s="87">
        <v>0.48338368580060426</v>
      </c>
      <c r="E176" s="87">
        <v>0.72357723577235777</v>
      </c>
      <c r="F176" s="87">
        <v>0.50985663082437271</v>
      </c>
      <c r="G176" s="105"/>
      <c r="H176" s="105"/>
      <c r="I176" s="105"/>
      <c r="J176" s="106"/>
      <c r="K176" s="106"/>
      <c r="L176" s="106"/>
      <c r="M176" s="106"/>
      <c r="N176" s="106"/>
      <c r="R176" s="77"/>
      <c r="S176" s="79"/>
    </row>
    <row r="177" spans="3:19" ht="15.75" customHeight="1">
      <c r="C177" s="105"/>
      <c r="D177" s="105"/>
      <c r="E177" s="105"/>
      <c r="F177" s="105"/>
      <c r="G177" s="105"/>
      <c r="H177" s="105"/>
      <c r="I177" s="105"/>
      <c r="J177" s="106"/>
      <c r="K177" s="106"/>
      <c r="L177" s="106"/>
      <c r="M177" s="106"/>
      <c r="N177" s="106"/>
      <c r="R177" s="77"/>
      <c r="S177" s="79"/>
    </row>
    <row r="178" spans="3:19" ht="23.25">
      <c r="C178" s="96" t="s">
        <v>236</v>
      </c>
      <c r="D178" s="82" t="s">
        <v>185</v>
      </c>
      <c r="E178" s="82" t="s">
        <v>186</v>
      </c>
      <c r="F178" s="82" t="s">
        <v>182</v>
      </c>
      <c r="G178" s="105"/>
      <c r="H178" s="105"/>
      <c r="I178" s="105"/>
      <c r="J178" s="106"/>
      <c r="K178" s="106"/>
      <c r="L178" s="106"/>
      <c r="M178" s="106"/>
      <c r="N178" s="106"/>
      <c r="R178" s="77"/>
      <c r="S178" s="79"/>
    </row>
    <row r="179" spans="3:19" ht="21">
      <c r="C179" s="91" t="s">
        <v>199</v>
      </c>
      <c r="D179" s="84">
        <v>346</v>
      </c>
      <c r="E179" s="84">
        <v>11</v>
      </c>
      <c r="F179" s="84">
        <f t="shared" ref="F179:F184" si="1">SUM(D179:E179)</f>
        <v>357</v>
      </c>
      <c r="G179" s="105"/>
      <c r="H179" s="105"/>
      <c r="I179" s="105"/>
      <c r="J179" s="106"/>
      <c r="K179" s="106"/>
      <c r="L179" s="106"/>
      <c r="M179" s="106"/>
      <c r="N179" s="106"/>
      <c r="R179" s="77"/>
      <c r="S179" s="79"/>
    </row>
    <row r="180" spans="3:19" ht="21">
      <c r="C180" s="91" t="s">
        <v>232</v>
      </c>
      <c r="D180" s="84">
        <v>182</v>
      </c>
      <c r="E180" s="84">
        <v>9</v>
      </c>
      <c r="F180" s="84">
        <f t="shared" si="1"/>
        <v>191</v>
      </c>
      <c r="G180" s="105"/>
      <c r="H180" s="105"/>
      <c r="I180" s="105"/>
      <c r="J180" s="106"/>
      <c r="K180" s="106"/>
      <c r="L180" s="106"/>
      <c r="M180" s="106"/>
      <c r="N180" s="106"/>
      <c r="R180" s="77"/>
      <c r="S180" s="79"/>
    </row>
    <row r="181" spans="3:19" ht="21">
      <c r="C181" s="91" t="s">
        <v>201</v>
      </c>
      <c r="D181" s="84">
        <v>85</v>
      </c>
      <c r="E181" s="84">
        <v>10</v>
      </c>
      <c r="F181" s="84">
        <f t="shared" si="1"/>
        <v>95</v>
      </c>
      <c r="G181" s="105"/>
      <c r="H181" s="105"/>
      <c r="I181" s="105"/>
      <c r="J181" s="106"/>
      <c r="K181" s="106"/>
      <c r="L181" s="106"/>
      <c r="M181" s="106"/>
      <c r="N181" s="106"/>
      <c r="R181" s="77"/>
      <c r="S181" s="79"/>
    </row>
    <row r="182" spans="3:19" ht="21">
      <c r="C182" s="91" t="s">
        <v>233</v>
      </c>
      <c r="D182" s="84">
        <v>25</v>
      </c>
      <c r="E182" s="84">
        <v>3</v>
      </c>
      <c r="F182" s="84">
        <f t="shared" si="1"/>
        <v>28</v>
      </c>
      <c r="G182" s="105"/>
      <c r="H182" s="105"/>
      <c r="I182" s="105"/>
      <c r="J182" s="106"/>
      <c r="K182" s="106"/>
      <c r="L182" s="106"/>
      <c r="M182" s="106"/>
      <c r="N182" s="106"/>
      <c r="R182" s="77"/>
      <c r="S182" s="79"/>
    </row>
    <row r="183" spans="3:19" ht="21">
      <c r="C183" s="91" t="s">
        <v>101</v>
      </c>
      <c r="D183" s="84">
        <v>1</v>
      </c>
      <c r="E183" s="84">
        <v>1</v>
      </c>
      <c r="F183" s="84">
        <f t="shared" si="1"/>
        <v>2</v>
      </c>
      <c r="G183" s="105"/>
      <c r="H183" s="105"/>
      <c r="I183" s="105"/>
      <c r="J183" s="106"/>
      <c r="K183" s="106"/>
      <c r="L183" s="106"/>
      <c r="M183" s="106"/>
      <c r="N183" s="106"/>
      <c r="R183" s="77"/>
      <c r="S183" s="79"/>
    </row>
    <row r="184" spans="3:19" ht="21">
      <c r="C184" s="91" t="s">
        <v>234</v>
      </c>
      <c r="D184" s="84">
        <v>354</v>
      </c>
      <c r="E184" s="84">
        <v>89</v>
      </c>
      <c r="F184" s="84">
        <f t="shared" si="1"/>
        <v>443</v>
      </c>
      <c r="G184" s="105"/>
      <c r="H184" s="105"/>
      <c r="I184" s="105"/>
      <c r="J184" s="106"/>
      <c r="K184" s="106"/>
      <c r="L184" s="106"/>
      <c r="M184" s="106"/>
      <c r="N184" s="106"/>
      <c r="R184" s="77"/>
      <c r="S184" s="79"/>
    </row>
    <row r="185" spans="3:19" ht="18.75">
      <c r="C185" s="105"/>
      <c r="D185" s="105"/>
      <c r="E185" s="105"/>
      <c r="F185" s="105"/>
      <c r="G185" s="105"/>
      <c r="H185" s="105"/>
      <c r="I185" s="105"/>
      <c r="J185" s="106"/>
      <c r="K185" s="106"/>
      <c r="L185" s="106"/>
      <c r="M185" s="106"/>
      <c r="N185" s="106"/>
      <c r="R185" s="77"/>
      <c r="S185" s="79"/>
    </row>
    <row r="186" spans="3:19" ht="18.75">
      <c r="C186" s="105"/>
      <c r="D186" s="105"/>
      <c r="E186" s="105"/>
      <c r="F186" s="105"/>
      <c r="G186" s="105"/>
      <c r="H186" s="105"/>
      <c r="I186" s="105"/>
      <c r="J186" s="106"/>
      <c r="K186" s="106"/>
      <c r="L186" s="106"/>
      <c r="M186" s="106"/>
      <c r="N186" s="106"/>
      <c r="R186" s="77"/>
      <c r="S186" s="79"/>
    </row>
    <row r="187" spans="3:19" ht="23.25">
      <c r="C187" s="96" t="s">
        <v>237</v>
      </c>
      <c r="D187" s="82" t="s">
        <v>185</v>
      </c>
      <c r="E187" s="82" t="s">
        <v>186</v>
      </c>
      <c r="F187" s="82" t="s">
        <v>182</v>
      </c>
      <c r="G187" s="105"/>
      <c r="H187" s="105"/>
      <c r="I187" s="105"/>
      <c r="J187" s="106"/>
      <c r="K187" s="106"/>
      <c r="L187" s="106"/>
      <c r="M187" s="106"/>
      <c r="N187" s="106"/>
      <c r="R187" s="77"/>
      <c r="S187" s="79"/>
    </row>
    <row r="188" spans="3:19" ht="21">
      <c r="C188" s="91" t="s">
        <v>199</v>
      </c>
      <c r="D188" s="87">
        <v>0.34843907351460224</v>
      </c>
      <c r="E188" s="87">
        <v>8.943089430894309E-2</v>
      </c>
      <c r="F188" s="87">
        <v>0.31989247311827956</v>
      </c>
      <c r="G188" s="105"/>
      <c r="H188" s="105"/>
      <c r="I188" s="105"/>
      <c r="J188" s="106"/>
      <c r="K188" s="106"/>
      <c r="L188" s="106"/>
      <c r="M188" s="106"/>
      <c r="N188" s="106"/>
      <c r="R188" s="77"/>
      <c r="S188" s="79"/>
    </row>
    <row r="189" spans="3:19" ht="21">
      <c r="C189" s="91" t="s">
        <v>232</v>
      </c>
      <c r="D189" s="87">
        <v>0.18328298086606243</v>
      </c>
      <c r="E189" s="87">
        <v>7.3170731707317069E-2</v>
      </c>
      <c r="F189" s="87">
        <v>0.17114695340501793</v>
      </c>
      <c r="G189" s="105"/>
      <c r="H189" s="105"/>
      <c r="I189" s="105"/>
      <c r="J189" s="106"/>
      <c r="K189" s="106"/>
      <c r="L189" s="106"/>
      <c r="M189" s="106"/>
      <c r="N189" s="106"/>
      <c r="R189" s="77"/>
      <c r="S189" s="79"/>
    </row>
    <row r="190" spans="3:19" ht="21">
      <c r="C190" s="91" t="s">
        <v>201</v>
      </c>
      <c r="D190" s="87">
        <v>8.559919436052367E-2</v>
      </c>
      <c r="E190" s="87">
        <v>8.1300813008130079E-2</v>
      </c>
      <c r="F190" s="87">
        <v>8.5125448028673834E-2</v>
      </c>
      <c r="G190" s="105"/>
      <c r="H190" s="105"/>
      <c r="I190" s="105"/>
      <c r="J190" s="106"/>
      <c r="K190" s="106"/>
      <c r="L190" s="106"/>
      <c r="M190" s="106"/>
      <c r="N190" s="106"/>
      <c r="R190" s="77"/>
      <c r="S190" s="79"/>
    </row>
    <row r="191" spans="3:19" ht="21">
      <c r="C191" s="91" t="s">
        <v>233</v>
      </c>
      <c r="D191" s="87">
        <v>2.5176233635448138E-2</v>
      </c>
      <c r="E191" s="87">
        <v>2.4390243902439025E-2</v>
      </c>
      <c r="F191" s="87">
        <v>2.5089605734767026E-2</v>
      </c>
      <c r="G191" s="105"/>
      <c r="H191" s="105"/>
      <c r="I191" s="105"/>
      <c r="J191" s="106"/>
      <c r="K191" s="106"/>
      <c r="L191" s="106"/>
      <c r="M191" s="106"/>
      <c r="N191" s="106"/>
      <c r="R191" s="77"/>
      <c r="S191" s="79"/>
    </row>
    <row r="192" spans="3:19" ht="21">
      <c r="C192" s="91" t="s">
        <v>101</v>
      </c>
      <c r="D192" s="87">
        <v>1.0070493454179255E-3</v>
      </c>
      <c r="E192" s="87">
        <v>8.130081300813009E-3</v>
      </c>
      <c r="F192" s="87">
        <v>1.7921146953405018E-3</v>
      </c>
      <c r="G192" s="105"/>
      <c r="H192" s="105"/>
      <c r="I192" s="105"/>
      <c r="J192" s="106"/>
      <c r="K192" s="106"/>
      <c r="L192" s="106"/>
      <c r="M192" s="106"/>
      <c r="N192" s="106"/>
      <c r="R192" s="77"/>
      <c r="S192" s="79"/>
    </row>
    <row r="193" spans="3:19" ht="21">
      <c r="C193" s="91" t="s">
        <v>234</v>
      </c>
      <c r="D193" s="87">
        <v>0.35649546827794559</v>
      </c>
      <c r="E193" s="87">
        <v>0.72357723577235777</v>
      </c>
      <c r="F193" s="87">
        <v>0.39695340501792115</v>
      </c>
      <c r="G193" s="105"/>
      <c r="H193" s="105"/>
      <c r="I193" s="105"/>
      <c r="J193" s="106"/>
      <c r="K193" s="106"/>
      <c r="L193" s="106"/>
      <c r="M193" s="106"/>
      <c r="N193" s="106"/>
      <c r="R193" s="77"/>
      <c r="S193" s="79"/>
    </row>
    <row r="194" spans="3:19" ht="21">
      <c r="C194" s="108"/>
      <c r="D194" s="106"/>
      <c r="E194" s="106"/>
      <c r="F194" s="106"/>
      <c r="G194" s="105"/>
      <c r="H194" s="105"/>
      <c r="I194" s="105"/>
      <c r="J194" s="106"/>
      <c r="K194" s="106"/>
      <c r="L194" s="106"/>
      <c r="M194" s="106"/>
      <c r="N194" s="106"/>
      <c r="R194" s="77"/>
      <c r="S194" s="79"/>
    </row>
    <row r="195" spans="3:19" ht="27.75" customHeight="1">
      <c r="C195" s="105"/>
      <c r="D195" s="105"/>
      <c r="E195" s="105"/>
      <c r="F195" s="105"/>
      <c r="G195" s="105"/>
      <c r="H195" s="105"/>
      <c r="I195" s="105"/>
      <c r="J195" s="106"/>
      <c r="K195" s="106"/>
      <c r="L195" s="106"/>
      <c r="M195" s="106"/>
      <c r="N195" s="106"/>
      <c r="R195" s="77"/>
      <c r="S195" s="79"/>
    </row>
    <row r="196" spans="3:19" ht="23.25">
      <c r="C196" s="96" t="s">
        <v>238</v>
      </c>
      <c r="D196" s="82" t="s">
        <v>185</v>
      </c>
      <c r="E196" s="82" t="s">
        <v>186</v>
      </c>
      <c r="F196" s="82" t="s">
        <v>182</v>
      </c>
      <c r="G196" s="105"/>
      <c r="H196" s="105"/>
      <c r="I196" s="105"/>
      <c r="J196" s="106"/>
      <c r="K196" s="106"/>
      <c r="L196" s="106"/>
      <c r="M196" s="106"/>
      <c r="N196" s="106"/>
      <c r="R196" s="77"/>
      <c r="S196" s="79"/>
    </row>
    <row r="197" spans="3:19" ht="21">
      <c r="C197" s="91" t="s">
        <v>199</v>
      </c>
      <c r="D197" s="84">
        <v>332</v>
      </c>
      <c r="E197" s="84">
        <v>29</v>
      </c>
      <c r="F197" s="84">
        <f t="shared" ref="F197:F202" si="2">SUM(D197:E197)</f>
        <v>361</v>
      </c>
      <c r="G197" s="105"/>
      <c r="H197" s="105"/>
      <c r="I197" s="105"/>
      <c r="J197" s="106"/>
      <c r="K197" s="106"/>
      <c r="L197" s="106"/>
      <c r="M197" s="106"/>
      <c r="N197" s="106"/>
      <c r="R197" s="77"/>
      <c r="S197" s="79"/>
    </row>
    <row r="198" spans="3:19" ht="21">
      <c r="C198" s="91" t="s">
        <v>232</v>
      </c>
      <c r="D198" s="84">
        <v>31</v>
      </c>
      <c r="E198" s="84">
        <v>4</v>
      </c>
      <c r="F198" s="84">
        <f t="shared" si="2"/>
        <v>35</v>
      </c>
      <c r="G198" s="105"/>
      <c r="H198" s="105"/>
      <c r="I198" s="105"/>
      <c r="J198" s="106"/>
      <c r="K198" s="106"/>
      <c r="L198" s="106"/>
      <c r="M198" s="106"/>
      <c r="N198" s="106"/>
      <c r="R198" s="77"/>
      <c r="S198" s="79"/>
    </row>
    <row r="199" spans="3:19" ht="21">
      <c r="C199" s="91" t="s">
        <v>201</v>
      </c>
      <c r="D199" s="84">
        <v>2</v>
      </c>
      <c r="E199" s="84">
        <v>0</v>
      </c>
      <c r="F199" s="84">
        <f t="shared" si="2"/>
        <v>2</v>
      </c>
      <c r="G199" s="105"/>
      <c r="H199" s="105"/>
      <c r="I199" s="105"/>
      <c r="J199" s="106"/>
      <c r="K199" s="106"/>
      <c r="L199" s="106"/>
      <c r="M199" s="106"/>
      <c r="N199" s="106"/>
      <c r="R199" s="77"/>
      <c r="S199" s="79"/>
    </row>
    <row r="200" spans="3:19" ht="21">
      <c r="C200" s="91" t="s">
        <v>233</v>
      </c>
      <c r="D200" s="84">
        <v>0</v>
      </c>
      <c r="E200" s="84">
        <v>0</v>
      </c>
      <c r="F200" s="84">
        <f t="shared" si="2"/>
        <v>0</v>
      </c>
      <c r="G200" s="105"/>
      <c r="H200" s="105"/>
      <c r="I200" s="105"/>
      <c r="J200" s="106"/>
      <c r="K200" s="106"/>
      <c r="L200" s="106"/>
      <c r="M200" s="106"/>
      <c r="N200" s="106"/>
      <c r="R200" s="77"/>
      <c r="S200" s="79"/>
    </row>
    <row r="201" spans="3:19" ht="21">
      <c r="C201" s="91" t="s">
        <v>101</v>
      </c>
      <c r="D201" s="84">
        <v>10</v>
      </c>
      <c r="E201" s="84">
        <v>1</v>
      </c>
      <c r="F201" s="84">
        <f t="shared" si="2"/>
        <v>11</v>
      </c>
      <c r="G201" s="105"/>
      <c r="H201" s="105"/>
      <c r="I201" s="105"/>
      <c r="J201" s="106"/>
      <c r="K201" s="106"/>
      <c r="L201" s="106"/>
      <c r="M201" s="106"/>
      <c r="N201" s="106"/>
      <c r="R201" s="77"/>
      <c r="S201" s="79"/>
    </row>
    <row r="202" spans="3:19" ht="21">
      <c r="C202" s="91" t="s">
        <v>234</v>
      </c>
      <c r="D202" s="84">
        <v>617</v>
      </c>
      <c r="E202" s="84">
        <v>89</v>
      </c>
      <c r="F202" s="84">
        <f t="shared" si="2"/>
        <v>706</v>
      </c>
      <c r="G202" s="105"/>
      <c r="H202" s="105"/>
      <c r="I202" s="105"/>
      <c r="J202" s="106"/>
      <c r="K202" s="106"/>
      <c r="L202" s="106"/>
      <c r="M202" s="106"/>
      <c r="N202" s="106"/>
      <c r="R202" s="77"/>
      <c r="S202" s="79"/>
    </row>
    <row r="203" spans="3:19" ht="18.75">
      <c r="C203" s="105"/>
      <c r="D203" s="105"/>
      <c r="E203" s="105"/>
      <c r="F203" s="105"/>
      <c r="G203" s="105"/>
      <c r="H203" s="105"/>
      <c r="I203" s="105"/>
      <c r="J203" s="106"/>
      <c r="K203" s="106"/>
      <c r="L203" s="106"/>
      <c r="M203" s="106"/>
      <c r="N203" s="106"/>
      <c r="R203" s="77"/>
      <c r="S203" s="79"/>
    </row>
    <row r="204" spans="3:19" ht="23.25">
      <c r="C204" s="96" t="s">
        <v>239</v>
      </c>
      <c r="D204" s="82" t="s">
        <v>185</v>
      </c>
      <c r="E204" s="82" t="s">
        <v>186</v>
      </c>
      <c r="F204" s="82" t="s">
        <v>182</v>
      </c>
      <c r="G204" s="105"/>
      <c r="H204" s="105"/>
      <c r="I204" s="105"/>
      <c r="J204" s="106"/>
      <c r="K204" s="106"/>
      <c r="L204" s="106"/>
      <c r="M204" s="106"/>
      <c r="N204" s="106"/>
      <c r="R204" s="77"/>
      <c r="S204" s="79"/>
    </row>
    <row r="205" spans="3:19" ht="21">
      <c r="C205" s="91" t="s">
        <v>199</v>
      </c>
      <c r="D205" s="87">
        <v>0.33434038267875127</v>
      </c>
      <c r="E205" s="87">
        <v>0.23577235772357724</v>
      </c>
      <c r="F205" s="87">
        <v>0.3234767025089606</v>
      </c>
      <c r="G205" s="105"/>
      <c r="H205" s="105"/>
      <c r="I205" s="105"/>
      <c r="J205" s="106"/>
      <c r="K205" s="106"/>
      <c r="L205" s="106"/>
      <c r="M205" s="106"/>
      <c r="N205" s="106"/>
      <c r="R205" s="77"/>
      <c r="S205" s="79"/>
    </row>
    <row r="206" spans="3:19" ht="21">
      <c r="C206" s="91" t="s">
        <v>232</v>
      </c>
      <c r="D206" s="87">
        <v>3.1218529707955689E-2</v>
      </c>
      <c r="E206" s="87">
        <v>3.2520325203252036E-2</v>
      </c>
      <c r="F206" s="87">
        <v>3.1362007168458779E-2</v>
      </c>
      <c r="G206" s="105"/>
      <c r="H206" s="105"/>
      <c r="I206" s="105"/>
      <c r="J206" s="106"/>
      <c r="K206" s="106"/>
      <c r="L206" s="106"/>
      <c r="M206" s="106"/>
      <c r="N206" s="106"/>
      <c r="R206" s="77"/>
      <c r="S206" s="79"/>
    </row>
    <row r="207" spans="3:19" ht="21">
      <c r="C207" s="91" t="s">
        <v>201</v>
      </c>
      <c r="D207" s="87">
        <v>2.014098690835851E-3</v>
      </c>
      <c r="E207" s="87">
        <v>0</v>
      </c>
      <c r="F207" s="87">
        <v>1.7921146953405018E-3</v>
      </c>
      <c r="G207" s="105"/>
      <c r="H207" s="105"/>
      <c r="I207" s="105"/>
      <c r="J207" s="106"/>
      <c r="K207" s="106"/>
      <c r="L207" s="106"/>
      <c r="M207" s="106"/>
      <c r="N207" s="106"/>
      <c r="R207" s="77"/>
      <c r="S207" s="79"/>
    </row>
    <row r="208" spans="3:19" ht="21">
      <c r="C208" s="91" t="s">
        <v>233</v>
      </c>
      <c r="D208" s="87">
        <v>0</v>
      </c>
      <c r="E208" s="87">
        <v>0</v>
      </c>
      <c r="F208" s="87">
        <v>0</v>
      </c>
      <c r="G208" s="105"/>
      <c r="H208" s="105"/>
      <c r="I208" s="105"/>
      <c r="J208" s="106"/>
      <c r="K208" s="106"/>
      <c r="L208" s="106"/>
      <c r="M208" s="106"/>
      <c r="N208" s="106"/>
      <c r="R208" s="77"/>
      <c r="S208" s="79"/>
    </row>
    <row r="209" spans="3:19" ht="21">
      <c r="C209" s="91" t="s">
        <v>101</v>
      </c>
      <c r="D209" s="87">
        <v>1.0070493454179255E-2</v>
      </c>
      <c r="E209" s="87">
        <v>8.130081300813009E-3</v>
      </c>
      <c r="F209" s="87">
        <v>9.8566308243727592E-3</v>
      </c>
      <c r="G209" s="105"/>
      <c r="H209" s="105"/>
      <c r="I209" s="105"/>
      <c r="J209" s="106"/>
      <c r="K209" s="106"/>
      <c r="L209" s="106"/>
      <c r="M209" s="106"/>
      <c r="N209" s="106"/>
      <c r="R209" s="77"/>
      <c r="S209" s="79"/>
    </row>
    <row r="210" spans="3:19" ht="21">
      <c r="C210" s="91" t="s">
        <v>234</v>
      </c>
      <c r="D210" s="87">
        <v>0.62134944612286003</v>
      </c>
      <c r="E210" s="87">
        <v>0.72357723577235777</v>
      </c>
      <c r="F210" s="87">
        <v>0.63261648745519716</v>
      </c>
      <c r="G210" s="105"/>
      <c r="H210" s="105"/>
      <c r="I210" s="105"/>
      <c r="J210" s="106"/>
      <c r="K210" s="106"/>
      <c r="L210" s="106"/>
      <c r="M210" s="106"/>
      <c r="N210" s="106"/>
      <c r="R210" s="77"/>
      <c r="S210" s="79"/>
    </row>
    <row r="211" spans="3:19" ht="15.75" customHeight="1">
      <c r="C211" s="105"/>
      <c r="D211" s="105"/>
      <c r="E211" s="105"/>
      <c r="F211" s="105"/>
      <c r="G211" s="105"/>
      <c r="H211" s="105"/>
      <c r="I211" s="105"/>
      <c r="J211" s="106"/>
      <c r="K211" s="106"/>
      <c r="L211" s="106"/>
      <c r="M211" s="106"/>
      <c r="N211" s="106"/>
      <c r="R211" s="77"/>
      <c r="S211" s="79"/>
    </row>
    <row r="212" spans="3:19" ht="23.25">
      <c r="C212" s="96" t="s">
        <v>240</v>
      </c>
      <c r="D212" s="82" t="s">
        <v>185</v>
      </c>
      <c r="E212" s="82" t="s">
        <v>186</v>
      </c>
      <c r="F212" s="82" t="s">
        <v>182</v>
      </c>
      <c r="G212" s="105"/>
      <c r="H212" s="105"/>
      <c r="I212" s="105"/>
      <c r="J212" s="106"/>
      <c r="K212" s="106"/>
      <c r="L212" s="106"/>
      <c r="M212" s="106"/>
      <c r="N212" s="106"/>
      <c r="R212" s="77"/>
      <c r="S212" s="79"/>
    </row>
    <row r="213" spans="3:19" ht="21">
      <c r="C213" s="91" t="s">
        <v>199</v>
      </c>
      <c r="D213" s="84">
        <v>456</v>
      </c>
      <c r="E213" s="84">
        <v>19</v>
      </c>
      <c r="F213" s="84">
        <f t="shared" ref="F213:F218" si="3">SUM(D213:E213)</f>
        <v>475</v>
      </c>
      <c r="G213" s="105"/>
      <c r="H213" s="105"/>
      <c r="I213" s="105"/>
      <c r="J213" s="106"/>
      <c r="K213" s="106"/>
      <c r="L213" s="106"/>
      <c r="M213" s="106"/>
      <c r="N213" s="106"/>
      <c r="R213" s="77"/>
      <c r="S213" s="79"/>
    </row>
    <row r="214" spans="3:19" ht="21">
      <c r="C214" s="91" t="s">
        <v>232</v>
      </c>
      <c r="D214" s="84">
        <v>154</v>
      </c>
      <c r="E214" s="84">
        <v>9</v>
      </c>
      <c r="F214" s="84">
        <f t="shared" si="3"/>
        <v>163</v>
      </c>
      <c r="G214" s="105"/>
      <c r="H214" s="105"/>
      <c r="I214" s="105"/>
      <c r="J214" s="106"/>
      <c r="K214" s="106"/>
      <c r="L214" s="106"/>
      <c r="M214" s="106"/>
      <c r="N214" s="106"/>
      <c r="R214" s="77"/>
      <c r="S214" s="79"/>
    </row>
    <row r="215" spans="3:19" ht="21">
      <c r="C215" s="91" t="s">
        <v>201</v>
      </c>
      <c r="D215" s="84">
        <v>25</v>
      </c>
      <c r="E215" s="84">
        <v>4</v>
      </c>
      <c r="F215" s="84">
        <f t="shared" si="3"/>
        <v>29</v>
      </c>
      <c r="G215" s="105"/>
      <c r="H215" s="105"/>
      <c r="I215" s="105"/>
      <c r="J215" s="106"/>
      <c r="K215" s="106"/>
      <c r="L215" s="106"/>
      <c r="M215" s="106"/>
      <c r="N215" s="106"/>
      <c r="R215" s="77"/>
      <c r="S215" s="79"/>
    </row>
    <row r="216" spans="3:19" ht="21">
      <c r="C216" s="91" t="s">
        <v>233</v>
      </c>
      <c r="D216" s="84">
        <v>4</v>
      </c>
      <c r="E216" s="84">
        <v>1</v>
      </c>
      <c r="F216" s="84">
        <f t="shared" si="3"/>
        <v>5</v>
      </c>
      <c r="G216" s="105"/>
      <c r="H216" s="105"/>
      <c r="I216" s="105"/>
      <c r="J216" s="106"/>
      <c r="K216" s="106"/>
      <c r="L216" s="106"/>
      <c r="M216" s="106"/>
      <c r="N216" s="106"/>
      <c r="R216" s="77"/>
      <c r="S216" s="79"/>
    </row>
    <row r="217" spans="3:19" ht="21">
      <c r="C217" s="91" t="s">
        <v>101</v>
      </c>
      <c r="D217" s="84">
        <v>0</v>
      </c>
      <c r="E217" s="84">
        <v>1</v>
      </c>
      <c r="F217" s="84">
        <f t="shared" si="3"/>
        <v>1</v>
      </c>
      <c r="G217" s="105"/>
      <c r="H217" s="105"/>
      <c r="I217" s="105"/>
      <c r="J217" s="106"/>
      <c r="K217" s="106"/>
      <c r="L217" s="106"/>
      <c r="M217" s="106"/>
      <c r="N217" s="106"/>
      <c r="R217" s="77"/>
      <c r="S217" s="79"/>
    </row>
    <row r="218" spans="3:19" ht="21">
      <c r="C218" s="91" t="s">
        <v>234</v>
      </c>
      <c r="D218" s="84">
        <v>354</v>
      </c>
      <c r="E218" s="84">
        <v>89</v>
      </c>
      <c r="F218" s="84">
        <f t="shared" si="3"/>
        <v>443</v>
      </c>
      <c r="G218" s="105"/>
      <c r="H218" s="105"/>
      <c r="I218" s="105"/>
      <c r="J218" s="106"/>
      <c r="K218" s="106"/>
      <c r="L218" s="106"/>
      <c r="M218" s="106"/>
      <c r="N218" s="106"/>
      <c r="R218" s="77"/>
      <c r="S218" s="79"/>
    </row>
    <row r="219" spans="3:19" ht="18.75">
      <c r="C219" s="105"/>
      <c r="D219" s="105"/>
      <c r="E219" s="105"/>
      <c r="F219" s="105"/>
      <c r="G219" s="105"/>
      <c r="H219" s="105"/>
      <c r="I219" s="105"/>
      <c r="J219" s="106"/>
      <c r="K219" s="106"/>
      <c r="L219" s="106"/>
      <c r="M219" s="106"/>
      <c r="N219" s="106"/>
      <c r="R219" s="77"/>
      <c r="S219" s="79"/>
    </row>
    <row r="220" spans="3:19" ht="18.75">
      <c r="C220" s="105"/>
      <c r="D220" s="105"/>
      <c r="E220" s="105"/>
      <c r="F220" s="105"/>
      <c r="G220" s="105"/>
      <c r="H220" s="105"/>
      <c r="I220" s="105"/>
      <c r="J220" s="106"/>
      <c r="K220" s="106"/>
      <c r="L220" s="106"/>
      <c r="M220" s="106"/>
      <c r="N220" s="106"/>
      <c r="R220" s="77"/>
      <c r="S220" s="79"/>
    </row>
    <row r="221" spans="3:19" ht="34.5" customHeight="1">
      <c r="C221" s="96" t="s">
        <v>241</v>
      </c>
      <c r="D221" s="82" t="s">
        <v>185</v>
      </c>
      <c r="E221" s="82" t="s">
        <v>186</v>
      </c>
      <c r="F221" s="82" t="s">
        <v>182</v>
      </c>
      <c r="G221" s="105"/>
      <c r="H221" s="105"/>
      <c r="I221" s="105"/>
      <c r="J221" s="106"/>
      <c r="K221" s="106"/>
      <c r="L221" s="106"/>
      <c r="M221" s="106"/>
      <c r="N221" s="106"/>
      <c r="R221" s="77"/>
      <c r="S221" s="79"/>
    </row>
    <row r="222" spans="3:19" ht="22.5" customHeight="1">
      <c r="C222" s="91" t="s">
        <v>199</v>
      </c>
      <c r="D222" s="87">
        <v>0.45921450151057402</v>
      </c>
      <c r="E222" s="87">
        <v>0.15447154471544716</v>
      </c>
      <c r="F222" s="87">
        <v>0.42562724014336917</v>
      </c>
      <c r="G222" s="105"/>
      <c r="H222" s="105"/>
      <c r="I222" s="105"/>
      <c r="J222" s="106"/>
      <c r="K222" s="106"/>
      <c r="L222" s="106"/>
      <c r="M222" s="106"/>
      <c r="N222" s="106"/>
      <c r="R222" s="77"/>
      <c r="S222" s="79"/>
    </row>
    <row r="223" spans="3:19" ht="22.5" customHeight="1">
      <c r="C223" s="91" t="s">
        <v>232</v>
      </c>
      <c r="D223" s="87">
        <v>0.15508559919436052</v>
      </c>
      <c r="E223" s="87">
        <v>7.3170731707317069E-2</v>
      </c>
      <c r="F223" s="87">
        <v>0.14605734767025089</v>
      </c>
      <c r="G223" s="105"/>
      <c r="H223" s="105"/>
      <c r="I223" s="105"/>
      <c r="J223" s="106"/>
      <c r="K223" s="106"/>
      <c r="L223" s="106"/>
      <c r="M223" s="106"/>
      <c r="N223" s="106"/>
      <c r="R223" s="77"/>
      <c r="S223" s="79"/>
    </row>
    <row r="224" spans="3:19" ht="22.5" customHeight="1">
      <c r="C224" s="91" t="s">
        <v>201</v>
      </c>
      <c r="D224" s="87">
        <v>2.5176233635448138E-2</v>
      </c>
      <c r="E224" s="87">
        <v>3.2520325203252036E-2</v>
      </c>
      <c r="F224" s="87">
        <v>2.5985663082437275E-2</v>
      </c>
      <c r="G224" s="105"/>
      <c r="H224" s="105"/>
      <c r="I224" s="105"/>
      <c r="J224" s="106"/>
      <c r="K224" s="106"/>
      <c r="L224" s="106"/>
      <c r="M224" s="106"/>
      <c r="N224" s="106"/>
      <c r="R224" s="77"/>
      <c r="S224" s="79"/>
    </row>
    <row r="225" spans="3:19" ht="22.5" customHeight="1">
      <c r="C225" s="91" t="s">
        <v>233</v>
      </c>
      <c r="D225" s="87">
        <v>4.0281973816717019E-3</v>
      </c>
      <c r="E225" s="87">
        <v>8.130081300813009E-3</v>
      </c>
      <c r="F225" s="87">
        <v>4.4802867383512543E-3</v>
      </c>
      <c r="G225" s="105"/>
      <c r="H225" s="105"/>
      <c r="I225" s="105"/>
      <c r="J225" s="106"/>
      <c r="K225" s="106"/>
      <c r="L225" s="106"/>
      <c r="M225" s="106"/>
      <c r="N225" s="106"/>
      <c r="R225" s="77"/>
      <c r="S225" s="79"/>
    </row>
    <row r="226" spans="3:19" ht="22.5" customHeight="1">
      <c r="C226" s="91" t="s">
        <v>101</v>
      </c>
      <c r="D226" s="87">
        <v>0</v>
      </c>
      <c r="E226" s="87">
        <v>8.130081300813009E-3</v>
      </c>
      <c r="F226" s="87">
        <v>8.960573476702509E-4</v>
      </c>
      <c r="G226" s="105"/>
      <c r="H226" s="105"/>
      <c r="I226" s="105"/>
      <c r="J226" s="106"/>
      <c r="K226" s="106"/>
      <c r="L226" s="106"/>
      <c r="M226" s="106"/>
      <c r="N226" s="106"/>
      <c r="R226" s="77"/>
      <c r="S226" s="79"/>
    </row>
    <row r="227" spans="3:19" ht="30.75" customHeight="1">
      <c r="C227" s="91" t="s">
        <v>234</v>
      </c>
      <c r="D227" s="87">
        <v>0.35649546827794559</v>
      </c>
      <c r="E227" s="87">
        <v>0.72357723577235777</v>
      </c>
      <c r="F227" s="87">
        <v>0.39695340501792115</v>
      </c>
      <c r="G227" s="105"/>
      <c r="H227" s="105"/>
      <c r="I227" s="105"/>
      <c r="J227" s="106"/>
      <c r="K227" s="106"/>
      <c r="L227" s="106"/>
      <c r="M227" s="106"/>
      <c r="N227" s="106"/>
      <c r="R227" s="77"/>
      <c r="S227" s="79"/>
    </row>
    <row r="228" spans="3:19" ht="34.5" customHeight="1">
      <c r="C228" s="105"/>
      <c r="D228" s="105"/>
      <c r="E228" s="105"/>
      <c r="F228" s="105"/>
      <c r="G228" s="105"/>
      <c r="H228" s="105"/>
      <c r="I228" s="105"/>
      <c r="J228" s="106"/>
      <c r="K228" s="106"/>
      <c r="L228" s="106"/>
      <c r="M228" s="106"/>
      <c r="N228" s="106"/>
      <c r="R228" s="77"/>
      <c r="S228" s="79"/>
    </row>
    <row r="229" spans="3:19" ht="23.25">
      <c r="C229" s="96" t="s">
        <v>242</v>
      </c>
      <c r="D229" s="82" t="s">
        <v>185</v>
      </c>
      <c r="E229" s="82" t="s">
        <v>186</v>
      </c>
      <c r="F229" s="82" t="s">
        <v>182</v>
      </c>
      <c r="G229" s="105"/>
      <c r="H229" s="105"/>
      <c r="I229" s="105"/>
      <c r="J229" s="106"/>
      <c r="K229" s="106"/>
      <c r="L229" s="106"/>
      <c r="M229" s="106"/>
      <c r="N229" s="106"/>
      <c r="R229" s="77"/>
      <c r="S229" s="79"/>
    </row>
    <row r="230" spans="3:19" ht="21">
      <c r="C230" s="91" t="s">
        <v>199</v>
      </c>
      <c r="D230" s="84">
        <v>552</v>
      </c>
      <c r="E230" s="84">
        <v>23</v>
      </c>
      <c r="F230" s="84">
        <f t="shared" ref="F230:F235" si="4">SUM(D230:E230)</f>
        <v>575</v>
      </c>
      <c r="G230" s="105"/>
      <c r="H230" s="105"/>
      <c r="I230" s="105"/>
      <c r="J230" s="106"/>
      <c r="K230" s="106"/>
      <c r="L230" s="106"/>
      <c r="M230" s="106"/>
      <c r="N230" s="106"/>
      <c r="R230" s="77"/>
      <c r="S230" s="79"/>
    </row>
    <row r="231" spans="3:19" ht="21">
      <c r="C231" s="91" t="s">
        <v>232</v>
      </c>
      <c r="D231" s="84">
        <v>82</v>
      </c>
      <c r="E231" s="84">
        <v>9</v>
      </c>
      <c r="F231" s="84">
        <f t="shared" si="4"/>
        <v>91</v>
      </c>
      <c r="G231" s="105"/>
      <c r="H231" s="105"/>
      <c r="I231" s="105"/>
      <c r="J231" s="106"/>
      <c r="K231" s="106"/>
      <c r="L231" s="106"/>
      <c r="M231" s="106"/>
      <c r="N231" s="106"/>
      <c r="R231" s="77"/>
      <c r="S231" s="79"/>
    </row>
    <row r="232" spans="3:19" ht="21">
      <c r="C232" s="91" t="s">
        <v>201</v>
      </c>
      <c r="D232" s="84">
        <v>4</v>
      </c>
      <c r="E232" s="84">
        <v>1</v>
      </c>
      <c r="F232" s="84">
        <f t="shared" si="4"/>
        <v>5</v>
      </c>
      <c r="G232" s="105"/>
      <c r="H232" s="105"/>
      <c r="I232" s="105"/>
      <c r="J232" s="106"/>
      <c r="K232" s="106"/>
      <c r="L232" s="106"/>
      <c r="M232" s="106"/>
      <c r="N232" s="106"/>
      <c r="R232" s="77"/>
      <c r="S232" s="79"/>
    </row>
    <row r="233" spans="3:19" ht="21">
      <c r="C233" s="91" t="s">
        <v>233</v>
      </c>
      <c r="D233" s="84">
        <v>1</v>
      </c>
      <c r="E233" s="84">
        <v>0</v>
      </c>
      <c r="F233" s="84">
        <f t="shared" si="4"/>
        <v>1</v>
      </c>
      <c r="G233" s="105"/>
      <c r="H233" s="105"/>
      <c r="I233" s="105"/>
      <c r="J233" s="106"/>
      <c r="K233" s="106"/>
      <c r="L233" s="106"/>
      <c r="M233" s="106"/>
      <c r="N233" s="106"/>
      <c r="R233" s="77"/>
      <c r="S233" s="79"/>
    </row>
    <row r="234" spans="3:19" ht="21">
      <c r="C234" s="91" t="s">
        <v>101</v>
      </c>
      <c r="D234" s="84">
        <v>0</v>
      </c>
      <c r="E234" s="84">
        <v>1</v>
      </c>
      <c r="F234" s="84">
        <f t="shared" si="4"/>
        <v>1</v>
      </c>
      <c r="G234" s="105"/>
      <c r="H234" s="105"/>
      <c r="I234" s="105"/>
      <c r="J234" s="106"/>
      <c r="K234" s="106"/>
      <c r="L234" s="106"/>
      <c r="M234" s="106"/>
      <c r="N234" s="106"/>
      <c r="R234" s="77"/>
      <c r="S234" s="79"/>
    </row>
    <row r="235" spans="3:19" ht="21">
      <c r="C235" s="91" t="s">
        <v>234</v>
      </c>
      <c r="D235" s="84">
        <v>354</v>
      </c>
      <c r="E235" s="84">
        <v>89</v>
      </c>
      <c r="F235" s="84">
        <f t="shared" si="4"/>
        <v>443</v>
      </c>
      <c r="G235" s="105"/>
      <c r="H235" s="105"/>
      <c r="I235" s="105"/>
      <c r="J235" s="106"/>
      <c r="K235" s="106"/>
      <c r="L235" s="106"/>
      <c r="M235" s="106"/>
      <c r="N235" s="106"/>
      <c r="R235" s="77"/>
      <c r="S235" s="79"/>
    </row>
    <row r="236" spans="3:19" ht="18.75">
      <c r="C236" s="105"/>
      <c r="D236" s="105"/>
      <c r="E236" s="105"/>
      <c r="F236" s="105"/>
      <c r="G236" s="105"/>
      <c r="H236" s="105"/>
      <c r="I236" s="105"/>
      <c r="J236" s="106"/>
      <c r="K236" s="106"/>
      <c r="L236" s="106"/>
      <c r="M236" s="106"/>
      <c r="N236" s="106"/>
      <c r="R236" s="77"/>
      <c r="S236" s="79"/>
    </row>
    <row r="237" spans="3:19" ht="23.25">
      <c r="C237" s="96" t="s">
        <v>243</v>
      </c>
      <c r="D237" s="82" t="s">
        <v>185</v>
      </c>
      <c r="E237" s="82" t="s">
        <v>186</v>
      </c>
      <c r="F237" s="82" t="s">
        <v>182</v>
      </c>
      <c r="G237" s="105"/>
      <c r="H237" s="105"/>
      <c r="I237" s="105"/>
      <c r="J237" s="106"/>
      <c r="K237" s="106"/>
      <c r="L237" s="106"/>
      <c r="M237" s="106"/>
      <c r="N237" s="106"/>
      <c r="R237" s="77"/>
      <c r="S237" s="79"/>
    </row>
    <row r="238" spans="3:19" ht="21">
      <c r="C238" s="91" t="s">
        <v>199</v>
      </c>
      <c r="D238" s="87">
        <v>0.5558912386706949</v>
      </c>
      <c r="E238" s="87">
        <v>0.18699186991869918</v>
      </c>
      <c r="F238" s="87">
        <v>0.51523297491039421</v>
      </c>
      <c r="G238" s="105"/>
      <c r="H238" s="105"/>
      <c r="I238" s="105"/>
      <c r="J238" s="106"/>
      <c r="K238" s="106"/>
      <c r="L238" s="106"/>
      <c r="M238" s="106"/>
      <c r="N238" s="106"/>
      <c r="R238" s="77"/>
      <c r="S238" s="79"/>
    </row>
    <row r="239" spans="3:19" ht="21">
      <c r="C239" s="91" t="s">
        <v>232</v>
      </c>
      <c r="D239" s="87">
        <v>8.2578046324269891E-2</v>
      </c>
      <c r="E239" s="87">
        <v>7.3170731707317069E-2</v>
      </c>
      <c r="F239" s="87">
        <v>8.1541218637992838E-2</v>
      </c>
      <c r="G239" s="105"/>
      <c r="H239" s="105"/>
      <c r="I239" s="105"/>
      <c r="J239" s="106"/>
      <c r="K239" s="106"/>
      <c r="L239" s="106"/>
      <c r="M239" s="106"/>
      <c r="N239" s="106"/>
      <c r="R239" s="77"/>
      <c r="S239" s="79"/>
    </row>
    <row r="240" spans="3:19" ht="21">
      <c r="C240" s="91" t="s">
        <v>201</v>
      </c>
      <c r="D240" s="87">
        <v>4.0281973816717019E-3</v>
      </c>
      <c r="E240" s="87">
        <v>8.130081300813009E-3</v>
      </c>
      <c r="F240" s="87">
        <v>4.4802867383512543E-3</v>
      </c>
      <c r="G240" s="105"/>
      <c r="H240" s="105"/>
      <c r="I240" s="105"/>
      <c r="J240" s="106"/>
      <c r="K240" s="106"/>
      <c r="L240" s="106"/>
      <c r="M240" s="106"/>
      <c r="N240" s="106"/>
      <c r="R240" s="77"/>
      <c r="S240" s="79"/>
    </row>
    <row r="241" spans="3:19" ht="21">
      <c r="C241" s="91" t="s">
        <v>233</v>
      </c>
      <c r="D241" s="87">
        <v>1.0070493454179255E-3</v>
      </c>
      <c r="E241" s="87">
        <v>0</v>
      </c>
      <c r="F241" s="87">
        <v>8.960573476702509E-4</v>
      </c>
      <c r="G241" s="105"/>
      <c r="H241" s="105"/>
      <c r="I241" s="105"/>
      <c r="J241" s="106"/>
      <c r="K241" s="106"/>
      <c r="L241" s="106"/>
      <c r="M241" s="106"/>
      <c r="N241" s="106"/>
      <c r="R241" s="77"/>
      <c r="S241" s="79"/>
    </row>
    <row r="242" spans="3:19" ht="21">
      <c r="C242" s="91" t="s">
        <v>101</v>
      </c>
      <c r="D242" s="87">
        <v>0</v>
      </c>
      <c r="E242" s="87">
        <v>8.130081300813009E-3</v>
      </c>
      <c r="F242" s="87">
        <v>8.960573476702509E-4</v>
      </c>
      <c r="G242" s="105"/>
      <c r="H242" s="105"/>
      <c r="I242" s="105"/>
      <c r="J242" s="106"/>
      <c r="K242" s="106"/>
      <c r="L242" s="106"/>
      <c r="M242" s="106"/>
      <c r="N242" s="106"/>
      <c r="R242" s="77"/>
      <c r="S242" s="79"/>
    </row>
    <row r="243" spans="3:19" ht="21">
      <c r="C243" s="91" t="s">
        <v>234</v>
      </c>
      <c r="D243" s="87">
        <v>0.35649546827794559</v>
      </c>
      <c r="E243" s="87">
        <v>0.72357723577235777</v>
      </c>
      <c r="F243" s="87">
        <v>0.39695340501792115</v>
      </c>
      <c r="G243" s="105"/>
      <c r="H243" s="105"/>
      <c r="I243" s="105"/>
      <c r="J243" s="106"/>
      <c r="K243" s="106"/>
      <c r="L243" s="106"/>
      <c r="M243" s="106"/>
      <c r="N243" s="106"/>
      <c r="R243" s="77"/>
      <c r="S243" s="79"/>
    </row>
    <row r="244" spans="3:19" ht="16.5" customHeight="1">
      <c r="C244" s="108"/>
      <c r="D244" s="106"/>
      <c r="E244" s="106"/>
      <c r="F244" s="106"/>
      <c r="G244" s="105"/>
      <c r="H244" s="105"/>
      <c r="I244" s="105"/>
      <c r="J244" s="106"/>
      <c r="K244" s="106"/>
      <c r="L244" s="106"/>
      <c r="M244" s="106"/>
      <c r="N244" s="106"/>
      <c r="R244" s="77"/>
      <c r="S244" s="79"/>
    </row>
    <row r="245" spans="3:19" ht="23.25">
      <c r="C245" s="96" t="s">
        <v>244</v>
      </c>
      <c r="D245" s="82" t="s">
        <v>185</v>
      </c>
      <c r="E245" s="82" t="s">
        <v>186</v>
      </c>
      <c r="F245" s="82" t="s">
        <v>182</v>
      </c>
      <c r="G245" s="105"/>
      <c r="H245" s="105"/>
      <c r="I245" s="105"/>
      <c r="J245" s="106"/>
      <c r="K245" s="106"/>
      <c r="L245" s="106"/>
      <c r="M245" s="106"/>
      <c r="N245" s="106"/>
      <c r="R245" s="77"/>
      <c r="S245" s="79"/>
    </row>
    <row r="246" spans="3:19" ht="21">
      <c r="C246" s="91" t="s">
        <v>199</v>
      </c>
      <c r="D246" s="84">
        <v>455</v>
      </c>
      <c r="E246" s="84">
        <v>19</v>
      </c>
      <c r="F246" s="84">
        <f t="shared" ref="F246:F251" si="5">SUM(D246:E246)</f>
        <v>474</v>
      </c>
      <c r="G246" s="105"/>
      <c r="H246" s="105"/>
      <c r="I246" s="105"/>
      <c r="J246" s="106"/>
      <c r="K246" s="106"/>
      <c r="L246" s="106"/>
      <c r="M246" s="106"/>
      <c r="N246" s="106"/>
      <c r="R246" s="77"/>
      <c r="S246" s="79"/>
    </row>
    <row r="247" spans="3:19" ht="21">
      <c r="C247" s="91" t="s">
        <v>232</v>
      </c>
      <c r="D247" s="84">
        <v>168</v>
      </c>
      <c r="E247" s="84">
        <v>12</v>
      </c>
      <c r="F247" s="84">
        <f t="shared" si="5"/>
        <v>180</v>
      </c>
      <c r="G247" s="105"/>
      <c r="H247" s="105"/>
      <c r="I247" s="105"/>
      <c r="J247" s="106"/>
      <c r="K247" s="106"/>
      <c r="L247" s="106"/>
      <c r="M247" s="106"/>
      <c r="N247" s="106"/>
      <c r="R247" s="77"/>
      <c r="S247" s="79"/>
    </row>
    <row r="248" spans="3:19" ht="21">
      <c r="C248" s="91" t="s">
        <v>201</v>
      </c>
      <c r="D248" s="84">
        <v>12</v>
      </c>
      <c r="E248" s="84">
        <v>1</v>
      </c>
      <c r="F248" s="84">
        <f t="shared" si="5"/>
        <v>13</v>
      </c>
      <c r="G248" s="105"/>
      <c r="H248" s="105"/>
      <c r="I248" s="105"/>
      <c r="J248" s="106"/>
      <c r="K248" s="106"/>
      <c r="L248" s="106"/>
      <c r="M248" s="106"/>
      <c r="N248" s="106"/>
      <c r="R248" s="77"/>
      <c r="S248" s="79"/>
    </row>
    <row r="249" spans="3:19" ht="21">
      <c r="C249" s="91" t="s">
        <v>233</v>
      </c>
      <c r="D249" s="84">
        <v>3</v>
      </c>
      <c r="E249" s="84">
        <v>1</v>
      </c>
      <c r="F249" s="84">
        <f t="shared" si="5"/>
        <v>4</v>
      </c>
      <c r="G249" s="105"/>
      <c r="H249" s="105"/>
      <c r="I249" s="105"/>
      <c r="J249" s="106"/>
      <c r="K249" s="106"/>
      <c r="L249" s="106"/>
      <c r="M249" s="106"/>
      <c r="N249" s="106"/>
      <c r="R249" s="77"/>
      <c r="S249" s="79"/>
    </row>
    <row r="250" spans="3:19" ht="21">
      <c r="C250" s="91" t="s">
        <v>101</v>
      </c>
      <c r="D250" s="84">
        <v>1</v>
      </c>
      <c r="E250" s="84">
        <v>1</v>
      </c>
      <c r="F250" s="84">
        <f t="shared" si="5"/>
        <v>2</v>
      </c>
      <c r="G250" s="105"/>
      <c r="H250" s="105"/>
      <c r="I250" s="105"/>
      <c r="J250" s="106"/>
      <c r="K250" s="106"/>
      <c r="L250" s="106"/>
      <c r="M250" s="106"/>
      <c r="N250" s="106"/>
      <c r="R250" s="77"/>
      <c r="S250" s="79"/>
    </row>
    <row r="251" spans="3:19" ht="21">
      <c r="C251" s="91" t="s">
        <v>234</v>
      </c>
      <c r="D251" s="84">
        <v>354</v>
      </c>
      <c r="E251" s="84">
        <v>89</v>
      </c>
      <c r="F251" s="84">
        <f t="shared" si="5"/>
        <v>443</v>
      </c>
      <c r="G251" s="105"/>
      <c r="H251" s="105"/>
      <c r="I251" s="105"/>
      <c r="J251" s="106"/>
      <c r="K251" s="106"/>
      <c r="L251" s="106"/>
      <c r="M251" s="106"/>
      <c r="N251" s="106"/>
      <c r="R251" s="77"/>
      <c r="S251" s="79"/>
    </row>
    <row r="252" spans="3:19" ht="18.75">
      <c r="C252" s="105"/>
      <c r="D252" s="105"/>
      <c r="E252" s="105"/>
      <c r="F252" s="105"/>
      <c r="G252" s="105"/>
      <c r="H252" s="105"/>
      <c r="I252" s="105"/>
      <c r="J252" s="106"/>
      <c r="K252" s="106"/>
      <c r="L252" s="106"/>
      <c r="M252" s="106"/>
      <c r="N252" s="106"/>
      <c r="R252" s="77"/>
      <c r="S252" s="79"/>
    </row>
    <row r="253" spans="3:19" ht="23.25">
      <c r="C253" s="96" t="s">
        <v>245</v>
      </c>
      <c r="D253" s="82" t="s">
        <v>185</v>
      </c>
      <c r="E253" s="82" t="s">
        <v>186</v>
      </c>
      <c r="F253" s="82" t="s">
        <v>182</v>
      </c>
      <c r="G253" s="105"/>
      <c r="H253" s="105"/>
      <c r="I253" s="105"/>
      <c r="J253" s="106"/>
      <c r="K253" s="106"/>
      <c r="L253" s="106"/>
      <c r="M253" s="106"/>
      <c r="N253" s="106"/>
      <c r="R253" s="77"/>
      <c r="S253" s="79"/>
    </row>
    <row r="254" spans="3:19" ht="21">
      <c r="C254" s="91" t="s">
        <v>199</v>
      </c>
      <c r="D254" s="87">
        <v>0.45820745216515607</v>
      </c>
      <c r="E254" s="87">
        <v>0.15447154471544716</v>
      </c>
      <c r="F254" s="87">
        <v>0.42473118279569894</v>
      </c>
      <c r="G254" s="105"/>
      <c r="H254" s="105"/>
      <c r="I254" s="105"/>
      <c r="J254" s="106"/>
      <c r="K254" s="106"/>
      <c r="L254" s="106"/>
      <c r="M254" s="106"/>
      <c r="N254" s="106"/>
      <c r="R254" s="77"/>
      <c r="S254" s="79"/>
    </row>
    <row r="255" spans="3:19" ht="21">
      <c r="C255" s="91" t="s">
        <v>232</v>
      </c>
      <c r="D255" s="87">
        <v>0.16918429003021149</v>
      </c>
      <c r="E255" s="87">
        <v>9.7560975609756101E-2</v>
      </c>
      <c r="F255" s="87">
        <v>0.16129032258064516</v>
      </c>
      <c r="G255" s="105"/>
      <c r="H255" s="105"/>
      <c r="I255" s="105"/>
      <c r="J255" s="106"/>
      <c r="K255" s="106"/>
      <c r="L255" s="106"/>
      <c r="M255" s="106"/>
      <c r="N255" s="106"/>
      <c r="R255" s="77"/>
      <c r="S255" s="79"/>
    </row>
    <row r="256" spans="3:19" ht="21">
      <c r="C256" s="91" t="s">
        <v>201</v>
      </c>
      <c r="D256" s="87">
        <v>1.2084592145015106E-2</v>
      </c>
      <c r="E256" s="87">
        <v>8.130081300813009E-3</v>
      </c>
      <c r="F256" s="87">
        <v>1.1648745519713262E-2</v>
      </c>
      <c r="G256" s="105"/>
      <c r="H256" s="105"/>
      <c r="I256" s="105"/>
      <c r="J256" s="106"/>
      <c r="K256" s="106"/>
      <c r="L256" s="106"/>
      <c r="M256" s="106"/>
      <c r="N256" s="106"/>
      <c r="R256" s="77"/>
      <c r="S256" s="79"/>
    </row>
    <row r="257" spans="3:19" ht="21">
      <c r="C257" s="91" t="s">
        <v>233</v>
      </c>
      <c r="D257" s="87">
        <v>3.0211480362537764E-3</v>
      </c>
      <c r="E257" s="87">
        <v>8.130081300813009E-3</v>
      </c>
      <c r="F257" s="87">
        <v>3.5842293906810036E-3</v>
      </c>
      <c r="G257" s="105"/>
      <c r="H257" s="105"/>
      <c r="I257" s="105"/>
      <c r="J257" s="106"/>
      <c r="K257" s="106"/>
      <c r="L257" s="106"/>
      <c r="M257" s="106"/>
      <c r="N257" s="106"/>
      <c r="R257" s="77"/>
      <c r="S257" s="79"/>
    </row>
    <row r="258" spans="3:19" ht="21">
      <c r="C258" s="91" t="s">
        <v>101</v>
      </c>
      <c r="D258" s="87">
        <v>1.0070493454179255E-3</v>
      </c>
      <c r="E258" s="87">
        <v>8.130081300813009E-3</v>
      </c>
      <c r="F258" s="87">
        <v>1.7921146953405018E-3</v>
      </c>
      <c r="G258" s="105"/>
      <c r="H258" s="105"/>
      <c r="I258" s="105"/>
      <c r="J258" s="106"/>
      <c r="K258" s="106"/>
      <c r="L258" s="106"/>
      <c r="M258" s="106"/>
      <c r="N258" s="106"/>
      <c r="R258" s="77"/>
      <c r="S258" s="79"/>
    </row>
    <row r="259" spans="3:19" ht="21">
      <c r="C259" s="91" t="s">
        <v>234</v>
      </c>
      <c r="D259" s="87">
        <v>0.35649546827794559</v>
      </c>
      <c r="E259" s="87">
        <v>0.72357723577235777</v>
      </c>
      <c r="F259" s="87">
        <v>0.39695340501792115</v>
      </c>
      <c r="G259" s="105"/>
      <c r="H259" s="105"/>
      <c r="I259" s="105"/>
      <c r="J259" s="106"/>
      <c r="K259" s="106"/>
      <c r="L259" s="106"/>
      <c r="M259" s="106"/>
      <c r="N259" s="106"/>
      <c r="R259" s="77"/>
      <c r="S259" s="79"/>
    </row>
    <row r="260" spans="3:19" ht="21">
      <c r="C260" s="108"/>
      <c r="D260" s="106"/>
      <c r="E260" s="106"/>
      <c r="F260" s="106"/>
      <c r="G260" s="105"/>
      <c r="H260" s="105"/>
      <c r="I260" s="105"/>
      <c r="J260" s="106"/>
      <c r="K260" s="106"/>
      <c r="L260" s="106"/>
      <c r="M260" s="106"/>
      <c r="N260" s="106"/>
      <c r="R260" s="77"/>
      <c r="S260" s="79"/>
    </row>
    <row r="261" spans="3:19" ht="21">
      <c r="C261" s="108"/>
      <c r="D261" s="106"/>
      <c r="E261" s="106"/>
      <c r="F261" s="106"/>
      <c r="G261" s="105"/>
      <c r="H261" s="105"/>
      <c r="I261" s="105"/>
      <c r="J261" s="106"/>
      <c r="K261" s="106"/>
      <c r="L261" s="106"/>
      <c r="M261" s="106"/>
      <c r="N261" s="106"/>
      <c r="R261" s="77"/>
      <c r="S261" s="79"/>
    </row>
    <row r="262" spans="3:19" ht="21">
      <c r="C262" s="108"/>
      <c r="D262" s="106"/>
      <c r="E262" s="106"/>
      <c r="F262" s="106"/>
      <c r="G262" s="105"/>
      <c r="H262" s="105"/>
      <c r="I262" s="105"/>
      <c r="J262" s="106"/>
      <c r="K262" s="106"/>
      <c r="L262" s="106"/>
      <c r="M262" s="106"/>
      <c r="N262" s="106"/>
      <c r="R262" s="77"/>
      <c r="S262" s="79"/>
    </row>
    <row r="263" spans="3:19" ht="23.25">
      <c r="C263" s="96" t="s">
        <v>246</v>
      </c>
      <c r="D263" s="82" t="s">
        <v>185</v>
      </c>
      <c r="E263" s="82" t="s">
        <v>186</v>
      </c>
      <c r="F263" s="82" t="s">
        <v>182</v>
      </c>
      <c r="G263" s="105"/>
      <c r="H263" s="105"/>
      <c r="I263" s="105"/>
      <c r="J263" s="106"/>
      <c r="K263" s="106"/>
      <c r="L263" s="106"/>
      <c r="M263" s="106"/>
      <c r="N263" s="106"/>
      <c r="R263" s="77"/>
      <c r="S263" s="79"/>
    </row>
    <row r="264" spans="3:19" ht="21">
      <c r="C264" s="91" t="s">
        <v>199</v>
      </c>
      <c r="D264" s="84">
        <v>440</v>
      </c>
      <c r="E264" s="84">
        <v>14</v>
      </c>
      <c r="F264" s="84">
        <f t="shared" ref="F264:F269" si="6">SUM(D264:E264)</f>
        <v>454</v>
      </c>
      <c r="G264" s="105"/>
      <c r="H264" s="105"/>
      <c r="I264" s="105"/>
      <c r="J264" s="106"/>
      <c r="K264" s="106"/>
      <c r="L264" s="106"/>
      <c r="M264" s="106"/>
      <c r="N264" s="106"/>
      <c r="R264" s="77"/>
      <c r="S264" s="79"/>
    </row>
    <row r="265" spans="3:19" ht="21">
      <c r="C265" s="91" t="s">
        <v>232</v>
      </c>
      <c r="D265" s="84">
        <v>174</v>
      </c>
      <c r="E265" s="84">
        <v>14</v>
      </c>
      <c r="F265" s="84">
        <f t="shared" si="6"/>
        <v>188</v>
      </c>
      <c r="G265" s="105"/>
      <c r="H265" s="105"/>
      <c r="I265" s="105"/>
      <c r="J265" s="106"/>
      <c r="K265" s="106"/>
      <c r="L265" s="106"/>
      <c r="M265" s="106"/>
      <c r="N265" s="106"/>
      <c r="R265" s="77"/>
      <c r="S265" s="79"/>
    </row>
    <row r="266" spans="3:19" ht="21">
      <c r="C266" s="91" t="s">
        <v>201</v>
      </c>
      <c r="D266" s="84">
        <v>23</v>
      </c>
      <c r="E266" s="84">
        <v>4</v>
      </c>
      <c r="F266" s="84">
        <f t="shared" si="6"/>
        <v>27</v>
      </c>
      <c r="G266" s="105"/>
      <c r="H266" s="105"/>
      <c r="I266" s="105"/>
      <c r="J266" s="106"/>
      <c r="K266" s="106"/>
      <c r="L266" s="106"/>
      <c r="M266" s="106"/>
      <c r="N266" s="106"/>
      <c r="R266" s="77"/>
      <c r="S266" s="79"/>
    </row>
    <row r="267" spans="3:19" ht="21">
      <c r="C267" s="91" t="s">
        <v>233</v>
      </c>
      <c r="D267" s="84">
        <v>2</v>
      </c>
      <c r="E267" s="84">
        <v>1</v>
      </c>
      <c r="F267" s="84">
        <f t="shared" si="6"/>
        <v>3</v>
      </c>
      <c r="G267" s="105"/>
      <c r="H267" s="105"/>
      <c r="I267" s="105"/>
      <c r="J267" s="106"/>
      <c r="K267" s="106"/>
      <c r="L267" s="106"/>
      <c r="M267" s="106"/>
      <c r="N267" s="106"/>
      <c r="R267" s="77"/>
      <c r="S267" s="79"/>
    </row>
    <row r="268" spans="3:19" ht="21">
      <c r="C268" s="91" t="s">
        <v>101</v>
      </c>
      <c r="D268" s="84">
        <v>0</v>
      </c>
      <c r="E268" s="84">
        <v>1</v>
      </c>
      <c r="F268" s="84">
        <f t="shared" si="6"/>
        <v>1</v>
      </c>
      <c r="G268" s="105"/>
      <c r="H268" s="105"/>
      <c r="I268" s="105"/>
      <c r="J268" s="106"/>
      <c r="K268" s="106"/>
      <c r="L268" s="106"/>
      <c r="M268" s="106"/>
      <c r="N268" s="106"/>
      <c r="R268" s="77"/>
      <c r="S268" s="79"/>
    </row>
    <row r="269" spans="3:19" ht="21">
      <c r="C269" s="91" t="s">
        <v>234</v>
      </c>
      <c r="D269" s="84">
        <v>354</v>
      </c>
      <c r="E269" s="84">
        <v>89</v>
      </c>
      <c r="F269" s="84">
        <f t="shared" si="6"/>
        <v>443</v>
      </c>
      <c r="G269" s="105"/>
      <c r="H269" s="105"/>
      <c r="I269" s="105"/>
      <c r="J269" s="106"/>
      <c r="K269" s="106"/>
      <c r="L269" s="106"/>
      <c r="M269" s="106"/>
      <c r="N269" s="106"/>
      <c r="R269" s="77"/>
      <c r="S269" s="79"/>
    </row>
    <row r="270" spans="3:19" ht="18.75">
      <c r="C270" s="105"/>
      <c r="D270" s="105"/>
      <c r="E270" s="105"/>
      <c r="F270" s="105"/>
      <c r="G270" s="105"/>
      <c r="H270" s="105"/>
      <c r="I270" s="105"/>
      <c r="J270" s="106"/>
      <c r="K270" s="106"/>
      <c r="L270" s="106"/>
      <c r="M270" s="106"/>
      <c r="N270" s="106"/>
      <c r="R270" s="77"/>
      <c r="S270" s="79"/>
    </row>
    <row r="271" spans="3:19" ht="23.25">
      <c r="C271" s="96" t="s">
        <v>247</v>
      </c>
      <c r="D271" s="82" t="s">
        <v>185</v>
      </c>
      <c r="E271" s="82" t="s">
        <v>186</v>
      </c>
      <c r="F271" s="82" t="s">
        <v>182</v>
      </c>
      <c r="G271" s="105"/>
      <c r="H271" s="105"/>
      <c r="I271" s="105"/>
      <c r="J271" s="106"/>
      <c r="K271" s="106"/>
      <c r="L271" s="106"/>
      <c r="M271" s="106"/>
      <c r="N271" s="106"/>
      <c r="R271" s="77"/>
      <c r="S271" s="79"/>
    </row>
    <row r="272" spans="3:19" ht="21">
      <c r="C272" s="91" t="s">
        <v>199</v>
      </c>
      <c r="D272" s="87">
        <v>0.4431017119838872</v>
      </c>
      <c r="E272" s="87">
        <v>0.10569105691056911</v>
      </c>
      <c r="F272" s="87">
        <v>0.40681003584229392</v>
      </c>
      <c r="G272" s="105"/>
      <c r="H272" s="105"/>
      <c r="I272" s="105"/>
      <c r="J272" s="106"/>
      <c r="K272" s="106"/>
      <c r="L272" s="106"/>
      <c r="M272" s="106"/>
      <c r="N272" s="106"/>
      <c r="R272" s="77"/>
      <c r="S272" s="79"/>
    </row>
    <row r="273" spans="3:19" ht="21">
      <c r="C273" s="91" t="s">
        <v>232</v>
      </c>
      <c r="D273" s="87">
        <v>0.17522658610271905</v>
      </c>
      <c r="E273" s="87">
        <v>0.11382113821138211</v>
      </c>
      <c r="F273" s="87">
        <v>0.16845878136200718</v>
      </c>
      <c r="G273" s="105"/>
      <c r="H273" s="105"/>
      <c r="I273" s="105"/>
      <c r="J273" s="106"/>
      <c r="K273" s="106"/>
      <c r="L273" s="106"/>
      <c r="M273" s="106"/>
      <c r="N273" s="106"/>
      <c r="R273" s="77"/>
      <c r="S273" s="79"/>
    </row>
    <row r="274" spans="3:19" ht="21">
      <c r="C274" s="91" t="s">
        <v>201</v>
      </c>
      <c r="D274" s="87">
        <v>2.3162134944612285E-2</v>
      </c>
      <c r="E274" s="87">
        <v>3.2520325203252036E-2</v>
      </c>
      <c r="F274" s="87">
        <v>2.4193548387096774E-2</v>
      </c>
      <c r="G274" s="105"/>
      <c r="H274" s="105"/>
      <c r="I274" s="105"/>
      <c r="J274" s="106"/>
      <c r="K274" s="106"/>
      <c r="L274" s="106"/>
      <c r="M274" s="106"/>
      <c r="N274" s="106"/>
      <c r="R274" s="77"/>
      <c r="S274" s="79"/>
    </row>
    <row r="275" spans="3:19" ht="21">
      <c r="C275" s="91" t="s">
        <v>233</v>
      </c>
      <c r="D275" s="87">
        <v>2.014098690835851E-3</v>
      </c>
      <c r="E275" s="87">
        <v>1.6260162601626018E-2</v>
      </c>
      <c r="F275" s="87">
        <v>2.6881720430107529E-3</v>
      </c>
      <c r="G275" s="105"/>
      <c r="H275" s="105"/>
      <c r="I275" s="105"/>
      <c r="J275" s="106"/>
      <c r="K275" s="106"/>
      <c r="L275" s="106"/>
      <c r="M275" s="106"/>
      <c r="N275" s="106"/>
      <c r="R275" s="77"/>
      <c r="S275" s="79"/>
    </row>
    <row r="276" spans="3:19" ht="21">
      <c r="C276" s="91" t="s">
        <v>101</v>
      </c>
      <c r="D276" s="87">
        <v>0</v>
      </c>
      <c r="E276" s="87">
        <v>8.130081300813009E-3</v>
      </c>
      <c r="F276" s="87">
        <v>8.960573476702509E-4</v>
      </c>
      <c r="G276" s="105"/>
      <c r="H276" s="105"/>
      <c r="I276" s="105"/>
      <c r="J276" s="106"/>
      <c r="K276" s="106"/>
      <c r="L276" s="106"/>
      <c r="M276" s="106"/>
      <c r="N276" s="106"/>
      <c r="R276" s="77"/>
      <c r="S276" s="79"/>
    </row>
    <row r="277" spans="3:19" ht="21">
      <c r="C277" s="91" t="s">
        <v>234</v>
      </c>
      <c r="D277" s="87">
        <v>0.35649546827794559</v>
      </c>
      <c r="E277" s="87">
        <v>0.72357723577235777</v>
      </c>
      <c r="F277" s="87">
        <v>0.39695340501792115</v>
      </c>
      <c r="G277" s="105"/>
      <c r="H277" s="105"/>
      <c r="I277" s="105"/>
      <c r="J277" s="106"/>
      <c r="K277" s="106"/>
      <c r="L277" s="106"/>
      <c r="M277" s="106"/>
      <c r="N277" s="106"/>
      <c r="R277" s="77"/>
      <c r="S277" s="79"/>
    </row>
    <row r="278" spans="3:19" ht="21">
      <c r="C278" s="108"/>
      <c r="D278" s="106"/>
      <c r="E278" s="106"/>
      <c r="F278" s="106"/>
      <c r="G278" s="105"/>
      <c r="H278" s="105"/>
      <c r="I278" s="105"/>
      <c r="J278" s="106"/>
      <c r="K278" s="106"/>
      <c r="L278" s="106"/>
      <c r="M278" s="106"/>
      <c r="N278" s="106"/>
      <c r="R278" s="77"/>
      <c r="S278" s="79"/>
    </row>
    <row r="279" spans="3:19" ht="23.25">
      <c r="C279" s="96" t="s">
        <v>248</v>
      </c>
      <c r="D279" s="82" t="s">
        <v>185</v>
      </c>
      <c r="E279" s="82" t="s">
        <v>186</v>
      </c>
      <c r="F279" s="82" t="s">
        <v>182</v>
      </c>
      <c r="G279" s="105"/>
      <c r="H279" s="105"/>
      <c r="I279" s="105"/>
      <c r="J279" s="106"/>
      <c r="K279" s="106"/>
      <c r="L279" s="106"/>
      <c r="M279" s="106"/>
      <c r="N279" s="106"/>
      <c r="R279" s="77"/>
      <c r="S279" s="79"/>
    </row>
    <row r="280" spans="3:19" ht="21">
      <c r="C280" s="91" t="s">
        <v>199</v>
      </c>
      <c r="D280" s="84">
        <v>385</v>
      </c>
      <c r="E280" s="84">
        <v>13</v>
      </c>
      <c r="F280" s="84">
        <f t="shared" ref="F280:F285" si="7">SUM(D280:E280)</f>
        <v>398</v>
      </c>
      <c r="G280" s="105"/>
      <c r="H280" s="105"/>
      <c r="I280" s="105"/>
      <c r="J280" s="106"/>
      <c r="K280" s="106"/>
      <c r="L280" s="106"/>
      <c r="M280" s="106"/>
      <c r="N280" s="106"/>
      <c r="R280" s="77"/>
      <c r="S280" s="79"/>
    </row>
    <row r="281" spans="3:19" ht="21">
      <c r="C281" s="91" t="s">
        <v>232</v>
      </c>
      <c r="D281" s="84">
        <v>215</v>
      </c>
      <c r="E281" s="84">
        <v>14</v>
      </c>
      <c r="F281" s="84">
        <f t="shared" si="7"/>
        <v>229</v>
      </c>
      <c r="G281" s="105"/>
      <c r="H281" s="105"/>
      <c r="I281" s="105"/>
      <c r="J281" s="106"/>
      <c r="K281" s="106"/>
      <c r="L281" s="106"/>
      <c r="M281" s="106"/>
      <c r="N281" s="106"/>
      <c r="R281" s="77"/>
      <c r="S281" s="79"/>
    </row>
    <row r="282" spans="3:19" ht="21">
      <c r="C282" s="91" t="s">
        <v>201</v>
      </c>
      <c r="D282" s="84">
        <v>37</v>
      </c>
      <c r="E282" s="84">
        <v>4</v>
      </c>
      <c r="F282" s="84">
        <f t="shared" si="7"/>
        <v>41</v>
      </c>
      <c r="G282" s="105"/>
      <c r="H282" s="105"/>
      <c r="I282" s="105"/>
      <c r="J282" s="106"/>
      <c r="K282" s="106"/>
      <c r="L282" s="106"/>
      <c r="M282" s="106"/>
      <c r="N282" s="106"/>
      <c r="R282" s="77"/>
      <c r="S282" s="79"/>
    </row>
    <row r="283" spans="3:19" ht="21">
      <c r="C283" s="91" t="s">
        <v>233</v>
      </c>
      <c r="D283" s="84">
        <v>1</v>
      </c>
      <c r="E283" s="84">
        <v>2</v>
      </c>
      <c r="F283" s="84">
        <f t="shared" si="7"/>
        <v>3</v>
      </c>
      <c r="G283" s="105"/>
      <c r="H283" s="105"/>
      <c r="I283" s="105"/>
      <c r="J283" s="106"/>
      <c r="K283" s="106"/>
      <c r="L283" s="106"/>
      <c r="M283" s="106"/>
      <c r="N283" s="106"/>
      <c r="R283" s="77"/>
      <c r="S283" s="79"/>
    </row>
    <row r="284" spans="3:19" ht="21">
      <c r="C284" s="91" t="s">
        <v>101</v>
      </c>
      <c r="D284" s="84">
        <v>1</v>
      </c>
      <c r="E284" s="84">
        <v>1</v>
      </c>
      <c r="F284" s="84">
        <f t="shared" si="7"/>
        <v>2</v>
      </c>
      <c r="G284" s="105"/>
      <c r="H284" s="105"/>
      <c r="I284" s="105"/>
      <c r="J284" s="106"/>
      <c r="K284" s="106"/>
      <c r="L284" s="106"/>
      <c r="M284" s="106"/>
      <c r="N284" s="106"/>
      <c r="R284" s="77"/>
      <c r="S284" s="79"/>
    </row>
    <row r="285" spans="3:19" ht="21">
      <c r="C285" s="91" t="s">
        <v>234</v>
      </c>
      <c r="D285" s="84">
        <v>354</v>
      </c>
      <c r="E285" s="84">
        <v>89</v>
      </c>
      <c r="F285" s="84">
        <f t="shared" si="7"/>
        <v>443</v>
      </c>
      <c r="G285" s="105"/>
      <c r="H285" s="105"/>
      <c r="I285" s="105"/>
      <c r="J285" s="106"/>
      <c r="K285" s="106"/>
      <c r="L285" s="106"/>
      <c r="M285" s="106"/>
      <c r="N285" s="106"/>
      <c r="R285" s="77"/>
      <c r="S285" s="79"/>
    </row>
    <row r="286" spans="3:19" ht="18.75">
      <c r="C286" s="105"/>
      <c r="D286" s="105"/>
      <c r="E286" s="105"/>
      <c r="F286" s="105"/>
      <c r="G286" s="105"/>
      <c r="H286" s="105"/>
      <c r="I286" s="105"/>
      <c r="J286" s="106"/>
      <c r="K286" s="106"/>
      <c r="L286" s="106"/>
      <c r="M286" s="106"/>
      <c r="N286" s="106"/>
      <c r="R286" s="77"/>
      <c r="S286" s="79"/>
    </row>
    <row r="287" spans="3:19" ht="23.25">
      <c r="C287" s="96" t="s">
        <v>249</v>
      </c>
      <c r="D287" s="82" t="s">
        <v>185</v>
      </c>
      <c r="E287" s="82" t="s">
        <v>186</v>
      </c>
      <c r="F287" s="82" t="s">
        <v>182</v>
      </c>
      <c r="G287" s="105"/>
      <c r="H287" s="105"/>
      <c r="I287" s="105"/>
      <c r="J287" s="106"/>
      <c r="K287" s="106"/>
      <c r="L287" s="106"/>
      <c r="M287" s="106"/>
      <c r="N287" s="106"/>
      <c r="R287" s="77"/>
      <c r="S287" s="79"/>
    </row>
    <row r="288" spans="3:19" ht="21">
      <c r="C288" s="91" t="s">
        <v>199</v>
      </c>
      <c r="D288" s="87">
        <v>0.38771399798590128</v>
      </c>
      <c r="E288" s="87">
        <v>0.10569105691056911</v>
      </c>
      <c r="F288" s="87">
        <v>0.35663082437275984</v>
      </c>
      <c r="G288" s="105"/>
      <c r="H288" s="105"/>
      <c r="I288" s="105"/>
      <c r="J288" s="106"/>
      <c r="K288" s="106"/>
      <c r="L288" s="106"/>
      <c r="M288" s="106"/>
      <c r="N288" s="106"/>
      <c r="R288" s="77"/>
      <c r="S288" s="79"/>
    </row>
    <row r="289" spans="3:19" ht="21">
      <c r="C289" s="91" t="s">
        <v>232</v>
      </c>
      <c r="D289" s="87">
        <v>0.21651560926485397</v>
      </c>
      <c r="E289" s="87">
        <v>0.11382113821138211</v>
      </c>
      <c r="F289" s="87">
        <v>0.20519713261648745</v>
      </c>
      <c r="G289" s="105"/>
      <c r="H289" s="105"/>
      <c r="I289" s="105"/>
      <c r="J289" s="106"/>
      <c r="K289" s="106"/>
      <c r="L289" s="106"/>
      <c r="M289" s="106"/>
      <c r="N289" s="106"/>
      <c r="R289" s="77"/>
      <c r="S289" s="79"/>
    </row>
    <row r="290" spans="3:19" ht="21">
      <c r="C290" s="91" t="s">
        <v>201</v>
      </c>
      <c r="D290" s="87">
        <v>3.726082578046324E-2</v>
      </c>
      <c r="E290" s="87">
        <v>3.2520325203252036E-2</v>
      </c>
      <c r="F290" s="87">
        <v>3.6738351254480286E-2</v>
      </c>
      <c r="G290" s="105"/>
      <c r="H290" s="105"/>
      <c r="I290" s="105"/>
      <c r="J290" s="106"/>
      <c r="K290" s="106"/>
      <c r="L290" s="106"/>
      <c r="M290" s="106"/>
      <c r="N290" s="106"/>
      <c r="R290" s="77"/>
      <c r="S290" s="79"/>
    </row>
    <row r="291" spans="3:19" ht="21">
      <c r="C291" s="91" t="s">
        <v>233</v>
      </c>
      <c r="D291" s="87">
        <v>1.0070493454179255E-3</v>
      </c>
      <c r="E291" s="87">
        <v>1.6260162601626018E-2</v>
      </c>
      <c r="F291" s="87">
        <v>2.6881720430107529E-3</v>
      </c>
      <c r="G291" s="105"/>
      <c r="H291" s="105"/>
      <c r="I291" s="105"/>
      <c r="J291" s="106"/>
      <c r="K291" s="106"/>
      <c r="L291" s="106"/>
      <c r="M291" s="106"/>
      <c r="N291" s="106"/>
      <c r="R291" s="77"/>
      <c r="S291" s="79"/>
    </row>
    <row r="292" spans="3:19" ht="21">
      <c r="C292" s="91" t="s">
        <v>101</v>
      </c>
      <c r="D292" s="87">
        <v>1.0070493454179255E-3</v>
      </c>
      <c r="E292" s="87">
        <v>8.130081300813009E-3</v>
      </c>
      <c r="F292" s="87">
        <v>1.7921146953405018E-3</v>
      </c>
      <c r="G292" s="105"/>
      <c r="H292" s="105"/>
      <c r="I292" s="105"/>
      <c r="J292" s="106"/>
      <c r="K292" s="106"/>
      <c r="L292" s="106"/>
      <c r="M292" s="106"/>
      <c r="N292" s="106"/>
      <c r="R292" s="77"/>
      <c r="S292" s="79"/>
    </row>
    <row r="293" spans="3:19" ht="26.25" customHeight="1">
      <c r="C293" s="91" t="s">
        <v>234</v>
      </c>
      <c r="D293" s="87">
        <v>0.35649546827794559</v>
      </c>
      <c r="E293" s="87">
        <v>0.72357723577235777</v>
      </c>
      <c r="F293" s="87">
        <v>0.39695340501792115</v>
      </c>
      <c r="R293" s="77"/>
      <c r="S293" s="79"/>
    </row>
    <row r="294" spans="3:19" ht="15.75" customHeight="1">
      <c r="R294" s="77"/>
      <c r="S294" s="79"/>
    </row>
    <row r="295" spans="3:19" ht="15.75" customHeight="1">
      <c r="R295" s="77"/>
      <c r="S295" s="79"/>
    </row>
    <row r="296" spans="3:19" ht="17.25" customHeight="1">
      <c r="R296" s="77"/>
      <c r="S296" s="79"/>
    </row>
    <row r="297" spans="3:19" ht="17.25" customHeight="1">
      <c r="R297" s="77"/>
      <c r="S297" s="79"/>
    </row>
    <row r="298" spans="3:19" ht="23.25">
      <c r="C298" s="80" t="s">
        <v>250</v>
      </c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R298" s="77"/>
      <c r="S298" s="79"/>
    </row>
    <row r="300" spans="3:19" ht="23.25">
      <c r="C300" s="81" t="s">
        <v>251</v>
      </c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3:19" ht="21.75" customHeight="1"/>
    <row r="302" spans="3:19" ht="23.25">
      <c r="C302" s="96" t="s">
        <v>252</v>
      </c>
      <c r="D302" s="82" t="s">
        <v>186</v>
      </c>
    </row>
    <row r="303" spans="3:19" ht="42">
      <c r="C303" s="83" t="s">
        <v>253</v>
      </c>
      <c r="D303" s="87">
        <v>4.065040650406504E-2</v>
      </c>
    </row>
    <row r="304" spans="3:19" ht="42">
      <c r="C304" s="83" t="s">
        <v>254</v>
      </c>
      <c r="D304" s="87">
        <v>1.6260162601626018E-2</v>
      </c>
    </row>
    <row r="305" spans="3:16" ht="21">
      <c r="C305" s="83" t="s">
        <v>194</v>
      </c>
      <c r="D305" s="87">
        <v>1.6260162601626018E-2</v>
      </c>
    </row>
    <row r="306" spans="3:16" ht="42">
      <c r="C306" s="83" t="s">
        <v>255</v>
      </c>
      <c r="D306" s="87">
        <v>9.7560975609756101E-2</v>
      </c>
    </row>
    <row r="307" spans="3:16" ht="21">
      <c r="C307" s="83" t="s">
        <v>256</v>
      </c>
      <c r="D307" s="87">
        <v>0.11382113821138211</v>
      </c>
    </row>
    <row r="308" spans="3:16" ht="21">
      <c r="C308" s="83" t="s">
        <v>257</v>
      </c>
      <c r="D308" s="87">
        <v>0.27642276422764228</v>
      </c>
    </row>
    <row r="309" spans="3:16" ht="42">
      <c r="C309" s="83" t="s">
        <v>258</v>
      </c>
      <c r="D309" s="87">
        <v>0.13008130081300814</v>
      </c>
    </row>
    <row r="310" spans="3:16" ht="42">
      <c r="C310" s="83" t="s">
        <v>259</v>
      </c>
      <c r="D310" s="87">
        <v>0.47154471544715448</v>
      </c>
    </row>
    <row r="311" spans="3:16" ht="21">
      <c r="C311" s="83" t="s">
        <v>260</v>
      </c>
      <c r="D311" s="87">
        <v>0.3902439024390244</v>
      </c>
    </row>
    <row r="312" spans="3:16" ht="22.5" customHeight="1"/>
    <row r="313" spans="3:16" ht="22.5" customHeight="1"/>
    <row r="314" spans="3:16" ht="22.5" customHeight="1"/>
    <row r="315" spans="3:16" ht="22.5" customHeight="1"/>
    <row r="316" spans="3:16" ht="23.25">
      <c r="C316" s="81" t="s">
        <v>261</v>
      </c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3:16" ht="39.75" customHeight="1"/>
    <row r="318" spans="3:16" ht="23.25">
      <c r="C318" s="82" t="s">
        <v>166</v>
      </c>
      <c r="D318" s="109" t="s">
        <v>187</v>
      </c>
      <c r="E318" s="109" t="s">
        <v>188</v>
      </c>
      <c r="F318" s="109" t="s">
        <v>182</v>
      </c>
    </row>
    <row r="319" spans="3:16" ht="21">
      <c r="C319" s="91" t="s">
        <v>80</v>
      </c>
      <c r="D319" s="84">
        <v>21</v>
      </c>
      <c r="E319" s="84">
        <v>15</v>
      </c>
      <c r="F319" s="84">
        <f>SUM(D319:E319)</f>
        <v>36</v>
      </c>
    </row>
    <row r="320" spans="3:16" ht="21">
      <c r="C320" s="91" t="s">
        <v>81</v>
      </c>
      <c r="D320" s="84">
        <v>2</v>
      </c>
      <c r="E320" s="84">
        <v>1</v>
      </c>
      <c r="F320" s="84">
        <f>SUM(D320:E320)</f>
        <v>3</v>
      </c>
    </row>
    <row r="321" spans="3:16" ht="21">
      <c r="C321" s="91" t="s">
        <v>262</v>
      </c>
      <c r="D321" s="84">
        <v>0</v>
      </c>
      <c r="E321" s="84">
        <v>0</v>
      </c>
      <c r="F321" s="84">
        <f>SUM(D321:E321)</f>
        <v>0</v>
      </c>
    </row>
    <row r="323" spans="3:16" ht="23.25">
      <c r="C323" s="82" t="s">
        <v>167</v>
      </c>
      <c r="D323" s="109" t="s">
        <v>187</v>
      </c>
      <c r="E323" s="109" t="s">
        <v>188</v>
      </c>
      <c r="F323" s="109" t="s">
        <v>182</v>
      </c>
    </row>
    <row r="324" spans="3:16" ht="21">
      <c r="C324" s="91" t="s">
        <v>80</v>
      </c>
      <c r="D324" s="87">
        <v>0.77777777777777779</v>
      </c>
      <c r="E324" s="87">
        <v>0.9375</v>
      </c>
      <c r="F324" s="87">
        <v>0.83720930232558144</v>
      </c>
    </row>
    <row r="325" spans="3:16" ht="21">
      <c r="C325" s="91" t="s">
        <v>81</v>
      </c>
      <c r="D325" s="87">
        <v>7.407407407407407E-2</v>
      </c>
      <c r="E325" s="87">
        <v>6.25E-2</v>
      </c>
      <c r="F325" s="87">
        <v>6.9767441860465115E-2</v>
      </c>
    </row>
    <row r="326" spans="3:16" ht="24" customHeight="1">
      <c r="C326" s="91" t="s">
        <v>262</v>
      </c>
      <c r="D326" s="87">
        <v>0</v>
      </c>
      <c r="E326" s="87">
        <v>0</v>
      </c>
      <c r="F326" s="87">
        <v>0</v>
      </c>
    </row>
    <row r="327" spans="3:16" ht="25.5" customHeight="1">
      <c r="C327" s="110"/>
      <c r="D327" s="106"/>
      <c r="E327" s="106"/>
    </row>
    <row r="328" spans="3:16" ht="11.25" customHeight="1">
      <c r="C328" s="110"/>
      <c r="D328" s="106"/>
      <c r="E328" s="106"/>
    </row>
    <row r="329" spans="3:16" ht="11.25" customHeight="1">
      <c r="C329" s="110"/>
      <c r="D329" s="106"/>
      <c r="E329" s="106"/>
    </row>
    <row r="330" spans="3:16" ht="23.25">
      <c r="C330" s="81" t="s">
        <v>263</v>
      </c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3:16" ht="43.5" customHeight="1"/>
    <row r="332" spans="3:16" ht="43.5" customHeight="1">
      <c r="C332" s="82" t="s">
        <v>166</v>
      </c>
      <c r="D332" s="109" t="s">
        <v>187</v>
      </c>
      <c r="E332" s="109" t="s">
        <v>188</v>
      </c>
      <c r="F332" s="109" t="s">
        <v>182</v>
      </c>
    </row>
    <row r="333" spans="3:16" ht="21">
      <c r="C333" s="83" t="s">
        <v>264</v>
      </c>
      <c r="D333" s="84">
        <v>13</v>
      </c>
      <c r="E333" s="84">
        <v>0</v>
      </c>
      <c r="F333" s="84">
        <f>SUM(D333:E333)</f>
        <v>13</v>
      </c>
    </row>
    <row r="334" spans="3:16" ht="21">
      <c r="C334" s="83" t="s">
        <v>265</v>
      </c>
      <c r="D334" s="84">
        <v>14</v>
      </c>
      <c r="E334" s="84">
        <v>0</v>
      </c>
      <c r="F334" s="84">
        <f>SUM(D334:E334)</f>
        <v>14</v>
      </c>
    </row>
    <row r="335" spans="3:16" ht="21">
      <c r="C335" s="111" t="s">
        <v>266</v>
      </c>
      <c r="D335" s="112">
        <v>4</v>
      </c>
      <c r="E335" s="112">
        <v>0</v>
      </c>
      <c r="F335" s="112">
        <f>SUM(D335:E335)</f>
        <v>4</v>
      </c>
    </row>
    <row r="336" spans="3:16" ht="21">
      <c r="C336" s="113"/>
      <c r="D336" s="114"/>
      <c r="E336" s="114"/>
      <c r="F336" s="114"/>
    </row>
    <row r="338" spans="3:16" ht="23.25">
      <c r="C338" s="82" t="s">
        <v>167</v>
      </c>
      <c r="D338" s="109" t="s">
        <v>187</v>
      </c>
      <c r="E338" s="109" t="s">
        <v>188</v>
      </c>
      <c r="F338" s="109" t="s">
        <v>182</v>
      </c>
    </row>
    <row r="339" spans="3:16" ht="21">
      <c r="C339" s="83" t="s">
        <v>264</v>
      </c>
      <c r="D339" s="87">
        <v>0.61904761904761907</v>
      </c>
      <c r="E339" s="87">
        <v>0</v>
      </c>
      <c r="F339" s="87">
        <v>0.3611111111111111</v>
      </c>
    </row>
    <row r="340" spans="3:16" ht="21">
      <c r="C340" s="83" t="s">
        <v>265</v>
      </c>
      <c r="D340" s="87">
        <v>0.66666666666666663</v>
      </c>
      <c r="E340" s="87">
        <v>0</v>
      </c>
      <c r="F340" s="87">
        <v>0.3888888888888889</v>
      </c>
    </row>
    <row r="341" spans="3:16" ht="21">
      <c r="C341" s="111" t="s">
        <v>266</v>
      </c>
      <c r="D341" s="115">
        <v>0.19047619047619047</v>
      </c>
      <c r="E341" s="115">
        <v>0</v>
      </c>
      <c r="F341" s="115">
        <v>0.1111111111111111</v>
      </c>
    </row>
    <row r="342" spans="3:16" ht="26.25" customHeight="1">
      <c r="C342" s="113"/>
      <c r="D342" s="116"/>
      <c r="E342" s="116"/>
      <c r="F342" s="116"/>
    </row>
    <row r="343" spans="3:16" ht="76.5" customHeight="1"/>
    <row r="344" spans="3:16" ht="76.5" customHeight="1"/>
    <row r="345" spans="3:16" ht="76.5" customHeight="1"/>
    <row r="346" spans="3:16" ht="76.5" customHeight="1"/>
    <row r="347" spans="3:16" ht="33.75" customHeight="1"/>
    <row r="348" spans="3:16" ht="23.25">
      <c r="C348" s="81" t="s">
        <v>267</v>
      </c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3:16" ht="63" customHeight="1"/>
    <row r="350" spans="3:16" ht="23.25">
      <c r="C350" s="109" t="s">
        <v>166</v>
      </c>
      <c r="D350" s="109" t="s">
        <v>185</v>
      </c>
    </row>
    <row r="351" spans="3:16" ht="21">
      <c r="C351" s="91" t="s">
        <v>80</v>
      </c>
      <c r="D351" s="117">
        <v>618</v>
      </c>
    </row>
    <row r="352" spans="3:16" ht="21">
      <c r="C352" s="91" t="s">
        <v>81</v>
      </c>
      <c r="D352" s="117">
        <v>21</v>
      </c>
    </row>
    <row r="353" spans="3:16" ht="21">
      <c r="C353" s="91" t="s">
        <v>234</v>
      </c>
      <c r="D353" s="117">
        <v>354</v>
      </c>
    </row>
    <row r="354" spans="3:16" ht="21">
      <c r="C354" s="118"/>
      <c r="D354" s="106"/>
    </row>
    <row r="355" spans="3:16" ht="23.25">
      <c r="C355" s="109" t="s">
        <v>167</v>
      </c>
      <c r="D355" s="109" t="s">
        <v>185</v>
      </c>
    </row>
    <row r="356" spans="3:16" ht="21">
      <c r="C356" s="91" t="s">
        <v>80</v>
      </c>
      <c r="D356" s="87">
        <v>0.62235649546827798</v>
      </c>
    </row>
    <row r="357" spans="3:16" ht="21">
      <c r="C357" s="91" t="s">
        <v>81</v>
      </c>
      <c r="D357" s="87">
        <v>2.1148036253776436E-2</v>
      </c>
    </row>
    <row r="358" spans="3:16" ht="21">
      <c r="C358" s="91" t="s">
        <v>234</v>
      </c>
      <c r="D358" s="87">
        <v>0.35649546827794559</v>
      </c>
    </row>
    <row r="359" spans="3:16" ht="54" customHeight="1"/>
    <row r="360" spans="3:16" ht="23.25">
      <c r="C360" s="81" t="s">
        <v>268</v>
      </c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3:16" ht="23.25" customHeight="1"/>
    <row r="362" spans="3:16" ht="23.25" customHeight="1">
      <c r="C362" s="109" t="s">
        <v>166</v>
      </c>
      <c r="D362" s="109" t="s">
        <v>185</v>
      </c>
    </row>
    <row r="363" spans="3:16" ht="23.25" customHeight="1">
      <c r="C363" s="83" t="s">
        <v>264</v>
      </c>
      <c r="D363" s="117">
        <v>89</v>
      </c>
    </row>
    <row r="364" spans="3:16" ht="23.25" customHeight="1">
      <c r="C364" s="83" t="s">
        <v>265</v>
      </c>
      <c r="D364" s="117">
        <v>473</v>
      </c>
    </row>
    <row r="365" spans="3:16" ht="23.25" customHeight="1">
      <c r="C365" s="83" t="s">
        <v>269</v>
      </c>
      <c r="D365" s="117">
        <v>23</v>
      </c>
    </row>
    <row r="366" spans="3:16" ht="23.25" customHeight="1">
      <c r="C366" s="83" t="s">
        <v>270</v>
      </c>
      <c r="D366" s="117">
        <v>1</v>
      </c>
    </row>
    <row r="367" spans="3:16" ht="23.25" customHeight="1">
      <c r="C367" s="83" t="s">
        <v>271</v>
      </c>
      <c r="D367" s="117">
        <v>0</v>
      </c>
    </row>
    <row r="368" spans="3:16" ht="23.25" customHeight="1">
      <c r="C368" s="83" t="s">
        <v>266</v>
      </c>
      <c r="D368" s="117">
        <v>16</v>
      </c>
    </row>
    <row r="369" spans="3:16" ht="23.25" customHeight="1">
      <c r="C369" s="83" t="s">
        <v>272</v>
      </c>
      <c r="D369" s="117">
        <v>2</v>
      </c>
    </row>
    <row r="370" spans="3:16" ht="23.25" customHeight="1">
      <c r="C370" s="83" t="s">
        <v>273</v>
      </c>
      <c r="D370" s="117">
        <v>11</v>
      </c>
    </row>
    <row r="371" spans="3:16" ht="23.25" customHeight="1">
      <c r="C371" s="83" t="s">
        <v>234</v>
      </c>
      <c r="D371" s="117">
        <v>40</v>
      </c>
    </row>
    <row r="372" spans="3:16" ht="23.25" customHeight="1"/>
    <row r="373" spans="3:16" ht="37.5" customHeight="1">
      <c r="C373" s="109" t="s">
        <v>167</v>
      </c>
      <c r="D373" s="109" t="s">
        <v>185</v>
      </c>
    </row>
    <row r="374" spans="3:16" ht="21">
      <c r="C374" s="83" t="s">
        <v>264</v>
      </c>
      <c r="D374" s="87">
        <v>0.14401294498381878</v>
      </c>
    </row>
    <row r="375" spans="3:16" ht="21">
      <c r="C375" s="83" t="s">
        <v>265</v>
      </c>
      <c r="D375" s="87">
        <v>0.7653721682847896</v>
      </c>
    </row>
    <row r="376" spans="3:16" ht="21">
      <c r="C376" s="83" t="s">
        <v>269</v>
      </c>
      <c r="D376" s="87">
        <v>3.7216828478964403E-2</v>
      </c>
    </row>
    <row r="377" spans="3:16" ht="21">
      <c r="C377" s="83" t="s">
        <v>270</v>
      </c>
      <c r="D377" s="87">
        <v>1.6181229773462784E-3</v>
      </c>
    </row>
    <row r="378" spans="3:16" ht="21">
      <c r="C378" s="83" t="s">
        <v>271</v>
      </c>
      <c r="D378" s="87">
        <v>0</v>
      </c>
    </row>
    <row r="379" spans="3:16" ht="21">
      <c r="C379" s="83" t="s">
        <v>266</v>
      </c>
      <c r="D379" s="87">
        <v>2.5889967637540454E-2</v>
      </c>
    </row>
    <row r="380" spans="3:16" ht="21">
      <c r="C380" s="83" t="s">
        <v>272</v>
      </c>
      <c r="D380" s="87">
        <v>3.2362459546925568E-3</v>
      </c>
    </row>
    <row r="381" spans="3:16" ht="21">
      <c r="C381" s="83" t="s">
        <v>273</v>
      </c>
      <c r="D381" s="87">
        <v>1.7799352750809062E-2</v>
      </c>
    </row>
    <row r="382" spans="3:16" ht="21">
      <c r="C382" s="83" t="s">
        <v>234</v>
      </c>
      <c r="D382" s="87">
        <v>6.4724919093851127E-2</v>
      </c>
    </row>
    <row r="383" spans="3:16" ht="50.25" customHeight="1"/>
    <row r="384" spans="3:16" ht="23.25">
      <c r="C384" s="81" t="s">
        <v>274</v>
      </c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</row>
    <row r="385" spans="3:16" ht="60.75" customHeight="1"/>
    <row r="386" spans="3:16" ht="23.25">
      <c r="C386" s="109" t="s">
        <v>167</v>
      </c>
      <c r="D386" s="109" t="s">
        <v>187</v>
      </c>
      <c r="E386" s="109" t="s">
        <v>188</v>
      </c>
    </row>
    <row r="387" spans="3:16" ht="21">
      <c r="C387" s="83" t="s">
        <v>275</v>
      </c>
      <c r="D387" s="87">
        <v>0.55555555555555558</v>
      </c>
      <c r="E387" s="87">
        <v>0</v>
      </c>
    </row>
    <row r="388" spans="3:16" ht="21">
      <c r="C388" s="83" t="s">
        <v>276</v>
      </c>
      <c r="D388" s="87">
        <v>0.40740740740740738</v>
      </c>
      <c r="E388" s="87">
        <v>0</v>
      </c>
    </row>
    <row r="389" spans="3:16" ht="21">
      <c r="C389" s="83" t="s">
        <v>277</v>
      </c>
      <c r="D389" s="87">
        <v>0.18518518518518517</v>
      </c>
      <c r="E389" s="87">
        <v>0</v>
      </c>
    </row>
    <row r="390" spans="3:16" ht="21">
      <c r="C390" s="83" t="s">
        <v>278</v>
      </c>
      <c r="D390" s="87">
        <v>0</v>
      </c>
      <c r="E390" s="87">
        <v>0</v>
      </c>
    </row>
    <row r="391" spans="3:16" ht="21">
      <c r="C391" s="83" t="s">
        <v>194</v>
      </c>
      <c r="D391" s="87">
        <v>7.407407407407407E-2</v>
      </c>
      <c r="E391" s="87">
        <v>0</v>
      </c>
    </row>
    <row r="392" spans="3:16" ht="21">
      <c r="C392" s="118"/>
      <c r="D392" s="106"/>
      <c r="E392" s="106"/>
    </row>
    <row r="393" spans="3:16" ht="46.5" customHeight="1"/>
    <row r="394" spans="3:16" ht="54.75" customHeight="1">
      <c r="C394" s="119" t="s">
        <v>279</v>
      </c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3:16" ht="29.25" customHeight="1"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3:16" ht="75.75" customHeight="1">
      <c r="D396" s="109" t="s">
        <v>185</v>
      </c>
      <c r="E396" s="109" t="s">
        <v>186</v>
      </c>
      <c r="F396" s="109" t="s">
        <v>187</v>
      </c>
      <c r="G396" s="109" t="s">
        <v>188</v>
      </c>
    </row>
    <row r="397" spans="3:16" ht="42">
      <c r="C397" s="83" t="s">
        <v>280</v>
      </c>
      <c r="D397" s="87">
        <v>2.014098690835851E-2</v>
      </c>
      <c r="E397" s="87">
        <v>1.6260162601626018E-2</v>
      </c>
      <c r="F397" s="87">
        <v>7.407407407407407E-2</v>
      </c>
      <c r="G397" s="87">
        <v>0</v>
      </c>
    </row>
    <row r="398" spans="3:16" ht="21">
      <c r="C398" s="83" t="s">
        <v>281</v>
      </c>
      <c r="D398" s="87">
        <v>6.0422960725075529E-3</v>
      </c>
      <c r="E398" s="87">
        <v>8.130081300813009E-3</v>
      </c>
      <c r="F398" s="87">
        <v>0</v>
      </c>
      <c r="G398" s="87">
        <v>0</v>
      </c>
    </row>
    <row r="399" spans="3:16" ht="63">
      <c r="C399" s="83" t="s">
        <v>282</v>
      </c>
      <c r="D399" s="87">
        <v>3.6253776435045321E-2</v>
      </c>
      <c r="E399" s="87">
        <v>1.6260162601626018E-2</v>
      </c>
      <c r="F399" s="87">
        <v>0</v>
      </c>
      <c r="G399" s="87">
        <v>0</v>
      </c>
    </row>
    <row r="400" spans="3:16" ht="21">
      <c r="C400" s="83" t="s">
        <v>283</v>
      </c>
      <c r="D400" s="87">
        <v>6.0422960725075529E-3</v>
      </c>
      <c r="E400" s="87">
        <v>8.130081300813009E-3</v>
      </c>
      <c r="F400" s="87">
        <v>0</v>
      </c>
      <c r="G400" s="87">
        <v>0</v>
      </c>
    </row>
    <row r="401" spans="3:7" ht="21">
      <c r="C401" s="83" t="s">
        <v>284</v>
      </c>
      <c r="D401" s="87">
        <v>2.8197381671701913E-2</v>
      </c>
      <c r="E401" s="87">
        <v>6.5040650406504072E-2</v>
      </c>
      <c r="F401" s="87">
        <v>7.407407407407407E-2</v>
      </c>
      <c r="G401" s="87">
        <v>0</v>
      </c>
    </row>
    <row r="402" spans="3:7" ht="21">
      <c r="C402" s="83" t="s">
        <v>285</v>
      </c>
      <c r="D402" s="87">
        <v>4.0281973816717019E-3</v>
      </c>
      <c r="E402" s="87">
        <v>8.130081300813009E-3</v>
      </c>
      <c r="F402" s="87">
        <v>0</v>
      </c>
      <c r="G402" s="87">
        <v>0</v>
      </c>
    </row>
    <row r="403" spans="3:7" ht="21">
      <c r="C403" s="83" t="s">
        <v>286</v>
      </c>
      <c r="D403" s="87">
        <v>1.2084592145015106E-2</v>
      </c>
      <c r="E403" s="87">
        <v>8.130081300813009E-3</v>
      </c>
      <c r="F403" s="87">
        <v>3.7037037037037035E-2</v>
      </c>
      <c r="G403" s="87">
        <v>0</v>
      </c>
    </row>
    <row r="404" spans="3:7" ht="21">
      <c r="C404" s="83" t="s">
        <v>287</v>
      </c>
      <c r="D404" s="87">
        <v>0.37562940584088622</v>
      </c>
      <c r="E404" s="87">
        <v>0.68292682926829273</v>
      </c>
      <c r="F404" s="87">
        <v>0.55555555555555558</v>
      </c>
      <c r="G404" s="87">
        <v>0</v>
      </c>
    </row>
    <row r="405" spans="3:7" ht="21">
      <c r="C405" s="118"/>
      <c r="D405" s="106"/>
      <c r="E405" s="106"/>
      <c r="F405" s="106"/>
      <c r="G405" s="106"/>
    </row>
    <row r="406" spans="3:7" ht="21">
      <c r="C406" s="118"/>
      <c r="D406" s="106"/>
      <c r="E406" s="106"/>
      <c r="F406" s="106"/>
      <c r="G406" s="106"/>
    </row>
    <row r="407" spans="3:7" ht="21">
      <c r="C407" s="118"/>
      <c r="D407" s="106"/>
      <c r="E407" s="106"/>
      <c r="F407" s="106"/>
      <c r="G407" s="106"/>
    </row>
    <row r="408" spans="3:7" ht="21">
      <c r="C408" s="118"/>
      <c r="D408" s="106"/>
      <c r="E408" s="106"/>
      <c r="F408" s="106"/>
      <c r="G408" s="106"/>
    </row>
    <row r="409" spans="3:7" ht="21">
      <c r="C409" s="118"/>
      <c r="D409" s="106"/>
      <c r="E409" s="106"/>
      <c r="F409" s="106"/>
      <c r="G409" s="106"/>
    </row>
    <row r="410" spans="3:7" ht="21">
      <c r="C410" s="118"/>
      <c r="D410" s="106"/>
      <c r="E410" s="106"/>
      <c r="F410" s="106"/>
      <c r="G410" s="106"/>
    </row>
    <row r="411" spans="3:7" ht="21">
      <c r="C411" s="118"/>
      <c r="D411" s="106"/>
      <c r="E411" s="106"/>
      <c r="F411" s="106"/>
      <c r="G411" s="106"/>
    </row>
    <row r="412" spans="3:7" ht="21">
      <c r="C412" s="118"/>
      <c r="D412" s="106"/>
      <c r="E412" s="106"/>
      <c r="F412" s="106"/>
      <c r="G412" s="106"/>
    </row>
    <row r="413" spans="3:7" ht="21">
      <c r="C413" s="118"/>
      <c r="D413" s="106"/>
      <c r="E413" s="106"/>
      <c r="F413" s="106"/>
      <c r="G413" s="106"/>
    </row>
    <row r="414" spans="3:7" ht="21">
      <c r="C414" s="118"/>
      <c r="D414" s="106"/>
      <c r="E414" s="106"/>
      <c r="F414" s="106"/>
      <c r="G414" s="106"/>
    </row>
    <row r="415" spans="3:7" ht="21">
      <c r="C415" s="118"/>
      <c r="D415" s="106"/>
      <c r="E415" s="106"/>
      <c r="F415" s="106"/>
      <c r="G415" s="106"/>
    </row>
    <row r="416" spans="3:7" ht="21">
      <c r="C416" s="118"/>
      <c r="D416" s="106"/>
      <c r="E416" s="106"/>
      <c r="F416" s="106"/>
      <c r="G416" s="106"/>
    </row>
    <row r="417" spans="3:16" ht="21">
      <c r="C417" s="118"/>
      <c r="D417" s="106"/>
      <c r="E417" s="106"/>
      <c r="F417" s="106"/>
      <c r="G417" s="106"/>
    </row>
    <row r="418" spans="3:16" ht="21">
      <c r="C418" s="118"/>
      <c r="D418" s="106"/>
      <c r="E418" s="106"/>
      <c r="F418" s="106"/>
      <c r="G418" s="106"/>
    </row>
    <row r="419" spans="3:16" ht="25.5" customHeight="1"/>
    <row r="420" spans="3:16" ht="25.5" customHeight="1"/>
    <row r="421" spans="3:16" ht="25.5" customHeight="1"/>
    <row r="422" spans="3:16" ht="25.5" customHeight="1"/>
    <row r="423" spans="3:16" ht="23.25">
      <c r="C423" s="80" t="s">
        <v>288</v>
      </c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</row>
    <row r="425" spans="3:16" ht="23.25">
      <c r="C425" s="119" t="s">
        <v>289</v>
      </c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3:16" ht="57" customHeight="1"/>
    <row r="427" spans="3:16" ht="30" customHeight="1">
      <c r="C427" s="109" t="s">
        <v>166</v>
      </c>
      <c r="D427" s="82" t="s">
        <v>186</v>
      </c>
      <c r="E427" s="82" t="s">
        <v>187</v>
      </c>
      <c r="F427" s="82" t="s">
        <v>188</v>
      </c>
    </row>
    <row r="428" spans="3:16" ht="21">
      <c r="C428" s="91" t="s">
        <v>80</v>
      </c>
      <c r="D428" s="84">
        <v>36</v>
      </c>
      <c r="E428" s="84">
        <v>11</v>
      </c>
      <c r="F428" s="84">
        <v>6</v>
      </c>
      <c r="G428" s="120"/>
    </row>
    <row r="429" spans="3:16" ht="21">
      <c r="C429" s="91" t="s">
        <v>81</v>
      </c>
      <c r="D429" s="84">
        <v>69</v>
      </c>
      <c r="E429" s="84">
        <v>16</v>
      </c>
      <c r="F429" s="84">
        <v>10</v>
      </c>
    </row>
    <row r="430" spans="3:16" ht="17.25" customHeight="1"/>
    <row r="431" spans="3:16" ht="23.25">
      <c r="C431" s="109" t="s">
        <v>167</v>
      </c>
      <c r="D431" s="82" t="s">
        <v>186</v>
      </c>
      <c r="E431" s="82" t="s">
        <v>187</v>
      </c>
      <c r="F431" s="82" t="s">
        <v>188</v>
      </c>
    </row>
    <row r="432" spans="3:16" ht="21">
      <c r="C432" s="91" t="s">
        <v>80</v>
      </c>
      <c r="D432" s="87">
        <v>0.34285714285714286</v>
      </c>
      <c r="E432" s="87">
        <v>0.40740740740740738</v>
      </c>
      <c r="F432" s="87">
        <v>0.375</v>
      </c>
    </row>
    <row r="433" spans="3:16" ht="21">
      <c r="C433" s="91" t="s">
        <v>81</v>
      </c>
      <c r="D433" s="87">
        <v>0.65714285714285714</v>
      </c>
      <c r="E433" s="87">
        <v>0.59259259259259256</v>
      </c>
      <c r="F433" s="87">
        <v>0.625</v>
      </c>
    </row>
    <row r="434" spans="3:16" ht="88.5" customHeight="1"/>
    <row r="435" spans="3:16" ht="23.25">
      <c r="C435" s="80" t="s">
        <v>290</v>
      </c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</row>
    <row r="437" spans="3:16" ht="23.25">
      <c r="C437" s="119" t="s">
        <v>291</v>
      </c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3:16" ht="21.75" customHeight="1"/>
    <row r="439" spans="3:16" ht="21.75" customHeight="1">
      <c r="C439" s="82" t="s">
        <v>166</v>
      </c>
      <c r="D439" s="82" t="s">
        <v>186</v>
      </c>
      <c r="E439" s="82" t="s">
        <v>187</v>
      </c>
      <c r="F439" s="82" t="s">
        <v>188</v>
      </c>
      <c r="G439" s="82" t="s">
        <v>182</v>
      </c>
    </row>
    <row r="440" spans="3:16" ht="21.75" customHeight="1">
      <c r="C440" s="83" t="s">
        <v>292</v>
      </c>
      <c r="D440" s="84">
        <v>26</v>
      </c>
      <c r="E440" s="84">
        <v>2</v>
      </c>
      <c r="F440" s="84">
        <v>0</v>
      </c>
      <c r="G440" s="84">
        <f t="shared" ref="G440:G446" si="8">SUM(D440:F440)</f>
        <v>28</v>
      </c>
    </row>
    <row r="441" spans="3:16" ht="21.75" customHeight="1">
      <c r="C441" s="83" t="s">
        <v>293</v>
      </c>
      <c r="D441" s="84">
        <v>9</v>
      </c>
      <c r="E441" s="84">
        <v>0</v>
      </c>
      <c r="F441" s="84">
        <v>0</v>
      </c>
      <c r="G441" s="84">
        <f t="shared" si="8"/>
        <v>9</v>
      </c>
    </row>
    <row r="442" spans="3:16" ht="21.75" customHeight="1">
      <c r="C442" s="83" t="s">
        <v>294</v>
      </c>
      <c r="D442" s="84">
        <v>5</v>
      </c>
      <c r="E442" s="84">
        <v>0</v>
      </c>
      <c r="F442" s="84">
        <v>1</v>
      </c>
      <c r="G442" s="84">
        <f t="shared" si="8"/>
        <v>6</v>
      </c>
    </row>
    <row r="443" spans="3:16" ht="21.75" customHeight="1">
      <c r="C443" s="83" t="s">
        <v>295</v>
      </c>
      <c r="D443" s="84">
        <v>8</v>
      </c>
      <c r="E443" s="84">
        <v>0</v>
      </c>
      <c r="F443" s="84">
        <v>0</v>
      </c>
      <c r="G443" s="84">
        <f t="shared" si="8"/>
        <v>8</v>
      </c>
    </row>
    <row r="444" spans="3:16" ht="21.75" customHeight="1">
      <c r="C444" s="83" t="s">
        <v>296</v>
      </c>
      <c r="D444" s="84">
        <v>52</v>
      </c>
      <c r="E444" s="84">
        <v>21</v>
      </c>
      <c r="F444" s="84">
        <v>0</v>
      </c>
      <c r="G444" s="84">
        <f t="shared" si="8"/>
        <v>73</v>
      </c>
    </row>
    <row r="445" spans="3:16" ht="38.25" customHeight="1">
      <c r="C445" s="83" t="s">
        <v>297</v>
      </c>
      <c r="D445" s="84">
        <v>0</v>
      </c>
      <c r="E445" s="84">
        <v>0</v>
      </c>
      <c r="F445" s="84">
        <v>0</v>
      </c>
      <c r="G445" s="84">
        <f t="shared" si="8"/>
        <v>0</v>
      </c>
    </row>
    <row r="446" spans="3:16" ht="21">
      <c r="C446" s="83" t="s">
        <v>234</v>
      </c>
      <c r="D446" s="84">
        <v>0</v>
      </c>
      <c r="E446" s="84">
        <v>0</v>
      </c>
      <c r="F446" s="84">
        <v>0</v>
      </c>
      <c r="G446" s="84">
        <f t="shared" si="8"/>
        <v>0</v>
      </c>
    </row>
    <row r="447" spans="3:16" ht="21">
      <c r="C447" s="118"/>
      <c r="D447" s="121"/>
      <c r="E447" s="121"/>
      <c r="F447" s="121"/>
      <c r="G447" s="121"/>
    </row>
    <row r="448" spans="3:16" ht="21">
      <c r="C448" s="118"/>
      <c r="D448" s="121"/>
      <c r="E448" s="121"/>
      <c r="F448" s="121"/>
      <c r="G448" s="121"/>
    </row>
    <row r="449" spans="3:16" ht="21">
      <c r="C449" s="118"/>
      <c r="D449" s="121"/>
      <c r="E449" s="121"/>
      <c r="F449" s="121"/>
      <c r="G449" s="121"/>
    </row>
    <row r="450" spans="3:16" ht="21">
      <c r="C450" s="118"/>
      <c r="D450" s="121"/>
      <c r="E450" s="121"/>
      <c r="F450" s="121"/>
      <c r="G450" s="121"/>
    </row>
    <row r="451" spans="3:16" ht="21.75" customHeight="1"/>
    <row r="452" spans="3:16" ht="23.25">
      <c r="C452" s="82" t="s">
        <v>167</v>
      </c>
      <c r="D452" s="82" t="s">
        <v>186</v>
      </c>
      <c r="E452" s="82" t="s">
        <v>187</v>
      </c>
      <c r="F452" s="82" t="s">
        <v>188</v>
      </c>
      <c r="G452" s="82" t="s">
        <v>182</v>
      </c>
    </row>
    <row r="453" spans="3:16" ht="21">
      <c r="C453" s="83" t="s">
        <v>296</v>
      </c>
      <c r="D453" s="87">
        <v>0.42276422764227645</v>
      </c>
      <c r="E453" s="87">
        <v>0.77777777777777779</v>
      </c>
      <c r="F453" s="87">
        <v>0</v>
      </c>
      <c r="G453" s="87">
        <v>0.43975903614457829</v>
      </c>
    </row>
    <row r="454" spans="3:16" ht="21">
      <c r="C454" s="83" t="s">
        <v>292</v>
      </c>
      <c r="D454" s="87">
        <v>0.21138211382113822</v>
      </c>
      <c r="E454" s="87">
        <v>7.407407407407407E-2</v>
      </c>
      <c r="F454" s="87">
        <v>0</v>
      </c>
      <c r="G454" s="87">
        <v>0.16867469879518071</v>
      </c>
    </row>
    <row r="455" spans="3:16" ht="21">
      <c r="C455" s="83" t="s">
        <v>293</v>
      </c>
      <c r="D455" s="87">
        <v>7.3170731707317069E-2</v>
      </c>
      <c r="E455" s="87">
        <v>0</v>
      </c>
      <c r="F455" s="87">
        <v>0</v>
      </c>
      <c r="G455" s="87">
        <v>5.4216867469879519E-2</v>
      </c>
    </row>
    <row r="456" spans="3:16" ht="21">
      <c r="C456" s="83" t="s">
        <v>295</v>
      </c>
      <c r="D456" s="87">
        <v>6.5040650406504072E-2</v>
      </c>
      <c r="E456" s="87">
        <v>0</v>
      </c>
      <c r="F456" s="87">
        <v>0</v>
      </c>
      <c r="G456" s="87">
        <v>4.8192771084337352E-2</v>
      </c>
    </row>
    <row r="457" spans="3:16" ht="21">
      <c r="C457" s="83" t="s">
        <v>294</v>
      </c>
      <c r="D457" s="87">
        <v>4.065040650406504E-2</v>
      </c>
      <c r="E457" s="87">
        <v>0</v>
      </c>
      <c r="F457" s="87">
        <v>6.25E-2</v>
      </c>
      <c r="G457" s="87">
        <v>3.614457831325301E-2</v>
      </c>
    </row>
    <row r="458" spans="3:16" ht="42">
      <c r="C458" s="83" t="s">
        <v>297</v>
      </c>
      <c r="D458" s="87">
        <v>0</v>
      </c>
      <c r="E458" s="87">
        <v>0</v>
      </c>
      <c r="F458" s="87">
        <v>0</v>
      </c>
      <c r="G458" s="87">
        <v>0</v>
      </c>
    </row>
    <row r="459" spans="3:16" ht="37.5" customHeight="1"/>
    <row r="464" spans="3:16" ht="23.25">
      <c r="C464" s="119" t="s">
        <v>298</v>
      </c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</row>
    <row r="466" spans="3:16" ht="23.25">
      <c r="C466" s="82" t="s">
        <v>166</v>
      </c>
      <c r="D466" s="109" t="s">
        <v>185</v>
      </c>
      <c r="E466" s="82" t="s">
        <v>186</v>
      </c>
      <c r="F466" s="82" t="s">
        <v>187</v>
      </c>
      <c r="G466" s="82" t="s">
        <v>188</v>
      </c>
      <c r="H466" s="82" t="s">
        <v>182</v>
      </c>
    </row>
    <row r="467" spans="3:16" ht="42">
      <c r="C467" s="83" t="s">
        <v>299</v>
      </c>
      <c r="D467" s="84">
        <v>9</v>
      </c>
      <c r="E467" s="84">
        <v>0</v>
      </c>
      <c r="F467" s="84">
        <v>0</v>
      </c>
      <c r="G467" s="84">
        <v>0</v>
      </c>
      <c r="H467" s="84">
        <f>SUM(D467:G467)</f>
        <v>9</v>
      </c>
    </row>
    <row r="468" spans="3:16" ht="21">
      <c r="C468" s="83" t="s">
        <v>300</v>
      </c>
      <c r="D468" s="84">
        <v>26</v>
      </c>
      <c r="E468" s="84">
        <v>0</v>
      </c>
      <c r="F468" s="84">
        <v>0</v>
      </c>
      <c r="G468" s="84">
        <v>0</v>
      </c>
      <c r="H468" s="84">
        <f>SUM(D468:G468)</f>
        <v>26</v>
      </c>
    </row>
    <row r="469" spans="3:16" ht="42">
      <c r="C469" s="83" t="s">
        <v>301</v>
      </c>
      <c r="D469" s="84">
        <v>24</v>
      </c>
      <c r="E469" s="84">
        <v>1</v>
      </c>
      <c r="F469" s="84">
        <v>0</v>
      </c>
      <c r="G469" s="84">
        <v>0</v>
      </c>
      <c r="H469" s="84">
        <f>SUM(D469:G469)</f>
        <v>25</v>
      </c>
    </row>
    <row r="470" spans="3:16" ht="21">
      <c r="C470" s="83" t="s">
        <v>81</v>
      </c>
      <c r="D470" s="84">
        <v>438</v>
      </c>
      <c r="E470" s="84">
        <v>21</v>
      </c>
      <c r="F470" s="84">
        <v>0</v>
      </c>
      <c r="G470" s="84">
        <v>1</v>
      </c>
      <c r="H470" s="84">
        <f>SUM(D470:G470)</f>
        <v>460</v>
      </c>
    </row>
    <row r="471" spans="3:16" ht="21">
      <c r="C471" s="83" t="s">
        <v>234</v>
      </c>
      <c r="D471" s="84">
        <v>442</v>
      </c>
      <c r="E471" s="84">
        <v>87</v>
      </c>
      <c r="F471" s="84">
        <v>27</v>
      </c>
      <c r="G471" s="84">
        <v>14</v>
      </c>
      <c r="H471" s="84">
        <f>SUM(D471:G471)</f>
        <v>570</v>
      </c>
    </row>
    <row r="473" spans="3:16" ht="23.25">
      <c r="C473" s="82" t="s">
        <v>167</v>
      </c>
      <c r="D473" s="109" t="s">
        <v>185</v>
      </c>
      <c r="E473" s="82" t="s">
        <v>186</v>
      </c>
      <c r="F473" s="82" t="s">
        <v>187</v>
      </c>
      <c r="G473" s="82" t="s">
        <v>188</v>
      </c>
      <c r="H473" s="82" t="s">
        <v>182</v>
      </c>
    </row>
    <row r="474" spans="3:16" ht="42">
      <c r="C474" s="83" t="s">
        <v>299</v>
      </c>
      <c r="D474" s="122">
        <v>9.0634441087613302E-3</v>
      </c>
      <c r="E474" s="122">
        <v>0</v>
      </c>
      <c r="F474" s="122">
        <v>0</v>
      </c>
      <c r="G474" s="122">
        <v>0</v>
      </c>
      <c r="H474" s="122">
        <v>7.7653149266609144E-3</v>
      </c>
    </row>
    <row r="475" spans="3:16" ht="21">
      <c r="C475" s="83" t="s">
        <v>300</v>
      </c>
      <c r="D475" s="122">
        <v>2.6183282980866064E-2</v>
      </c>
      <c r="E475" s="122">
        <v>0</v>
      </c>
      <c r="F475" s="122">
        <v>0</v>
      </c>
      <c r="G475" s="122">
        <v>0</v>
      </c>
      <c r="H475" s="122">
        <v>2.2433132010353754E-2</v>
      </c>
    </row>
    <row r="476" spans="3:16" ht="42">
      <c r="C476" s="83" t="s">
        <v>301</v>
      </c>
      <c r="D476" s="122">
        <v>2.4169184290030211E-2</v>
      </c>
      <c r="E476" s="122">
        <v>8.130081300813009E-3</v>
      </c>
      <c r="F476" s="122">
        <v>0</v>
      </c>
      <c r="G476" s="122">
        <v>0</v>
      </c>
      <c r="H476" s="122">
        <v>2.1570319240724764E-2</v>
      </c>
    </row>
    <row r="477" spans="3:16" ht="21">
      <c r="C477" s="83" t="s">
        <v>81</v>
      </c>
      <c r="D477" s="122">
        <v>0.44108761329305135</v>
      </c>
      <c r="E477" s="122">
        <v>0.17073170731707318</v>
      </c>
      <c r="F477" s="122">
        <v>0</v>
      </c>
      <c r="G477" s="122">
        <v>6.25E-2</v>
      </c>
      <c r="H477" s="122">
        <v>0.39689387402933562</v>
      </c>
    </row>
    <row r="478" spans="3:16" ht="44.25" customHeight="1">
      <c r="C478" s="83" t="s">
        <v>234</v>
      </c>
      <c r="D478" s="122">
        <v>0.44511581067472306</v>
      </c>
      <c r="E478" s="122">
        <v>0.70731707317073167</v>
      </c>
      <c r="F478" s="122">
        <v>1</v>
      </c>
      <c r="G478" s="122">
        <v>0.875</v>
      </c>
      <c r="H478" s="122">
        <v>0.49180327868852458</v>
      </c>
    </row>
    <row r="479" spans="3:16" ht="44.25" customHeight="1"/>
    <row r="480" spans="3:16" ht="23.25">
      <c r="C480" s="119" t="s">
        <v>302</v>
      </c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</row>
    <row r="482" spans="3:8" ht="23.25">
      <c r="C482" s="82" t="s">
        <v>166</v>
      </c>
      <c r="D482" s="109" t="s">
        <v>185</v>
      </c>
      <c r="E482" s="82" t="s">
        <v>186</v>
      </c>
      <c r="F482" s="82" t="s">
        <v>187</v>
      </c>
      <c r="G482" s="82" t="s">
        <v>188</v>
      </c>
      <c r="H482" s="82" t="s">
        <v>182</v>
      </c>
    </row>
    <row r="483" spans="3:8" ht="42">
      <c r="C483" s="83" t="s">
        <v>303</v>
      </c>
      <c r="D483" s="84">
        <v>36</v>
      </c>
      <c r="E483" s="84">
        <v>1</v>
      </c>
      <c r="F483" s="84">
        <v>0</v>
      </c>
      <c r="G483" s="84">
        <v>0</v>
      </c>
      <c r="H483" s="84">
        <f t="shared" ref="H483:H488" si="9">SUM(D483:G483)</f>
        <v>37</v>
      </c>
    </row>
    <row r="484" spans="3:8" ht="42">
      <c r="C484" s="83" t="s">
        <v>304</v>
      </c>
      <c r="D484" s="84">
        <v>212</v>
      </c>
      <c r="E484" s="84">
        <v>39</v>
      </c>
      <c r="F484" s="84">
        <v>10</v>
      </c>
      <c r="G484" s="84">
        <v>0</v>
      </c>
      <c r="H484" s="84">
        <f t="shared" si="9"/>
        <v>261</v>
      </c>
    </row>
    <row r="485" spans="3:8" ht="21">
      <c r="C485" s="83" t="s">
        <v>305</v>
      </c>
      <c r="D485" s="84">
        <v>87</v>
      </c>
      <c r="E485" s="84">
        <v>13</v>
      </c>
      <c r="F485" s="84">
        <v>8</v>
      </c>
      <c r="G485" s="84">
        <v>0</v>
      </c>
      <c r="H485" s="84">
        <f t="shared" si="9"/>
        <v>108</v>
      </c>
    </row>
    <row r="486" spans="3:8" ht="21">
      <c r="C486" s="83" t="s">
        <v>306</v>
      </c>
      <c r="D486" s="84">
        <v>4</v>
      </c>
      <c r="E486" s="84">
        <v>0</v>
      </c>
      <c r="F486" s="84">
        <v>2</v>
      </c>
      <c r="G486" s="84">
        <v>0</v>
      </c>
      <c r="H486" s="84">
        <f t="shared" si="9"/>
        <v>6</v>
      </c>
    </row>
    <row r="487" spans="3:8" ht="42">
      <c r="C487" s="83" t="s">
        <v>307</v>
      </c>
      <c r="D487" s="84">
        <v>64</v>
      </c>
      <c r="E487" s="84">
        <v>1</v>
      </c>
      <c r="F487" s="84">
        <v>1</v>
      </c>
      <c r="G487" s="84">
        <v>1</v>
      </c>
      <c r="H487" s="84">
        <f t="shared" si="9"/>
        <v>67</v>
      </c>
    </row>
    <row r="488" spans="3:8" ht="21">
      <c r="C488" s="83" t="s">
        <v>234</v>
      </c>
      <c r="D488" s="84">
        <v>588</v>
      </c>
      <c r="E488" s="84">
        <v>64</v>
      </c>
      <c r="F488" s="84">
        <v>2</v>
      </c>
      <c r="G488" s="84">
        <v>1</v>
      </c>
      <c r="H488" s="84">
        <f t="shared" si="9"/>
        <v>655</v>
      </c>
    </row>
    <row r="490" spans="3:8" ht="23.25">
      <c r="C490" s="82" t="s">
        <v>167</v>
      </c>
      <c r="D490" s="82" t="s">
        <v>185</v>
      </c>
      <c r="E490" s="82" t="s">
        <v>186</v>
      </c>
      <c r="F490" s="82" t="s">
        <v>187</v>
      </c>
      <c r="G490" s="82" t="s">
        <v>188</v>
      </c>
      <c r="H490" s="82" t="s">
        <v>182</v>
      </c>
    </row>
    <row r="491" spans="3:8" ht="42">
      <c r="C491" s="83" t="s">
        <v>303</v>
      </c>
      <c r="D491" s="122">
        <v>3.6253776435045321E-2</v>
      </c>
      <c r="E491" s="122">
        <v>8.130081300813009E-3</v>
      </c>
      <c r="F491" s="122">
        <v>0</v>
      </c>
      <c r="G491" s="122">
        <v>0</v>
      </c>
      <c r="H491" s="122">
        <v>3.1924072476272651E-2</v>
      </c>
    </row>
    <row r="492" spans="3:8" ht="42">
      <c r="C492" s="83" t="s">
        <v>304</v>
      </c>
      <c r="D492" s="122">
        <v>0.21349446122860019</v>
      </c>
      <c r="E492" s="122">
        <v>0.31707317073170732</v>
      </c>
      <c r="F492" s="122">
        <v>0.37037037037037035</v>
      </c>
      <c r="G492" s="122">
        <v>0</v>
      </c>
      <c r="H492" s="122">
        <v>0.22519413287316653</v>
      </c>
    </row>
    <row r="493" spans="3:8" ht="21">
      <c r="C493" s="83" t="s">
        <v>305</v>
      </c>
      <c r="D493" s="122">
        <v>8.7613293051359523E-2</v>
      </c>
      <c r="E493" s="122">
        <v>0.10569105691056911</v>
      </c>
      <c r="F493" s="122">
        <v>0.29629629629629628</v>
      </c>
      <c r="G493" s="122">
        <v>0</v>
      </c>
      <c r="H493" s="122">
        <v>9.3183779119930976E-2</v>
      </c>
    </row>
    <row r="494" spans="3:8" ht="21">
      <c r="C494" s="83" t="s">
        <v>306</v>
      </c>
      <c r="D494" s="122">
        <v>4.0281973816717019E-3</v>
      </c>
      <c r="E494" s="122">
        <v>0</v>
      </c>
      <c r="F494" s="122">
        <v>7.407407407407407E-2</v>
      </c>
      <c r="G494" s="122">
        <v>0</v>
      </c>
      <c r="H494" s="122">
        <v>5.1768766177739426E-3</v>
      </c>
    </row>
    <row r="495" spans="3:8" ht="42">
      <c r="C495" s="83" t="s">
        <v>307</v>
      </c>
      <c r="D495" s="122">
        <v>6.4451158106747231E-2</v>
      </c>
      <c r="E495" s="122">
        <v>8.130081300813009E-3</v>
      </c>
      <c r="F495" s="122">
        <v>3.7037037037037035E-2</v>
      </c>
      <c r="G495" s="122">
        <v>6.25E-2</v>
      </c>
      <c r="H495" s="122">
        <v>5.7808455565142365E-2</v>
      </c>
    </row>
    <row r="496" spans="3:8" ht="21">
      <c r="C496" s="83" t="s">
        <v>234</v>
      </c>
      <c r="D496" s="122">
        <v>0.59214501510574014</v>
      </c>
      <c r="E496" s="122">
        <v>0.52032520325203258</v>
      </c>
      <c r="F496" s="122">
        <v>7.407407407407407E-2</v>
      </c>
      <c r="G496" s="122">
        <v>6.25E-2</v>
      </c>
      <c r="H496" s="122">
        <v>0.56514236410698881</v>
      </c>
    </row>
    <row r="499" spans="3:16" ht="23.25">
      <c r="C499" s="119" t="s">
        <v>308</v>
      </c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</row>
    <row r="500" spans="3:16" ht="43.5" customHeight="1"/>
    <row r="501" spans="3:16" ht="30" customHeight="1">
      <c r="C501" s="82" t="s">
        <v>166</v>
      </c>
      <c r="D501" s="82" t="s">
        <v>186</v>
      </c>
      <c r="E501" s="82" t="s">
        <v>187</v>
      </c>
      <c r="F501" s="82" t="s">
        <v>188</v>
      </c>
      <c r="G501" s="82" t="s">
        <v>182</v>
      </c>
    </row>
    <row r="502" spans="3:16" ht="21">
      <c r="C502" s="91" t="s">
        <v>80</v>
      </c>
      <c r="D502" s="84">
        <v>36</v>
      </c>
      <c r="E502" s="84">
        <v>16</v>
      </c>
      <c r="F502" s="84">
        <v>13</v>
      </c>
      <c r="G502" s="84">
        <f>SUM(D502:F502)</f>
        <v>65</v>
      </c>
    </row>
    <row r="503" spans="3:16" ht="21">
      <c r="C503" s="91" t="s">
        <v>81</v>
      </c>
      <c r="D503" s="84">
        <v>5</v>
      </c>
      <c r="E503" s="84">
        <v>1</v>
      </c>
      <c r="F503" s="84">
        <v>1</v>
      </c>
      <c r="G503" s="84">
        <f>SUM(D503:F503)</f>
        <v>7</v>
      </c>
    </row>
    <row r="504" spans="3:16" ht="21">
      <c r="C504" s="91" t="s">
        <v>234</v>
      </c>
      <c r="D504" s="84">
        <v>72</v>
      </c>
      <c r="E504" s="84">
        <v>0</v>
      </c>
      <c r="F504" s="84">
        <v>2</v>
      </c>
      <c r="G504" s="84">
        <f>SUM(D504:F504)</f>
        <v>74</v>
      </c>
    </row>
    <row r="505" spans="3:16" ht="15" customHeight="1"/>
    <row r="506" spans="3:16" ht="23.25">
      <c r="C506" s="82" t="s">
        <v>167</v>
      </c>
      <c r="D506" s="82" t="s">
        <v>186</v>
      </c>
      <c r="E506" s="82" t="s">
        <v>187</v>
      </c>
      <c r="F506" s="82" t="s">
        <v>188</v>
      </c>
      <c r="G506" s="82" t="s">
        <v>182</v>
      </c>
    </row>
    <row r="507" spans="3:16" ht="21">
      <c r="C507" s="91" t="s">
        <v>80</v>
      </c>
      <c r="D507" s="87">
        <v>0.29268292682926828</v>
      </c>
      <c r="E507" s="87">
        <v>0.94117647058823528</v>
      </c>
      <c r="F507" s="87">
        <v>0.8125</v>
      </c>
      <c r="G507" s="87">
        <v>0.41666666666666669</v>
      </c>
    </row>
    <row r="508" spans="3:16" ht="21">
      <c r="C508" s="91" t="s">
        <v>81</v>
      </c>
      <c r="D508" s="87">
        <v>4.065040650406504E-2</v>
      </c>
      <c r="E508" s="87">
        <v>5.8823529411764705E-2</v>
      </c>
      <c r="F508" s="87">
        <v>6.25E-2</v>
      </c>
      <c r="G508" s="87">
        <v>4.4871794871794872E-2</v>
      </c>
    </row>
    <row r="509" spans="3:16" ht="21">
      <c r="C509" s="91" t="s">
        <v>234</v>
      </c>
      <c r="D509" s="87">
        <v>0.58536585365853655</v>
      </c>
      <c r="E509" s="87">
        <v>0</v>
      </c>
      <c r="F509" s="87">
        <v>0.125</v>
      </c>
      <c r="G509" s="87">
        <v>0.47435897435897434</v>
      </c>
    </row>
    <row r="511" spans="3:16" ht="32.25" hidden="1" customHeight="1">
      <c r="C511" s="119" t="s">
        <v>309</v>
      </c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</row>
    <row r="512" spans="3:16" ht="38.25" customHeight="1"/>
    <row r="513" spans="3:16" ht="23.25">
      <c r="C513" s="82" t="s">
        <v>166</v>
      </c>
      <c r="D513" s="82" t="s">
        <v>186</v>
      </c>
      <c r="E513" s="82" t="s">
        <v>187</v>
      </c>
      <c r="F513" s="82" t="s">
        <v>188</v>
      </c>
    </row>
    <row r="514" spans="3:16" ht="21">
      <c r="C514" s="83" t="s">
        <v>310</v>
      </c>
      <c r="D514" s="84">
        <v>27</v>
      </c>
      <c r="E514" s="84">
        <v>6</v>
      </c>
      <c r="F514" s="84">
        <v>5</v>
      </c>
    </row>
    <row r="515" spans="3:16" ht="42">
      <c r="C515" s="83" t="s">
        <v>311</v>
      </c>
      <c r="D515" s="84">
        <v>15</v>
      </c>
      <c r="E515" s="84">
        <v>8</v>
      </c>
      <c r="F515" s="84">
        <v>7</v>
      </c>
    </row>
    <row r="516" spans="3:16" ht="42">
      <c r="C516" s="83" t="s">
        <v>312</v>
      </c>
      <c r="D516" s="84">
        <v>8</v>
      </c>
      <c r="E516" s="84">
        <v>3</v>
      </c>
      <c r="F516" s="84">
        <v>0</v>
      </c>
    </row>
    <row r="517" spans="3:16" ht="21">
      <c r="C517" s="83" t="s">
        <v>313</v>
      </c>
      <c r="D517" s="84">
        <v>6</v>
      </c>
      <c r="E517" s="84">
        <v>3</v>
      </c>
      <c r="F517" s="84">
        <v>0</v>
      </c>
    </row>
    <row r="518" spans="3:16" ht="21">
      <c r="C518" s="83" t="s">
        <v>234</v>
      </c>
      <c r="D518" s="84">
        <v>58</v>
      </c>
      <c r="E518" s="84">
        <v>5</v>
      </c>
      <c r="F518" s="84">
        <v>2</v>
      </c>
    </row>
    <row r="519" spans="3:16" ht="20.25" customHeight="1">
      <c r="F519" s="1" t="s">
        <v>314</v>
      </c>
    </row>
    <row r="520" spans="3:16" ht="23.25">
      <c r="C520" s="82" t="s">
        <v>167</v>
      </c>
      <c r="D520" s="82" t="s">
        <v>186</v>
      </c>
      <c r="E520" s="82" t="s">
        <v>187</v>
      </c>
      <c r="F520" s="82" t="s">
        <v>188</v>
      </c>
    </row>
    <row r="521" spans="3:16" ht="21">
      <c r="C521" s="83" t="s">
        <v>310</v>
      </c>
      <c r="D521" s="87">
        <v>0.21951219512195122</v>
      </c>
      <c r="E521" s="87">
        <v>0.22222222222222221</v>
      </c>
      <c r="F521" s="87">
        <v>0.3125</v>
      </c>
    </row>
    <row r="522" spans="3:16" ht="42">
      <c r="C522" s="83" t="s">
        <v>311</v>
      </c>
      <c r="D522" s="87">
        <v>0.12195121951219512</v>
      </c>
      <c r="E522" s="87">
        <v>0.29629629629629628</v>
      </c>
      <c r="F522" s="87">
        <v>0.4375</v>
      </c>
    </row>
    <row r="523" spans="3:16" ht="42">
      <c r="C523" s="83" t="s">
        <v>312</v>
      </c>
      <c r="D523" s="87">
        <v>6.5040650406504072E-2</v>
      </c>
      <c r="E523" s="87">
        <v>0.1111111111111111</v>
      </c>
      <c r="F523" s="87">
        <v>0</v>
      </c>
    </row>
    <row r="524" spans="3:16" ht="21">
      <c r="C524" s="83" t="s">
        <v>313</v>
      </c>
      <c r="D524" s="87">
        <v>4.878048780487805E-2</v>
      </c>
      <c r="E524" s="87">
        <v>0.1111111111111111</v>
      </c>
      <c r="F524" s="87">
        <v>0</v>
      </c>
    </row>
    <row r="525" spans="3:16" ht="21">
      <c r="C525" s="83" t="s">
        <v>234</v>
      </c>
      <c r="D525" s="87">
        <v>0.47154471544715448</v>
      </c>
      <c r="E525" s="87">
        <v>0.18518518518518517</v>
      </c>
      <c r="F525" s="87">
        <v>0.125</v>
      </c>
    </row>
    <row r="526" spans="3:16" ht="45.75" customHeight="1"/>
    <row r="527" spans="3:16" ht="23.25">
      <c r="C527" s="119" t="s">
        <v>315</v>
      </c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</row>
    <row r="528" spans="3:16" ht="46.5" customHeight="1"/>
    <row r="529" spans="3:16" ht="23.25">
      <c r="C529" s="82" t="s">
        <v>166</v>
      </c>
      <c r="D529" s="82" t="s">
        <v>186</v>
      </c>
      <c r="E529" s="82" t="s">
        <v>187</v>
      </c>
      <c r="F529" s="82" t="s">
        <v>188</v>
      </c>
    </row>
    <row r="530" spans="3:16" ht="21">
      <c r="C530" s="91" t="s">
        <v>80</v>
      </c>
      <c r="D530" s="84">
        <v>42</v>
      </c>
      <c r="E530" s="84">
        <v>17</v>
      </c>
      <c r="F530" s="84">
        <v>12</v>
      </c>
    </row>
    <row r="531" spans="3:16" ht="21">
      <c r="C531" s="91" t="s">
        <v>81</v>
      </c>
      <c r="D531" s="84">
        <v>15</v>
      </c>
      <c r="E531" s="84">
        <v>5</v>
      </c>
      <c r="F531" s="84">
        <v>2</v>
      </c>
    </row>
    <row r="532" spans="3:16" ht="21">
      <c r="C532" s="91" t="s">
        <v>234</v>
      </c>
      <c r="D532" s="84">
        <v>66</v>
      </c>
      <c r="E532" s="84">
        <v>5</v>
      </c>
      <c r="F532" s="84">
        <v>2</v>
      </c>
    </row>
    <row r="534" spans="3:16" ht="23.25">
      <c r="C534" s="82" t="s">
        <v>167</v>
      </c>
      <c r="D534" s="82" t="s">
        <v>186</v>
      </c>
      <c r="E534" s="82" t="s">
        <v>187</v>
      </c>
      <c r="F534" s="82" t="s">
        <v>188</v>
      </c>
    </row>
    <row r="535" spans="3:16" ht="21">
      <c r="C535" s="91" t="s">
        <v>80</v>
      </c>
      <c r="D535" s="87">
        <v>0.34146341463414637</v>
      </c>
      <c r="E535" s="87">
        <v>0.62962962962962965</v>
      </c>
      <c r="F535" s="87">
        <v>0.75</v>
      </c>
    </row>
    <row r="536" spans="3:16" ht="21">
      <c r="C536" s="91" t="s">
        <v>81</v>
      </c>
      <c r="D536" s="87">
        <v>0.12195121951219512</v>
      </c>
      <c r="E536" s="87">
        <v>0.18518518518518517</v>
      </c>
      <c r="F536" s="87">
        <v>0.125</v>
      </c>
    </row>
    <row r="537" spans="3:16" ht="21">
      <c r="C537" s="91" t="s">
        <v>234</v>
      </c>
      <c r="D537" s="87">
        <v>0.53658536585365857</v>
      </c>
      <c r="E537" s="87">
        <v>0.18518518518518517</v>
      </c>
      <c r="F537" s="87">
        <v>0.125</v>
      </c>
    </row>
    <row r="538" spans="3:16" ht="56.25" customHeight="1"/>
    <row r="539" spans="3:16" ht="23.25">
      <c r="C539" s="119" t="s">
        <v>316</v>
      </c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</row>
    <row r="541" spans="3:16" ht="23.25">
      <c r="C541" s="82" t="s">
        <v>166</v>
      </c>
      <c r="D541" s="82" t="s">
        <v>186</v>
      </c>
      <c r="E541" s="82" t="s">
        <v>187</v>
      </c>
      <c r="F541" s="82" t="s">
        <v>188</v>
      </c>
    </row>
    <row r="542" spans="3:16" ht="42">
      <c r="C542" s="91" t="s">
        <v>317</v>
      </c>
      <c r="D542" s="84">
        <v>10</v>
      </c>
      <c r="E542" s="84">
        <v>3</v>
      </c>
      <c r="F542" s="84">
        <v>0</v>
      </c>
    </row>
    <row r="543" spans="3:16" ht="42">
      <c r="C543" s="91" t="s">
        <v>318</v>
      </c>
      <c r="D543" s="84">
        <v>30</v>
      </c>
      <c r="E543" s="84">
        <v>6</v>
      </c>
      <c r="F543" s="84">
        <v>4</v>
      </c>
    </row>
    <row r="544" spans="3:16" ht="42">
      <c r="C544" s="91" t="s">
        <v>319</v>
      </c>
      <c r="D544" s="84">
        <v>6</v>
      </c>
      <c r="E544" s="84">
        <v>8</v>
      </c>
      <c r="F544" s="84">
        <v>4</v>
      </c>
    </row>
    <row r="545" spans="3:6" ht="42">
      <c r="C545" s="91" t="s">
        <v>320</v>
      </c>
      <c r="D545" s="84">
        <v>1</v>
      </c>
      <c r="E545" s="84">
        <v>0</v>
      </c>
      <c r="F545" s="84">
        <v>3</v>
      </c>
    </row>
    <row r="546" spans="3:6" ht="42">
      <c r="C546" s="91" t="s">
        <v>321</v>
      </c>
      <c r="D546" s="84">
        <v>0</v>
      </c>
      <c r="E546" s="84">
        <v>0</v>
      </c>
      <c r="F546" s="84">
        <v>3</v>
      </c>
    </row>
    <row r="547" spans="3:6" ht="42">
      <c r="C547" s="91" t="s">
        <v>322</v>
      </c>
      <c r="D547" s="84">
        <v>1</v>
      </c>
      <c r="E547" s="84">
        <v>0</v>
      </c>
      <c r="F547" s="84">
        <v>0</v>
      </c>
    </row>
    <row r="548" spans="3:6" ht="21">
      <c r="C548" s="91" t="s">
        <v>323</v>
      </c>
      <c r="D548" s="84">
        <v>1</v>
      </c>
      <c r="E548" s="84">
        <v>0</v>
      </c>
      <c r="F548" s="84">
        <v>0</v>
      </c>
    </row>
    <row r="549" spans="3:6" ht="21">
      <c r="C549" s="91" t="s">
        <v>234</v>
      </c>
      <c r="D549" s="84">
        <v>74</v>
      </c>
      <c r="E549" s="84">
        <v>10</v>
      </c>
      <c r="F549" s="84">
        <v>2</v>
      </c>
    </row>
    <row r="551" spans="3:6" ht="23.25">
      <c r="C551" s="82" t="s">
        <v>167</v>
      </c>
      <c r="D551" s="82" t="s">
        <v>186</v>
      </c>
      <c r="E551" s="82" t="s">
        <v>187</v>
      </c>
      <c r="F551" s="82" t="s">
        <v>188</v>
      </c>
    </row>
    <row r="552" spans="3:6" ht="42">
      <c r="C552" s="91" t="s">
        <v>317</v>
      </c>
      <c r="D552" s="87">
        <v>8.1300813008130079E-2</v>
      </c>
      <c r="E552" s="87">
        <v>0.1111111111111111</v>
      </c>
      <c r="F552" s="87">
        <v>0</v>
      </c>
    </row>
    <row r="553" spans="3:6" ht="42">
      <c r="C553" s="91" t="s">
        <v>318</v>
      </c>
      <c r="D553" s="87">
        <v>0.24390243902439024</v>
      </c>
      <c r="E553" s="87">
        <v>0.22222222222222221</v>
      </c>
      <c r="F553" s="87">
        <v>0.25</v>
      </c>
    </row>
    <row r="554" spans="3:6" ht="42">
      <c r="C554" s="91" t="s">
        <v>319</v>
      </c>
      <c r="D554" s="87">
        <v>4.878048780487805E-2</v>
      </c>
      <c r="E554" s="87">
        <v>0.29629629629629628</v>
      </c>
      <c r="F554" s="87">
        <v>0.25</v>
      </c>
    </row>
    <row r="555" spans="3:6" ht="42">
      <c r="C555" s="91" t="s">
        <v>320</v>
      </c>
      <c r="D555" s="87">
        <v>8.130081300813009E-3</v>
      </c>
      <c r="E555" s="87">
        <v>0</v>
      </c>
      <c r="F555" s="87">
        <v>0.1875</v>
      </c>
    </row>
    <row r="556" spans="3:6" ht="42">
      <c r="C556" s="91" t="s">
        <v>321</v>
      </c>
      <c r="D556" s="87">
        <v>0</v>
      </c>
      <c r="E556" s="87">
        <v>0</v>
      </c>
      <c r="F556" s="87">
        <v>0.1875</v>
      </c>
    </row>
    <row r="557" spans="3:6" ht="42">
      <c r="C557" s="91" t="s">
        <v>322</v>
      </c>
      <c r="D557" s="87">
        <v>8.130081300813009E-3</v>
      </c>
      <c r="E557" s="87">
        <v>0</v>
      </c>
      <c r="F557" s="87">
        <v>0</v>
      </c>
    </row>
    <row r="558" spans="3:6" ht="21">
      <c r="C558" s="91" t="s">
        <v>323</v>
      </c>
      <c r="D558" s="87">
        <v>8.130081300813009E-3</v>
      </c>
      <c r="E558" s="87">
        <v>0</v>
      </c>
      <c r="F558" s="87">
        <v>0</v>
      </c>
    </row>
    <row r="559" spans="3:6" ht="21">
      <c r="C559" s="91" t="s">
        <v>234</v>
      </c>
      <c r="D559" s="87">
        <v>0.60162601626016265</v>
      </c>
      <c r="E559" s="87">
        <v>0.37037037037037035</v>
      </c>
      <c r="F559" s="87">
        <v>0.125</v>
      </c>
    </row>
    <row r="560" spans="3:6" ht="21">
      <c r="C560" s="108"/>
      <c r="D560" s="106"/>
      <c r="E560" s="106"/>
      <c r="F560" s="106"/>
    </row>
    <row r="561" spans="3:16" ht="23.25">
      <c r="C561" s="119" t="s">
        <v>324</v>
      </c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</row>
    <row r="562" spans="3:16" ht="21">
      <c r="C562" s="108"/>
      <c r="D562" s="106"/>
      <c r="E562" s="106"/>
      <c r="F562" s="106"/>
    </row>
    <row r="563" spans="3:16" ht="23.25">
      <c r="C563" s="82" t="s">
        <v>166</v>
      </c>
      <c r="D563" s="82" t="s">
        <v>186</v>
      </c>
      <c r="E563" s="82" t="s">
        <v>187</v>
      </c>
      <c r="F563" s="82" t="s">
        <v>188</v>
      </c>
      <c r="G563" s="82" t="s">
        <v>182</v>
      </c>
    </row>
    <row r="564" spans="3:16" ht="23.25" customHeight="1">
      <c r="C564" s="123" t="s">
        <v>325</v>
      </c>
      <c r="D564" s="84">
        <v>0</v>
      </c>
      <c r="E564" s="84">
        <v>0</v>
      </c>
      <c r="F564" s="84">
        <v>0</v>
      </c>
      <c r="G564" s="84">
        <f t="shared" ref="G564:G581" si="10">SUM(D564:F564)</f>
        <v>0</v>
      </c>
    </row>
    <row r="565" spans="3:16" ht="39" customHeight="1">
      <c r="C565" s="123" t="s">
        <v>326</v>
      </c>
      <c r="D565" s="84">
        <v>2</v>
      </c>
      <c r="E565" s="84">
        <v>0</v>
      </c>
      <c r="F565" s="84">
        <v>0</v>
      </c>
      <c r="G565" s="84">
        <f t="shared" si="10"/>
        <v>2</v>
      </c>
    </row>
    <row r="566" spans="3:16" ht="61.5" customHeight="1">
      <c r="C566" s="123" t="s">
        <v>327</v>
      </c>
      <c r="D566" s="84">
        <v>0</v>
      </c>
      <c r="E566" s="84">
        <v>0</v>
      </c>
      <c r="F566" s="84">
        <v>0</v>
      </c>
      <c r="G566" s="84">
        <f t="shared" si="10"/>
        <v>0</v>
      </c>
    </row>
    <row r="567" spans="3:16" ht="52.5" customHeight="1">
      <c r="C567" s="123" t="s">
        <v>328</v>
      </c>
      <c r="D567" s="84">
        <v>0</v>
      </c>
      <c r="E567" s="84">
        <v>0</v>
      </c>
      <c r="F567" s="84">
        <v>0</v>
      </c>
      <c r="G567" s="84">
        <f t="shared" si="10"/>
        <v>0</v>
      </c>
    </row>
    <row r="568" spans="3:16" ht="23.25" customHeight="1">
      <c r="C568" s="123" t="s">
        <v>329</v>
      </c>
      <c r="D568" s="84">
        <v>0</v>
      </c>
      <c r="E568" s="84">
        <v>0</v>
      </c>
      <c r="F568" s="84">
        <v>0</v>
      </c>
      <c r="G568" s="84">
        <f t="shared" si="10"/>
        <v>0</v>
      </c>
    </row>
    <row r="569" spans="3:16" ht="48.75" customHeight="1">
      <c r="C569" s="123" t="s">
        <v>330</v>
      </c>
      <c r="D569" s="84">
        <v>0</v>
      </c>
      <c r="E569" s="84">
        <v>0</v>
      </c>
      <c r="F569" s="84">
        <v>0</v>
      </c>
      <c r="G569" s="84">
        <f t="shared" si="10"/>
        <v>0</v>
      </c>
    </row>
    <row r="570" spans="3:16" ht="37.5" customHeight="1">
      <c r="C570" s="123" t="s">
        <v>331</v>
      </c>
      <c r="D570" s="84">
        <v>0</v>
      </c>
      <c r="E570" s="84">
        <v>0</v>
      </c>
      <c r="F570" s="84">
        <v>0</v>
      </c>
      <c r="G570" s="84">
        <f t="shared" si="10"/>
        <v>0</v>
      </c>
    </row>
    <row r="571" spans="3:16" ht="54" customHeight="1">
      <c r="C571" s="123" t="s">
        <v>332</v>
      </c>
      <c r="D571" s="84">
        <v>0</v>
      </c>
      <c r="E571" s="84">
        <v>0</v>
      </c>
      <c r="F571" s="84">
        <v>0</v>
      </c>
      <c r="G571" s="84">
        <f t="shared" si="10"/>
        <v>0</v>
      </c>
    </row>
    <row r="572" spans="3:16" ht="23.25" customHeight="1">
      <c r="C572" s="123" t="s">
        <v>333</v>
      </c>
      <c r="D572" s="84">
        <v>0</v>
      </c>
      <c r="E572" s="84">
        <v>0</v>
      </c>
      <c r="F572" s="84">
        <v>0</v>
      </c>
      <c r="G572" s="84">
        <f t="shared" si="10"/>
        <v>0</v>
      </c>
    </row>
    <row r="573" spans="3:16" ht="45" customHeight="1">
      <c r="C573" s="123" t="s">
        <v>334</v>
      </c>
      <c r="D573" s="84">
        <v>0</v>
      </c>
      <c r="E573" s="84">
        <v>1</v>
      </c>
      <c r="F573" s="84">
        <v>0</v>
      </c>
      <c r="G573" s="84">
        <f t="shared" si="10"/>
        <v>1</v>
      </c>
    </row>
    <row r="574" spans="3:16" ht="38.25" customHeight="1">
      <c r="C574" s="123" t="s">
        <v>335</v>
      </c>
      <c r="D574" s="84">
        <v>2</v>
      </c>
      <c r="E574" s="84">
        <v>0</v>
      </c>
      <c r="F574" s="84">
        <v>0</v>
      </c>
      <c r="G574" s="84">
        <f t="shared" si="10"/>
        <v>2</v>
      </c>
    </row>
    <row r="575" spans="3:16" ht="67.5" customHeight="1">
      <c r="C575" s="123" t="s">
        <v>336</v>
      </c>
      <c r="D575" s="84">
        <v>1</v>
      </c>
      <c r="E575" s="84">
        <v>0</v>
      </c>
      <c r="F575" s="84">
        <v>0</v>
      </c>
      <c r="G575" s="84">
        <f t="shared" si="10"/>
        <v>1</v>
      </c>
    </row>
    <row r="576" spans="3:16" ht="23.25" customHeight="1">
      <c r="C576" s="123" t="s">
        <v>337</v>
      </c>
      <c r="D576" s="84">
        <v>0</v>
      </c>
      <c r="E576" s="84">
        <v>0</v>
      </c>
      <c r="F576" s="84">
        <v>0</v>
      </c>
      <c r="G576" s="84">
        <f t="shared" si="10"/>
        <v>0</v>
      </c>
    </row>
    <row r="577" spans="3:16" ht="23.25" customHeight="1">
      <c r="C577" s="123" t="s">
        <v>338</v>
      </c>
      <c r="D577" s="84">
        <v>4</v>
      </c>
      <c r="E577" s="84">
        <v>1</v>
      </c>
      <c r="F577" s="84">
        <v>0</v>
      </c>
      <c r="G577" s="84">
        <f t="shared" si="10"/>
        <v>5</v>
      </c>
    </row>
    <row r="578" spans="3:16" ht="65.25" customHeight="1">
      <c r="C578" s="123" t="s">
        <v>339</v>
      </c>
      <c r="D578" s="84">
        <v>1</v>
      </c>
      <c r="E578" s="84">
        <v>0</v>
      </c>
      <c r="F578" s="84">
        <v>0</v>
      </c>
      <c r="G578" s="84">
        <f t="shared" si="10"/>
        <v>1</v>
      </c>
    </row>
    <row r="579" spans="3:16" ht="41.25" customHeight="1">
      <c r="C579" s="123" t="s">
        <v>340</v>
      </c>
      <c r="D579" s="84">
        <v>1</v>
      </c>
      <c r="E579" s="84">
        <v>0</v>
      </c>
      <c r="F579" s="84">
        <v>0</v>
      </c>
      <c r="G579" s="84">
        <f t="shared" si="10"/>
        <v>1</v>
      </c>
    </row>
    <row r="580" spans="3:16" ht="23.25" customHeight="1">
      <c r="C580" s="123" t="s">
        <v>30</v>
      </c>
      <c r="D580" s="84">
        <v>53</v>
      </c>
      <c r="E580" s="84">
        <v>20</v>
      </c>
      <c r="F580" s="84">
        <v>14</v>
      </c>
      <c r="G580" s="84">
        <f t="shared" si="10"/>
        <v>87</v>
      </c>
    </row>
    <row r="581" spans="3:16" ht="23.25" customHeight="1">
      <c r="C581" s="123" t="s">
        <v>234</v>
      </c>
      <c r="D581" s="84">
        <v>59</v>
      </c>
      <c r="E581" s="84">
        <v>5</v>
      </c>
      <c r="F581" s="84">
        <v>2</v>
      </c>
      <c r="G581" s="84">
        <f t="shared" si="10"/>
        <v>66</v>
      </c>
    </row>
    <row r="582" spans="3:16" ht="21">
      <c r="C582" s="108"/>
      <c r="D582" s="106"/>
      <c r="E582" s="106"/>
      <c r="F582" s="106"/>
    </row>
    <row r="583" spans="3:16" ht="23.25">
      <c r="C583" s="80" t="s">
        <v>341</v>
      </c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</row>
    <row r="584" spans="3:16" ht="21">
      <c r="C584" s="108"/>
      <c r="D584" s="106"/>
      <c r="E584" s="106"/>
      <c r="F584" s="106"/>
    </row>
    <row r="585" spans="3:16" ht="23.25">
      <c r="C585" s="119" t="s">
        <v>342</v>
      </c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</row>
    <row r="586" spans="3:16" ht="21">
      <c r="C586" s="108"/>
      <c r="D586" s="106"/>
      <c r="E586" s="106"/>
      <c r="F586" s="106"/>
    </row>
    <row r="587" spans="3:16" ht="23.25">
      <c r="C587" s="82" t="s">
        <v>166</v>
      </c>
      <c r="D587" s="82" t="s">
        <v>186</v>
      </c>
      <c r="E587" s="82" t="s">
        <v>187</v>
      </c>
      <c r="F587" s="82" t="s">
        <v>188</v>
      </c>
      <c r="G587" s="82" t="s">
        <v>182</v>
      </c>
    </row>
    <row r="588" spans="3:16" ht="21">
      <c r="C588" s="91" t="s">
        <v>80</v>
      </c>
      <c r="D588" s="84">
        <v>3</v>
      </c>
      <c r="E588" s="84">
        <v>1</v>
      </c>
      <c r="F588" s="84">
        <v>1</v>
      </c>
      <c r="G588" s="84">
        <f>SUM(D588:F588)</f>
        <v>5</v>
      </c>
    </row>
    <row r="589" spans="3:16" ht="21">
      <c r="C589" s="91" t="s">
        <v>81</v>
      </c>
      <c r="D589" s="84">
        <v>2</v>
      </c>
      <c r="E589" s="84">
        <v>0</v>
      </c>
      <c r="F589" s="84">
        <v>0</v>
      </c>
      <c r="G589" s="84">
        <f>SUM(D589:F589)</f>
        <v>2</v>
      </c>
    </row>
    <row r="590" spans="3:16" ht="21">
      <c r="C590" s="91" t="s">
        <v>234</v>
      </c>
      <c r="D590" s="84">
        <v>118</v>
      </c>
      <c r="E590" s="84">
        <v>26</v>
      </c>
      <c r="F590" s="84">
        <v>15</v>
      </c>
      <c r="G590" s="84">
        <f>SUM(D590:F590)</f>
        <v>159</v>
      </c>
    </row>
    <row r="591" spans="3:16" ht="21">
      <c r="C591" s="108"/>
      <c r="D591" s="106"/>
      <c r="E591" s="106"/>
      <c r="F591" s="106"/>
    </row>
    <row r="592" spans="3:16" ht="23.25">
      <c r="C592" s="82" t="s">
        <v>167</v>
      </c>
      <c r="D592" s="82" t="s">
        <v>186</v>
      </c>
      <c r="E592" s="82" t="s">
        <v>187</v>
      </c>
      <c r="F592" s="82" t="s">
        <v>188</v>
      </c>
      <c r="G592" s="82" t="s">
        <v>182</v>
      </c>
    </row>
    <row r="593" spans="3:16" ht="21">
      <c r="C593" s="91" t="s">
        <v>80</v>
      </c>
      <c r="D593" s="87">
        <v>2.4390243902439025E-2</v>
      </c>
      <c r="E593" s="87">
        <v>3.7037037037037035E-2</v>
      </c>
      <c r="F593" s="87">
        <v>6.25E-2</v>
      </c>
      <c r="G593" s="87">
        <v>3.0120481927710843E-2</v>
      </c>
    </row>
    <row r="594" spans="3:16" ht="21">
      <c r="C594" s="91" t="s">
        <v>81</v>
      </c>
      <c r="D594" s="87">
        <v>1.6260162601626018E-2</v>
      </c>
      <c r="E594" s="87">
        <v>0</v>
      </c>
      <c r="F594" s="87">
        <v>0</v>
      </c>
      <c r="G594" s="87">
        <v>1.2048192771084338E-2</v>
      </c>
    </row>
    <row r="595" spans="3:16" ht="21">
      <c r="C595" s="91" t="s">
        <v>234</v>
      </c>
      <c r="D595" s="87">
        <v>0.95934959349593496</v>
      </c>
      <c r="E595" s="87">
        <v>0.96296296296296291</v>
      </c>
      <c r="F595" s="87">
        <v>0.9375</v>
      </c>
      <c r="G595" s="87">
        <v>0.95783132530120485</v>
      </c>
    </row>
    <row r="596" spans="3:16" ht="21">
      <c r="C596" s="108"/>
      <c r="D596" s="106"/>
      <c r="E596" s="106"/>
      <c r="F596" s="106"/>
    </row>
    <row r="597" spans="3:16" ht="21">
      <c r="C597" s="108"/>
      <c r="D597" s="106"/>
      <c r="E597" s="106"/>
      <c r="F597" s="106"/>
    </row>
    <row r="598" spans="3:16" ht="21">
      <c r="C598" s="108"/>
      <c r="D598" s="106"/>
      <c r="E598" s="106"/>
      <c r="F598" s="106"/>
    </row>
    <row r="599" spans="3:16" ht="21">
      <c r="C599" s="108"/>
      <c r="D599" s="106"/>
      <c r="E599" s="106"/>
      <c r="F599" s="106"/>
    </row>
    <row r="600" spans="3:16" ht="21">
      <c r="C600" s="108"/>
      <c r="D600" s="106"/>
      <c r="E600" s="106"/>
      <c r="F600" s="106"/>
    </row>
    <row r="601" spans="3:16" ht="21">
      <c r="C601" s="108"/>
      <c r="D601" s="106"/>
      <c r="E601" s="106"/>
      <c r="F601" s="106"/>
    </row>
    <row r="602" spans="3:16" ht="23.25">
      <c r="C602" s="119" t="s">
        <v>343</v>
      </c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</row>
    <row r="603" spans="3:16" ht="21">
      <c r="C603" s="108"/>
      <c r="D603" s="106"/>
      <c r="E603" s="106"/>
      <c r="F603" s="106"/>
    </row>
    <row r="604" spans="3:16" ht="23.25">
      <c r="C604" s="82" t="s">
        <v>166</v>
      </c>
      <c r="D604" s="82" t="s">
        <v>186</v>
      </c>
      <c r="E604" s="82" t="s">
        <v>187</v>
      </c>
      <c r="F604" s="82" t="s">
        <v>188</v>
      </c>
      <c r="G604" s="82" t="s">
        <v>182</v>
      </c>
    </row>
    <row r="605" spans="3:16" ht="18.75">
      <c r="C605" s="124" t="s">
        <v>344</v>
      </c>
      <c r="D605" s="84">
        <v>3</v>
      </c>
      <c r="E605" s="84">
        <v>0</v>
      </c>
      <c r="F605" s="84">
        <v>0</v>
      </c>
      <c r="G605" s="84">
        <f t="shared" ref="G605:G610" si="11">SUM(D605:F605)</f>
        <v>3</v>
      </c>
    </row>
    <row r="606" spans="3:16" ht="18.75">
      <c r="C606" s="124" t="s">
        <v>345</v>
      </c>
      <c r="D606" s="84">
        <v>0</v>
      </c>
      <c r="E606" s="84">
        <v>1</v>
      </c>
      <c r="F606" s="84">
        <v>0</v>
      </c>
      <c r="G606" s="84">
        <f t="shared" si="11"/>
        <v>1</v>
      </c>
    </row>
    <row r="607" spans="3:16" ht="18.75">
      <c r="C607" s="124" t="s">
        <v>346</v>
      </c>
      <c r="D607" s="84">
        <v>0</v>
      </c>
      <c r="E607" s="84">
        <v>0</v>
      </c>
      <c r="F607" s="84">
        <v>0</v>
      </c>
      <c r="G607" s="84">
        <f t="shared" si="11"/>
        <v>0</v>
      </c>
    </row>
    <row r="608" spans="3:16" ht="18.75">
      <c r="C608" s="124" t="s">
        <v>347</v>
      </c>
      <c r="D608" s="84">
        <v>0</v>
      </c>
      <c r="E608" s="84">
        <v>0</v>
      </c>
      <c r="F608" s="84">
        <v>0</v>
      </c>
      <c r="G608" s="84">
        <f t="shared" si="11"/>
        <v>0</v>
      </c>
    </row>
    <row r="609" spans="3:16" ht="18.75">
      <c r="C609" s="124" t="s">
        <v>348</v>
      </c>
      <c r="D609" s="84">
        <v>0</v>
      </c>
      <c r="E609" s="84">
        <v>0</v>
      </c>
      <c r="F609" s="84">
        <v>0</v>
      </c>
      <c r="G609" s="84">
        <f t="shared" si="11"/>
        <v>0</v>
      </c>
    </row>
    <row r="610" spans="3:16" ht="18.75">
      <c r="C610" s="124" t="s">
        <v>349</v>
      </c>
      <c r="D610" s="84">
        <v>0</v>
      </c>
      <c r="E610" s="84">
        <v>0</v>
      </c>
      <c r="F610" s="84">
        <v>0</v>
      </c>
      <c r="G610" s="84">
        <f t="shared" si="11"/>
        <v>0</v>
      </c>
    </row>
    <row r="611" spans="3:16" ht="21">
      <c r="C611" s="108"/>
      <c r="D611" s="106"/>
      <c r="E611" s="106"/>
      <c r="F611" s="106"/>
    </row>
    <row r="612" spans="3:16" ht="23.25">
      <c r="C612" s="82" t="s">
        <v>167</v>
      </c>
      <c r="D612" s="82" t="s">
        <v>186</v>
      </c>
      <c r="E612" s="82" t="s">
        <v>187</v>
      </c>
      <c r="F612" s="82" t="s">
        <v>188</v>
      </c>
      <c r="G612" s="82" t="s">
        <v>182</v>
      </c>
    </row>
    <row r="613" spans="3:16" ht="18.75">
      <c r="C613" s="124" t="s">
        <v>344</v>
      </c>
      <c r="D613" s="87">
        <v>0.125</v>
      </c>
      <c r="E613" s="87">
        <v>0</v>
      </c>
      <c r="F613" s="87">
        <v>0</v>
      </c>
      <c r="G613" s="87">
        <v>6.6666666666666666E-2</v>
      </c>
    </row>
    <row r="614" spans="3:16" ht="18.75">
      <c r="C614" s="124" t="s">
        <v>345</v>
      </c>
      <c r="D614" s="87">
        <v>0</v>
      </c>
      <c r="E614" s="87">
        <v>0.2</v>
      </c>
      <c r="F614" s="87">
        <v>0</v>
      </c>
      <c r="G614" s="87">
        <v>2.2222222222222223E-2</v>
      </c>
    </row>
    <row r="615" spans="3:16" ht="18.75">
      <c r="C615" s="124" t="s">
        <v>346</v>
      </c>
      <c r="D615" s="87">
        <v>0</v>
      </c>
      <c r="E615" s="87">
        <v>0</v>
      </c>
      <c r="F615" s="87">
        <v>0</v>
      </c>
      <c r="G615" s="87">
        <v>0</v>
      </c>
    </row>
    <row r="616" spans="3:16" ht="18.75">
      <c r="C616" s="124" t="s">
        <v>347</v>
      </c>
      <c r="D616" s="87">
        <v>0</v>
      </c>
      <c r="E616" s="87">
        <v>0</v>
      </c>
      <c r="F616" s="87">
        <v>0</v>
      </c>
      <c r="G616" s="87">
        <v>0</v>
      </c>
    </row>
    <row r="617" spans="3:16" ht="18.75">
      <c r="C617" s="124" t="s">
        <v>348</v>
      </c>
      <c r="D617" s="87">
        <v>0</v>
      </c>
      <c r="E617" s="87">
        <v>0</v>
      </c>
      <c r="F617" s="87">
        <v>0</v>
      </c>
      <c r="G617" s="87">
        <v>0</v>
      </c>
    </row>
    <row r="618" spans="3:16" ht="18.75">
      <c r="C618" s="124" t="s">
        <v>349</v>
      </c>
      <c r="D618" s="87">
        <v>0</v>
      </c>
      <c r="E618" s="87">
        <v>0</v>
      </c>
      <c r="F618" s="87">
        <v>0</v>
      </c>
      <c r="G618" s="87">
        <v>0</v>
      </c>
    </row>
    <row r="619" spans="3:16" ht="21">
      <c r="C619" s="108"/>
      <c r="D619" s="106"/>
      <c r="E619" s="106"/>
      <c r="F619" s="106"/>
    </row>
    <row r="620" spans="3:16" ht="23.25">
      <c r="C620" s="119" t="s">
        <v>324</v>
      </c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</row>
    <row r="621" spans="3:16" ht="21">
      <c r="C621" s="108"/>
      <c r="D621" s="106"/>
      <c r="E621" s="106"/>
      <c r="F621" s="106"/>
    </row>
    <row r="622" spans="3:16" ht="23.25">
      <c r="C622" s="82" t="s">
        <v>166</v>
      </c>
      <c r="D622" s="82" t="s">
        <v>186</v>
      </c>
      <c r="E622" s="82" t="s">
        <v>187</v>
      </c>
      <c r="F622" s="82" t="s">
        <v>188</v>
      </c>
      <c r="G622" s="82" t="s">
        <v>182</v>
      </c>
    </row>
    <row r="623" spans="3:16" ht="42">
      <c r="C623" s="125" t="s">
        <v>340</v>
      </c>
      <c r="D623" s="84">
        <v>0</v>
      </c>
      <c r="E623" s="84">
        <v>0</v>
      </c>
      <c r="F623" s="84">
        <v>0</v>
      </c>
      <c r="G623" s="84">
        <f>SUM(D623:F623)</f>
        <v>0</v>
      </c>
    </row>
    <row r="624" spans="3:16" ht="21">
      <c r="C624" s="125" t="s">
        <v>325</v>
      </c>
      <c r="D624" s="84">
        <v>0</v>
      </c>
      <c r="E624" s="84">
        <v>0</v>
      </c>
      <c r="F624" s="84">
        <v>0</v>
      </c>
      <c r="G624" s="84">
        <f t="shared" ref="G624:G639" si="12">SUM(D624:F624)</f>
        <v>0</v>
      </c>
    </row>
    <row r="625" spans="3:7" ht="42">
      <c r="C625" s="125" t="s">
        <v>331</v>
      </c>
      <c r="D625" s="84">
        <v>0</v>
      </c>
      <c r="E625" s="84">
        <v>0</v>
      </c>
      <c r="F625" s="84">
        <v>0</v>
      </c>
      <c r="G625" s="84">
        <f t="shared" si="12"/>
        <v>0</v>
      </c>
    </row>
    <row r="626" spans="3:7" ht="21">
      <c r="C626" s="125" t="s">
        <v>337</v>
      </c>
      <c r="D626" s="84">
        <v>0</v>
      </c>
      <c r="E626" s="84">
        <v>0</v>
      </c>
      <c r="F626" s="84">
        <v>0</v>
      </c>
      <c r="G626" s="84">
        <f t="shared" si="12"/>
        <v>0</v>
      </c>
    </row>
    <row r="627" spans="3:7" ht="42">
      <c r="C627" s="125" t="s">
        <v>332</v>
      </c>
      <c r="D627" s="84">
        <v>0</v>
      </c>
      <c r="E627" s="84">
        <v>0</v>
      </c>
      <c r="F627" s="84">
        <v>0</v>
      </c>
      <c r="G627" s="84">
        <f t="shared" si="12"/>
        <v>0</v>
      </c>
    </row>
    <row r="628" spans="3:7" ht="21">
      <c r="C628" s="125" t="s">
        <v>333</v>
      </c>
      <c r="D628" s="84">
        <v>0</v>
      </c>
      <c r="E628" s="84">
        <v>0</v>
      </c>
      <c r="F628" s="84">
        <v>0</v>
      </c>
      <c r="G628" s="84">
        <f t="shared" si="12"/>
        <v>0</v>
      </c>
    </row>
    <row r="629" spans="3:7" ht="84">
      <c r="C629" s="125" t="s">
        <v>326</v>
      </c>
      <c r="D629" s="84">
        <v>0</v>
      </c>
      <c r="E629" s="84">
        <v>0</v>
      </c>
      <c r="F629" s="84">
        <v>0</v>
      </c>
      <c r="G629" s="84">
        <f t="shared" si="12"/>
        <v>0</v>
      </c>
    </row>
    <row r="630" spans="3:7" ht="21">
      <c r="C630" s="125" t="s">
        <v>329</v>
      </c>
      <c r="D630" s="84">
        <v>1</v>
      </c>
      <c r="E630" s="84">
        <v>0</v>
      </c>
      <c r="F630" s="84">
        <v>0</v>
      </c>
      <c r="G630" s="84">
        <f t="shared" si="12"/>
        <v>1</v>
      </c>
    </row>
    <row r="631" spans="3:7" ht="42">
      <c r="C631" s="125" t="s">
        <v>334</v>
      </c>
      <c r="D631" s="84">
        <v>0</v>
      </c>
      <c r="E631" s="84">
        <v>0</v>
      </c>
      <c r="F631" s="84">
        <v>0</v>
      </c>
      <c r="G631" s="84">
        <f t="shared" si="12"/>
        <v>0</v>
      </c>
    </row>
    <row r="632" spans="3:7" ht="21">
      <c r="C632" s="125" t="s">
        <v>335</v>
      </c>
      <c r="D632" s="84">
        <v>0</v>
      </c>
      <c r="E632" s="84">
        <v>0</v>
      </c>
      <c r="F632" s="84">
        <v>0</v>
      </c>
      <c r="G632" s="84">
        <f t="shared" si="12"/>
        <v>0</v>
      </c>
    </row>
    <row r="633" spans="3:7" ht="63">
      <c r="C633" s="125" t="s">
        <v>327</v>
      </c>
      <c r="D633" s="84">
        <v>0</v>
      </c>
      <c r="E633" s="84">
        <v>0</v>
      </c>
      <c r="F633" s="84">
        <v>0</v>
      </c>
      <c r="G633" s="84">
        <f t="shared" si="12"/>
        <v>0</v>
      </c>
    </row>
    <row r="634" spans="3:7" ht="63">
      <c r="C634" s="125" t="s">
        <v>336</v>
      </c>
      <c r="D634" s="84">
        <v>0</v>
      </c>
      <c r="E634" s="84">
        <v>0</v>
      </c>
      <c r="F634" s="84">
        <v>0</v>
      </c>
      <c r="G634" s="84">
        <f t="shared" si="12"/>
        <v>0</v>
      </c>
    </row>
    <row r="635" spans="3:7" ht="21">
      <c r="C635" s="125" t="s">
        <v>30</v>
      </c>
      <c r="D635" s="84">
        <v>3</v>
      </c>
      <c r="E635" s="84">
        <v>1</v>
      </c>
      <c r="F635" s="84">
        <v>1</v>
      </c>
      <c r="G635" s="84">
        <f t="shared" si="12"/>
        <v>5</v>
      </c>
    </row>
    <row r="636" spans="3:7" ht="21">
      <c r="C636" s="125" t="s">
        <v>338</v>
      </c>
      <c r="D636" s="84">
        <v>0</v>
      </c>
      <c r="E636" s="84">
        <v>0</v>
      </c>
      <c r="F636" s="84">
        <v>0</v>
      </c>
      <c r="G636" s="84">
        <f t="shared" si="12"/>
        <v>0</v>
      </c>
    </row>
    <row r="637" spans="3:7" ht="63">
      <c r="C637" s="125" t="s">
        <v>339</v>
      </c>
      <c r="D637" s="84">
        <v>1</v>
      </c>
      <c r="E637" s="84">
        <v>0</v>
      </c>
      <c r="F637" s="84">
        <v>0</v>
      </c>
      <c r="G637" s="84">
        <f t="shared" si="12"/>
        <v>1</v>
      </c>
    </row>
    <row r="638" spans="3:7" ht="42">
      <c r="C638" s="125" t="s">
        <v>328</v>
      </c>
      <c r="D638" s="84">
        <v>0</v>
      </c>
      <c r="E638" s="84">
        <v>0</v>
      </c>
      <c r="F638" s="84">
        <v>0</v>
      </c>
      <c r="G638" s="84">
        <f t="shared" si="12"/>
        <v>0</v>
      </c>
    </row>
    <row r="639" spans="3:7" ht="42">
      <c r="C639" s="125" t="s">
        <v>330</v>
      </c>
      <c r="D639" s="84">
        <v>0</v>
      </c>
      <c r="E639" s="84">
        <v>0</v>
      </c>
      <c r="F639" s="84">
        <v>0</v>
      </c>
      <c r="G639" s="84">
        <f t="shared" si="12"/>
        <v>0</v>
      </c>
    </row>
    <row r="640" spans="3:7" ht="21">
      <c r="C640" s="108"/>
      <c r="D640" s="106"/>
      <c r="E640" s="106"/>
      <c r="F640" s="106"/>
    </row>
    <row r="642" spans="3:16" ht="23.25">
      <c r="C642" s="80" t="s">
        <v>350</v>
      </c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</row>
    <row r="643" spans="3:16" ht="23.25">
      <c r="C643" s="119" t="s">
        <v>351</v>
      </c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</row>
    <row r="644" spans="3:16" ht="24.75" customHeight="1"/>
    <row r="645" spans="3:16" ht="24.75" customHeight="1">
      <c r="C645" s="82" t="s">
        <v>166</v>
      </c>
      <c r="D645" s="82" t="s">
        <v>186</v>
      </c>
      <c r="E645" s="82" t="s">
        <v>187</v>
      </c>
      <c r="F645" s="82" t="s">
        <v>188</v>
      </c>
    </row>
    <row r="646" spans="3:16" ht="42">
      <c r="C646" s="83" t="s">
        <v>317</v>
      </c>
      <c r="D646" s="84">
        <v>0</v>
      </c>
      <c r="E646" s="84">
        <v>0</v>
      </c>
      <c r="F646" s="84">
        <v>0</v>
      </c>
    </row>
    <row r="647" spans="3:16" ht="42">
      <c r="C647" s="83" t="s">
        <v>318</v>
      </c>
      <c r="D647" s="84">
        <v>0</v>
      </c>
      <c r="E647" s="84">
        <v>2</v>
      </c>
      <c r="F647" s="84">
        <v>0</v>
      </c>
    </row>
    <row r="648" spans="3:16" ht="42">
      <c r="C648" s="83" t="s">
        <v>319</v>
      </c>
      <c r="D648" s="84">
        <v>0</v>
      </c>
      <c r="E648" s="84">
        <v>0</v>
      </c>
      <c r="F648" s="84">
        <v>0</v>
      </c>
    </row>
    <row r="649" spans="3:16" ht="42">
      <c r="C649" s="83" t="s">
        <v>320</v>
      </c>
      <c r="D649" s="84">
        <v>0</v>
      </c>
      <c r="E649" s="84">
        <v>0</v>
      </c>
      <c r="F649" s="84">
        <v>0</v>
      </c>
    </row>
    <row r="650" spans="3:16" ht="42">
      <c r="C650" s="83" t="s">
        <v>321</v>
      </c>
      <c r="D650" s="84">
        <v>0</v>
      </c>
      <c r="E650" s="84">
        <v>0</v>
      </c>
      <c r="F650" s="84">
        <v>0</v>
      </c>
    </row>
    <row r="651" spans="3:16" ht="42">
      <c r="C651" s="83" t="s">
        <v>322</v>
      </c>
      <c r="D651" s="84">
        <v>0</v>
      </c>
      <c r="E651" s="84">
        <v>0</v>
      </c>
      <c r="F651" s="84">
        <v>0</v>
      </c>
    </row>
    <row r="652" spans="3:16" ht="21">
      <c r="C652" s="83" t="s">
        <v>323</v>
      </c>
      <c r="D652" s="84">
        <v>0</v>
      </c>
      <c r="E652" s="84">
        <v>0</v>
      </c>
      <c r="F652" s="84">
        <v>0</v>
      </c>
    </row>
    <row r="653" spans="3:16" ht="21">
      <c r="C653" s="83" t="s">
        <v>234</v>
      </c>
      <c r="D653" s="84">
        <v>123</v>
      </c>
      <c r="E653" s="84">
        <v>25</v>
      </c>
      <c r="F653" s="84">
        <v>16</v>
      </c>
    </row>
    <row r="654" spans="3:16" ht="24.75" customHeight="1"/>
    <row r="655" spans="3:16" ht="23.25">
      <c r="C655" s="82" t="s">
        <v>167</v>
      </c>
      <c r="D655" s="82" t="s">
        <v>186</v>
      </c>
      <c r="E655" s="82" t="s">
        <v>187</v>
      </c>
      <c r="F655" s="82" t="s">
        <v>188</v>
      </c>
    </row>
    <row r="656" spans="3:16" ht="42">
      <c r="C656" s="83" t="s">
        <v>317</v>
      </c>
      <c r="D656" s="87">
        <v>0</v>
      </c>
      <c r="E656" s="87">
        <v>0</v>
      </c>
      <c r="F656" s="87">
        <v>0</v>
      </c>
    </row>
    <row r="657" spans="3:16" ht="42">
      <c r="C657" s="83" t="s">
        <v>318</v>
      </c>
      <c r="D657" s="87">
        <v>0</v>
      </c>
      <c r="E657" s="87">
        <v>7.407407407407407E-2</v>
      </c>
      <c r="F657" s="87">
        <v>0</v>
      </c>
    </row>
    <row r="658" spans="3:16" ht="42">
      <c r="C658" s="83" t="s">
        <v>319</v>
      </c>
      <c r="D658" s="87">
        <v>0</v>
      </c>
      <c r="E658" s="87">
        <v>0</v>
      </c>
      <c r="F658" s="87">
        <v>0</v>
      </c>
    </row>
    <row r="659" spans="3:16" ht="42">
      <c r="C659" s="83" t="s">
        <v>320</v>
      </c>
      <c r="D659" s="87">
        <v>0</v>
      </c>
      <c r="E659" s="87">
        <v>0</v>
      </c>
      <c r="F659" s="87">
        <v>0</v>
      </c>
    </row>
    <row r="660" spans="3:16" ht="42">
      <c r="C660" s="83" t="s">
        <v>321</v>
      </c>
      <c r="D660" s="87">
        <v>0</v>
      </c>
      <c r="E660" s="87">
        <v>0</v>
      </c>
      <c r="F660" s="87">
        <v>0</v>
      </c>
    </row>
    <row r="661" spans="3:16" ht="42">
      <c r="C661" s="83" t="s">
        <v>322</v>
      </c>
      <c r="D661" s="87">
        <v>0</v>
      </c>
      <c r="E661" s="87">
        <v>0</v>
      </c>
      <c r="F661" s="87">
        <v>0</v>
      </c>
    </row>
    <row r="662" spans="3:16" ht="21">
      <c r="C662" s="83" t="s">
        <v>323</v>
      </c>
      <c r="D662" s="87">
        <v>0</v>
      </c>
      <c r="E662" s="87">
        <v>0</v>
      </c>
      <c r="F662" s="87">
        <v>0</v>
      </c>
    </row>
    <row r="663" spans="3:16" ht="21">
      <c r="C663" s="83" t="s">
        <v>234</v>
      </c>
      <c r="D663" s="87">
        <v>1</v>
      </c>
      <c r="E663" s="87">
        <v>0.92592592592592593</v>
      </c>
      <c r="F663" s="87">
        <v>1</v>
      </c>
    </row>
    <row r="664" spans="3:16" ht="21" customHeight="1"/>
    <row r="665" spans="3:16" ht="23.25">
      <c r="C665" s="119" t="s">
        <v>352</v>
      </c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</row>
    <row r="667" spans="3:16" ht="23.25">
      <c r="C667" s="82" t="s">
        <v>166</v>
      </c>
      <c r="D667" s="82" t="s">
        <v>186</v>
      </c>
      <c r="E667" s="82" t="s">
        <v>187</v>
      </c>
      <c r="F667" s="82" t="s">
        <v>188</v>
      </c>
    </row>
    <row r="668" spans="3:16" ht="42">
      <c r="C668" s="125" t="s">
        <v>353</v>
      </c>
      <c r="D668" s="84">
        <v>5</v>
      </c>
      <c r="E668" s="84">
        <v>1</v>
      </c>
      <c r="F668" s="84">
        <v>0</v>
      </c>
    </row>
    <row r="669" spans="3:16" ht="21">
      <c r="C669" s="125" t="s">
        <v>354</v>
      </c>
      <c r="D669" s="84">
        <v>0</v>
      </c>
      <c r="E669" s="84">
        <v>0</v>
      </c>
      <c r="F669" s="84">
        <v>0</v>
      </c>
    </row>
    <row r="670" spans="3:16" ht="63">
      <c r="C670" s="125" t="s">
        <v>355</v>
      </c>
      <c r="D670" s="84">
        <v>4</v>
      </c>
      <c r="E670" s="84">
        <v>1</v>
      </c>
      <c r="F670" s="84">
        <v>0</v>
      </c>
    </row>
    <row r="671" spans="3:16" ht="42">
      <c r="C671" s="125" t="s">
        <v>356</v>
      </c>
      <c r="D671" s="84">
        <v>8</v>
      </c>
      <c r="E671" s="84">
        <v>0</v>
      </c>
      <c r="F671" s="84">
        <v>0</v>
      </c>
    </row>
    <row r="672" spans="3:16" ht="42">
      <c r="C672" s="125" t="s">
        <v>357</v>
      </c>
      <c r="D672" s="84">
        <v>1</v>
      </c>
      <c r="E672" s="84">
        <v>0</v>
      </c>
      <c r="F672" s="84">
        <v>0</v>
      </c>
    </row>
    <row r="673" spans="3:6" ht="42">
      <c r="C673" s="125" t="s">
        <v>358</v>
      </c>
      <c r="D673" s="84">
        <v>0</v>
      </c>
      <c r="E673" s="84">
        <v>0</v>
      </c>
      <c r="F673" s="84">
        <v>0</v>
      </c>
    </row>
    <row r="674" spans="3:6" ht="42">
      <c r="C674" s="125" t="s">
        <v>359</v>
      </c>
      <c r="D674" s="84">
        <v>11</v>
      </c>
      <c r="E674" s="84">
        <v>0</v>
      </c>
      <c r="F674" s="84">
        <v>0</v>
      </c>
    </row>
    <row r="675" spans="3:6" ht="21">
      <c r="C675" s="125" t="s">
        <v>194</v>
      </c>
      <c r="D675" s="84">
        <v>0</v>
      </c>
      <c r="E675" s="84">
        <v>0</v>
      </c>
      <c r="F675" s="84">
        <v>0</v>
      </c>
    </row>
    <row r="676" spans="3:6" ht="21">
      <c r="C676" s="125" t="s">
        <v>234</v>
      </c>
      <c r="D676" s="84">
        <v>78</v>
      </c>
      <c r="E676" s="84">
        <v>25</v>
      </c>
      <c r="F676" s="84">
        <v>16</v>
      </c>
    </row>
    <row r="677" spans="3:6">
      <c r="C677" s="126"/>
    </row>
    <row r="678" spans="3:6" ht="23.25">
      <c r="C678" s="127" t="s">
        <v>167</v>
      </c>
      <c r="D678" s="82" t="s">
        <v>186</v>
      </c>
      <c r="E678" s="82" t="s">
        <v>187</v>
      </c>
      <c r="F678" s="82" t="s">
        <v>188</v>
      </c>
    </row>
    <row r="679" spans="3:6" ht="42">
      <c r="C679" s="125" t="s">
        <v>353</v>
      </c>
      <c r="D679" s="87">
        <v>4.065040650406504E-2</v>
      </c>
      <c r="E679" s="87">
        <v>3.7037037037037035E-2</v>
      </c>
      <c r="F679" s="87">
        <v>0</v>
      </c>
    </row>
    <row r="680" spans="3:6" ht="21">
      <c r="C680" s="125" t="s">
        <v>354</v>
      </c>
      <c r="D680" s="87">
        <v>0</v>
      </c>
      <c r="E680" s="87">
        <v>0</v>
      </c>
      <c r="F680" s="87">
        <v>0</v>
      </c>
    </row>
    <row r="681" spans="3:6" ht="63">
      <c r="C681" s="125" t="s">
        <v>355</v>
      </c>
      <c r="D681" s="87">
        <v>3.2520325203252036E-2</v>
      </c>
      <c r="E681" s="87">
        <v>3.7037037037037035E-2</v>
      </c>
      <c r="F681" s="87">
        <v>0</v>
      </c>
    </row>
    <row r="682" spans="3:6" ht="42">
      <c r="C682" s="125" t="s">
        <v>356</v>
      </c>
      <c r="D682" s="87">
        <v>6.5040650406504072E-2</v>
      </c>
      <c r="E682" s="87">
        <v>0</v>
      </c>
      <c r="F682" s="87">
        <v>0</v>
      </c>
    </row>
    <row r="683" spans="3:6" ht="42">
      <c r="C683" s="125" t="s">
        <v>357</v>
      </c>
      <c r="D683" s="87">
        <v>8.130081300813009E-3</v>
      </c>
      <c r="E683" s="87">
        <v>0</v>
      </c>
      <c r="F683" s="87">
        <v>0</v>
      </c>
    </row>
    <row r="684" spans="3:6" ht="42">
      <c r="C684" s="125" t="s">
        <v>358</v>
      </c>
      <c r="D684" s="87">
        <v>0</v>
      </c>
      <c r="E684" s="87">
        <v>0</v>
      </c>
      <c r="F684" s="87">
        <v>0</v>
      </c>
    </row>
    <row r="685" spans="3:6" ht="42">
      <c r="C685" s="125" t="s">
        <v>359</v>
      </c>
      <c r="D685" s="87">
        <v>8.943089430894309E-2</v>
      </c>
      <c r="E685" s="87">
        <v>0</v>
      </c>
      <c r="F685" s="87">
        <v>0</v>
      </c>
    </row>
    <row r="686" spans="3:6" ht="21">
      <c r="C686" s="125" t="s">
        <v>194</v>
      </c>
      <c r="D686" s="87">
        <v>0</v>
      </c>
      <c r="E686" s="87">
        <v>0</v>
      </c>
      <c r="F686" s="87">
        <v>0</v>
      </c>
    </row>
    <row r="687" spans="3:6" ht="21">
      <c r="C687" s="125" t="s">
        <v>234</v>
      </c>
      <c r="D687" s="87">
        <v>0.63414634146341464</v>
      </c>
      <c r="E687" s="87">
        <v>0.92592592592592593</v>
      </c>
      <c r="F687" s="87">
        <v>1</v>
      </c>
    </row>
    <row r="689" spans="3:16" ht="23.25">
      <c r="C689" s="119" t="s">
        <v>360</v>
      </c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</row>
    <row r="691" spans="3:16" ht="23.25">
      <c r="C691" s="82" t="s">
        <v>166</v>
      </c>
      <c r="D691" s="82" t="s">
        <v>186</v>
      </c>
      <c r="E691" s="82" t="s">
        <v>187</v>
      </c>
      <c r="F691" s="82" t="s">
        <v>188</v>
      </c>
      <c r="G691" s="82" t="s">
        <v>182</v>
      </c>
    </row>
    <row r="692" spans="3:16" ht="21">
      <c r="C692" s="83" t="s">
        <v>361</v>
      </c>
      <c r="D692" s="84">
        <v>18</v>
      </c>
      <c r="E692" s="84">
        <v>1</v>
      </c>
      <c r="F692" s="84">
        <v>0</v>
      </c>
      <c r="G692" s="84">
        <f>SUM(D692:F692)</f>
        <v>19</v>
      </c>
    </row>
    <row r="693" spans="3:16" ht="21">
      <c r="C693" s="83" t="s">
        <v>362</v>
      </c>
      <c r="D693" s="84">
        <v>27</v>
      </c>
      <c r="E693" s="84">
        <v>0</v>
      </c>
      <c r="F693" s="84">
        <v>0</v>
      </c>
      <c r="G693" s="84">
        <f>SUM(D693:F693)</f>
        <v>27</v>
      </c>
    </row>
    <row r="694" spans="3:16" ht="21">
      <c r="C694" s="83" t="s">
        <v>363</v>
      </c>
      <c r="D694" s="84">
        <v>0</v>
      </c>
      <c r="E694" s="84">
        <v>0</v>
      </c>
      <c r="F694" s="84">
        <v>0</v>
      </c>
      <c r="G694" s="84">
        <f>SUM(D694:F694)</f>
        <v>0</v>
      </c>
    </row>
    <row r="695" spans="3:16" ht="21">
      <c r="C695" s="83" t="s">
        <v>234</v>
      </c>
      <c r="D695" s="84">
        <v>78</v>
      </c>
      <c r="E695" s="84">
        <v>26</v>
      </c>
      <c r="F695" s="84">
        <v>16</v>
      </c>
      <c r="G695" s="84">
        <f>SUM(D695:F695)</f>
        <v>120</v>
      </c>
    </row>
    <row r="697" spans="3:16" ht="23.25">
      <c r="C697" s="82" t="s">
        <v>167</v>
      </c>
      <c r="D697" s="82" t="s">
        <v>186</v>
      </c>
      <c r="E697" s="82" t="s">
        <v>187</v>
      </c>
      <c r="F697" s="82" t="s">
        <v>188</v>
      </c>
      <c r="G697" s="82" t="s">
        <v>182</v>
      </c>
    </row>
    <row r="698" spans="3:16" ht="21">
      <c r="C698" s="83" t="s">
        <v>361</v>
      </c>
      <c r="D698" s="87">
        <v>0.14634146341463414</v>
      </c>
      <c r="E698" s="87">
        <v>3.7037037037037035E-2</v>
      </c>
      <c r="F698" s="87">
        <v>0</v>
      </c>
      <c r="G698" s="87">
        <v>0.1144578313253012</v>
      </c>
    </row>
    <row r="699" spans="3:16" ht="21">
      <c r="C699" s="83" t="s">
        <v>362</v>
      </c>
      <c r="D699" s="87">
        <v>0.21951219512195122</v>
      </c>
      <c r="E699" s="87">
        <v>0</v>
      </c>
      <c r="F699" s="87">
        <v>0</v>
      </c>
      <c r="G699" s="87">
        <v>0.16265060240963855</v>
      </c>
    </row>
    <row r="700" spans="3:16" ht="21">
      <c r="C700" s="83" t="s">
        <v>363</v>
      </c>
      <c r="D700" s="87">
        <v>0</v>
      </c>
      <c r="E700" s="87">
        <v>0</v>
      </c>
      <c r="F700" s="87">
        <v>0</v>
      </c>
      <c r="G700" s="87">
        <v>0</v>
      </c>
    </row>
    <row r="701" spans="3:16" ht="21">
      <c r="C701" s="83" t="s">
        <v>234</v>
      </c>
      <c r="D701" s="87">
        <v>0.63414634146341464</v>
      </c>
      <c r="E701" s="87">
        <v>0.96296296296296291</v>
      </c>
      <c r="F701" s="87">
        <v>1</v>
      </c>
      <c r="G701" s="87">
        <v>0.72289156626506024</v>
      </c>
    </row>
    <row r="704" spans="3:16" ht="3.75" customHeight="1"/>
    <row r="705" spans="3:16" ht="23.25">
      <c r="C705" s="80" t="s">
        <v>364</v>
      </c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</row>
    <row r="707" spans="3:16" ht="54.75" customHeight="1">
      <c r="C707" s="119" t="s">
        <v>365</v>
      </c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</row>
    <row r="709" spans="3:16" ht="23.25">
      <c r="C709" s="82" t="s">
        <v>167</v>
      </c>
      <c r="D709" s="82" t="s">
        <v>186</v>
      </c>
      <c r="E709" s="82" t="s">
        <v>187</v>
      </c>
      <c r="F709" s="82" t="s">
        <v>188</v>
      </c>
      <c r="G709" s="82" t="s">
        <v>182</v>
      </c>
    </row>
    <row r="710" spans="3:16" ht="42">
      <c r="C710" s="83" t="s">
        <v>366</v>
      </c>
      <c r="D710" s="87">
        <v>0.13821138211382114</v>
      </c>
      <c r="E710" s="87">
        <v>0.18518518518518517</v>
      </c>
      <c r="F710" s="87">
        <v>0</v>
      </c>
      <c r="G710" s="87">
        <v>0.13253012048192772</v>
      </c>
    </row>
    <row r="711" spans="3:16" ht="21">
      <c r="C711" s="83" t="s">
        <v>367</v>
      </c>
      <c r="D711" s="87">
        <v>0.10569105691056911</v>
      </c>
      <c r="E711" s="87">
        <v>0.22222222222222221</v>
      </c>
      <c r="F711" s="87">
        <v>0</v>
      </c>
      <c r="G711" s="87">
        <v>0.1144578313253012</v>
      </c>
    </row>
    <row r="712" spans="3:16" ht="63">
      <c r="C712" s="83" t="s">
        <v>368</v>
      </c>
      <c r="D712" s="87">
        <v>0.10569105691056911</v>
      </c>
      <c r="E712" s="87">
        <v>0.14814814814814814</v>
      </c>
      <c r="F712" s="87">
        <v>0</v>
      </c>
      <c r="G712" s="87">
        <v>0.10240963855421686</v>
      </c>
    </row>
    <row r="713" spans="3:16" ht="42">
      <c r="C713" s="83" t="s">
        <v>369</v>
      </c>
      <c r="D713" s="87">
        <v>8.943089430894309E-2</v>
      </c>
      <c r="E713" s="87">
        <v>0.14814814814814814</v>
      </c>
      <c r="F713" s="87">
        <v>0</v>
      </c>
      <c r="G713" s="87">
        <v>9.036144578313253E-2</v>
      </c>
    </row>
    <row r="714" spans="3:16" ht="63">
      <c r="C714" s="83" t="s">
        <v>370</v>
      </c>
      <c r="D714" s="87">
        <v>7.3170731707317069E-2</v>
      </c>
      <c r="E714" s="87">
        <v>0.1111111111111111</v>
      </c>
      <c r="F714" s="87">
        <v>0</v>
      </c>
      <c r="G714" s="87">
        <v>7.2289156626506021E-2</v>
      </c>
    </row>
    <row r="715" spans="3:16" ht="84">
      <c r="C715" s="83" t="s">
        <v>371</v>
      </c>
      <c r="D715" s="87">
        <v>5.6910569105691054E-2</v>
      </c>
      <c r="E715" s="87">
        <v>0.14814814814814814</v>
      </c>
      <c r="F715" s="87">
        <v>0</v>
      </c>
      <c r="G715" s="87">
        <v>6.6265060240963861E-2</v>
      </c>
    </row>
    <row r="716" spans="3:16" ht="21">
      <c r="C716" s="83" t="s">
        <v>287</v>
      </c>
      <c r="D716" s="87">
        <v>0.10569105691056911</v>
      </c>
      <c r="E716" s="87">
        <v>0.25925925925925924</v>
      </c>
      <c r="F716" s="87">
        <v>0</v>
      </c>
      <c r="G716" s="87">
        <v>0.12048192771084337</v>
      </c>
    </row>
    <row r="717" spans="3:16" ht="21">
      <c r="C717" s="83" t="s">
        <v>372</v>
      </c>
      <c r="D717" s="87">
        <v>2.4390243902439025E-2</v>
      </c>
      <c r="E717" s="87">
        <v>0</v>
      </c>
      <c r="F717" s="87">
        <v>0</v>
      </c>
      <c r="G717" s="87">
        <v>1.8072289156626505E-2</v>
      </c>
    </row>
    <row r="737" spans="3:16" ht="23.25">
      <c r="C737" s="119" t="s">
        <v>373</v>
      </c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</row>
    <row r="738" spans="3:16" ht="44.25" customHeight="1"/>
    <row r="739" spans="3:16" ht="23.25">
      <c r="C739" s="82" t="s">
        <v>166</v>
      </c>
      <c r="D739" s="82" t="s">
        <v>186</v>
      </c>
      <c r="E739" s="82" t="s">
        <v>187</v>
      </c>
      <c r="F739" s="82" t="s">
        <v>188</v>
      </c>
    </row>
    <row r="740" spans="3:16" ht="21">
      <c r="C740" s="83" t="s">
        <v>374</v>
      </c>
      <c r="D740" s="117">
        <v>1</v>
      </c>
      <c r="E740" s="117">
        <v>0</v>
      </c>
      <c r="F740" s="117">
        <v>0</v>
      </c>
    </row>
    <row r="741" spans="3:16" ht="21">
      <c r="C741" s="83" t="s">
        <v>375</v>
      </c>
      <c r="D741" s="117">
        <v>4</v>
      </c>
      <c r="E741" s="117">
        <v>0</v>
      </c>
      <c r="F741" s="117">
        <v>0</v>
      </c>
    </row>
    <row r="742" spans="3:16" ht="21">
      <c r="C742" s="83" t="s">
        <v>376</v>
      </c>
      <c r="D742" s="117">
        <v>4</v>
      </c>
      <c r="E742" s="117">
        <v>2</v>
      </c>
      <c r="F742" s="117">
        <v>0</v>
      </c>
    </row>
    <row r="743" spans="3:16" ht="21">
      <c r="C743" s="83" t="s">
        <v>233</v>
      </c>
      <c r="D743" s="117">
        <v>42</v>
      </c>
      <c r="E743" s="117">
        <v>17</v>
      </c>
      <c r="F743" s="117">
        <v>0</v>
      </c>
    </row>
    <row r="744" spans="3:16" ht="21">
      <c r="C744" s="83" t="s">
        <v>286</v>
      </c>
      <c r="D744" s="117">
        <v>2</v>
      </c>
      <c r="E744" s="117">
        <v>2</v>
      </c>
      <c r="F744" s="117">
        <v>0</v>
      </c>
    </row>
    <row r="746" spans="3:16" ht="23.25">
      <c r="C746" s="82" t="s">
        <v>167</v>
      </c>
      <c r="D746" s="82" t="s">
        <v>186</v>
      </c>
      <c r="E746" s="82" t="s">
        <v>187</v>
      </c>
      <c r="F746" s="82" t="s">
        <v>188</v>
      </c>
    </row>
    <row r="747" spans="3:16" ht="21">
      <c r="C747" s="83" t="s">
        <v>374</v>
      </c>
      <c r="D747" s="87">
        <v>8.130081300813009E-3</v>
      </c>
      <c r="E747" s="87">
        <v>0</v>
      </c>
      <c r="F747" s="87">
        <v>0</v>
      </c>
    </row>
    <row r="748" spans="3:16" ht="21">
      <c r="C748" s="83" t="s">
        <v>375</v>
      </c>
      <c r="D748" s="87">
        <v>3.2520325203252036E-2</v>
      </c>
      <c r="E748" s="87">
        <v>0</v>
      </c>
      <c r="F748" s="87">
        <v>0</v>
      </c>
    </row>
    <row r="749" spans="3:16" ht="21">
      <c r="C749" s="83" t="s">
        <v>376</v>
      </c>
      <c r="D749" s="87">
        <v>3.2520325203252036E-2</v>
      </c>
      <c r="E749" s="87">
        <v>7.407407407407407E-2</v>
      </c>
      <c r="F749" s="87">
        <v>0</v>
      </c>
    </row>
    <row r="750" spans="3:16" ht="21">
      <c r="C750" s="83" t="s">
        <v>233</v>
      </c>
      <c r="D750" s="87">
        <v>0.34146341463414637</v>
      </c>
      <c r="E750" s="87">
        <v>0.62962962962962965</v>
      </c>
      <c r="F750" s="87">
        <v>0</v>
      </c>
    </row>
    <row r="751" spans="3:16" ht="21">
      <c r="C751" s="83" t="s">
        <v>286</v>
      </c>
      <c r="D751" s="87">
        <v>1.6260162601626018E-2</v>
      </c>
      <c r="E751" s="87">
        <v>7.407407407407407E-2</v>
      </c>
      <c r="F751" s="87">
        <v>0</v>
      </c>
    </row>
    <row r="752" spans="3:16" ht="39" customHeight="1"/>
    <row r="753" spans="3:16" ht="23.25">
      <c r="C753" s="80" t="s">
        <v>377</v>
      </c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</row>
    <row r="755" spans="3:16" ht="23.25">
      <c r="C755" s="119" t="s">
        <v>378</v>
      </c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</row>
    <row r="757" spans="3:16" ht="23.25">
      <c r="C757" s="82" t="s">
        <v>166</v>
      </c>
      <c r="D757" s="82" t="s">
        <v>185</v>
      </c>
      <c r="E757" s="82" t="s">
        <v>186</v>
      </c>
      <c r="F757" s="82" t="s">
        <v>187</v>
      </c>
      <c r="G757" s="82" t="s">
        <v>188</v>
      </c>
      <c r="H757" s="82" t="s">
        <v>182</v>
      </c>
    </row>
    <row r="758" spans="3:16" ht="21">
      <c r="C758" s="91" t="s">
        <v>80</v>
      </c>
      <c r="D758" s="84">
        <v>534</v>
      </c>
      <c r="E758" s="84">
        <v>29</v>
      </c>
      <c r="F758" s="84">
        <v>15</v>
      </c>
      <c r="G758" s="84">
        <v>7</v>
      </c>
      <c r="H758" s="85">
        <f>SUM(D758:G758)</f>
        <v>585</v>
      </c>
    </row>
    <row r="759" spans="3:16" ht="21">
      <c r="C759" s="91" t="s">
        <v>81</v>
      </c>
      <c r="D759" s="84">
        <v>210</v>
      </c>
      <c r="E759" s="84">
        <v>21</v>
      </c>
      <c r="F759" s="84">
        <v>8</v>
      </c>
      <c r="G759" s="84">
        <v>8</v>
      </c>
      <c r="H759" s="85">
        <f>SUM(D759:G759)</f>
        <v>247</v>
      </c>
    </row>
    <row r="760" spans="3:16" ht="21">
      <c r="C760" s="91" t="s">
        <v>234</v>
      </c>
      <c r="D760" s="84">
        <v>249</v>
      </c>
      <c r="E760" s="84">
        <v>73</v>
      </c>
      <c r="F760" s="84">
        <v>4</v>
      </c>
      <c r="G760" s="84">
        <v>1</v>
      </c>
      <c r="H760" s="85">
        <f>SUM(D760:G760)</f>
        <v>327</v>
      </c>
    </row>
    <row r="762" spans="3:16" ht="23.25">
      <c r="C762" s="82" t="s">
        <v>167</v>
      </c>
      <c r="D762" s="82" t="s">
        <v>185</v>
      </c>
      <c r="E762" s="82" t="s">
        <v>186</v>
      </c>
      <c r="F762" s="82" t="s">
        <v>187</v>
      </c>
      <c r="G762" s="82" t="s">
        <v>188</v>
      </c>
      <c r="H762" s="82" t="s">
        <v>182</v>
      </c>
    </row>
    <row r="763" spans="3:16" ht="21">
      <c r="C763" s="91" t="s">
        <v>80</v>
      </c>
      <c r="D763" s="87">
        <v>0.53776435045317217</v>
      </c>
      <c r="E763" s="87">
        <v>0.23577235772357724</v>
      </c>
      <c r="F763" s="87">
        <v>0.55555555555555558</v>
      </c>
      <c r="G763" s="87">
        <v>0.4375</v>
      </c>
      <c r="H763" s="88">
        <v>0.50474547023295946</v>
      </c>
    </row>
    <row r="764" spans="3:16" ht="21">
      <c r="C764" s="91" t="s">
        <v>81</v>
      </c>
      <c r="D764" s="87">
        <v>0.21148036253776434</v>
      </c>
      <c r="E764" s="87">
        <v>0.17073170731707318</v>
      </c>
      <c r="F764" s="87">
        <v>0.29629629629629628</v>
      </c>
      <c r="G764" s="87">
        <v>0.5</v>
      </c>
      <c r="H764" s="88">
        <v>0.21311475409836064</v>
      </c>
    </row>
    <row r="765" spans="3:16" ht="21">
      <c r="C765" s="91" t="s">
        <v>234</v>
      </c>
      <c r="D765" s="87">
        <v>0.25075528700906347</v>
      </c>
      <c r="E765" s="87">
        <v>0.5934959349593496</v>
      </c>
      <c r="F765" s="87">
        <v>0.14814814814814814</v>
      </c>
      <c r="G765" s="87">
        <v>6.25E-2</v>
      </c>
      <c r="H765" s="88">
        <v>0.28213977566867987</v>
      </c>
    </row>
    <row r="779" spans="3:16" ht="23.25">
      <c r="C779" s="119" t="s">
        <v>379</v>
      </c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</row>
    <row r="781" spans="3:16" ht="29.25" customHeight="1">
      <c r="C781" s="82" t="s">
        <v>166</v>
      </c>
      <c r="D781" s="82" t="s">
        <v>185</v>
      </c>
      <c r="E781" s="82" t="s">
        <v>186</v>
      </c>
      <c r="F781" s="82" t="s">
        <v>187</v>
      </c>
      <c r="G781" s="82" t="s">
        <v>188</v>
      </c>
      <c r="H781" s="82" t="s">
        <v>182</v>
      </c>
    </row>
    <row r="782" spans="3:16" ht="56.25">
      <c r="C782" s="123" t="s">
        <v>380</v>
      </c>
      <c r="D782" s="84">
        <v>18</v>
      </c>
      <c r="E782" s="84">
        <v>3</v>
      </c>
      <c r="F782" s="84">
        <v>1</v>
      </c>
      <c r="G782" s="84">
        <v>4</v>
      </c>
      <c r="H782" s="84">
        <f t="shared" ref="H782:H791" si="13">SUM(D782:G782)</f>
        <v>26</v>
      </c>
    </row>
    <row r="783" spans="3:16" ht="37.5">
      <c r="C783" s="123" t="s">
        <v>381</v>
      </c>
      <c r="D783" s="84">
        <v>180</v>
      </c>
      <c r="E783" s="84">
        <v>24</v>
      </c>
      <c r="F783" s="84">
        <v>11</v>
      </c>
      <c r="G783" s="84">
        <v>0</v>
      </c>
      <c r="H783" s="84">
        <f t="shared" si="13"/>
        <v>215</v>
      </c>
    </row>
    <row r="784" spans="3:16" ht="37.5">
      <c r="C784" s="123" t="s">
        <v>382</v>
      </c>
      <c r="D784" s="84">
        <v>3</v>
      </c>
      <c r="E784" s="84">
        <v>0</v>
      </c>
      <c r="F784" s="84">
        <v>0</v>
      </c>
      <c r="G784" s="84">
        <v>0</v>
      </c>
      <c r="H784" s="84">
        <f t="shared" si="13"/>
        <v>3</v>
      </c>
    </row>
    <row r="785" spans="3:8" ht="37.5">
      <c r="C785" s="123" t="s">
        <v>383</v>
      </c>
      <c r="D785" s="84">
        <v>19</v>
      </c>
      <c r="E785" s="84">
        <v>1</v>
      </c>
      <c r="F785" s="84">
        <v>3</v>
      </c>
      <c r="G785" s="84">
        <v>0</v>
      </c>
      <c r="H785" s="84">
        <f t="shared" si="13"/>
        <v>23</v>
      </c>
    </row>
    <row r="786" spans="3:8" ht="37.5">
      <c r="C786" s="123" t="s">
        <v>384</v>
      </c>
      <c r="D786" s="84">
        <v>11</v>
      </c>
      <c r="E786" s="84">
        <v>0</v>
      </c>
      <c r="F786" s="84">
        <v>0</v>
      </c>
      <c r="G786" s="84">
        <v>0</v>
      </c>
      <c r="H786" s="84">
        <f t="shared" si="13"/>
        <v>11</v>
      </c>
    </row>
    <row r="787" spans="3:8" ht="18.75">
      <c r="C787" s="123" t="s">
        <v>385</v>
      </c>
      <c r="D787" s="84">
        <v>24</v>
      </c>
      <c r="E787" s="84">
        <v>3</v>
      </c>
      <c r="F787" s="84">
        <v>0</v>
      </c>
      <c r="G787" s="84">
        <v>0</v>
      </c>
      <c r="H787" s="84">
        <f t="shared" si="13"/>
        <v>27</v>
      </c>
    </row>
    <row r="788" spans="3:8" ht="37.5">
      <c r="C788" s="123" t="s">
        <v>386</v>
      </c>
      <c r="D788" s="84">
        <v>2</v>
      </c>
      <c r="E788" s="84">
        <v>1</v>
      </c>
      <c r="F788" s="84">
        <v>0</v>
      </c>
      <c r="G788" s="84">
        <v>0</v>
      </c>
      <c r="H788" s="84">
        <f t="shared" si="13"/>
        <v>3</v>
      </c>
    </row>
    <row r="789" spans="3:8" ht="18.75">
      <c r="C789" s="123" t="s">
        <v>387</v>
      </c>
      <c r="D789" s="84">
        <v>63</v>
      </c>
      <c r="E789" s="84">
        <v>2</v>
      </c>
      <c r="F789" s="84">
        <v>1</v>
      </c>
      <c r="G789" s="84">
        <v>1</v>
      </c>
      <c r="H789" s="84">
        <f t="shared" si="13"/>
        <v>67</v>
      </c>
    </row>
    <row r="790" spans="3:8" ht="18.75">
      <c r="C790" s="123" t="s">
        <v>388</v>
      </c>
      <c r="D790" s="84">
        <v>30</v>
      </c>
      <c r="E790" s="84">
        <v>2</v>
      </c>
      <c r="F790" s="84">
        <v>2</v>
      </c>
      <c r="G790" s="84">
        <v>1</v>
      </c>
      <c r="H790" s="84">
        <f t="shared" si="13"/>
        <v>35</v>
      </c>
    </row>
    <row r="791" spans="3:8" ht="18.75">
      <c r="C791" s="123" t="s">
        <v>234</v>
      </c>
      <c r="D791" s="84">
        <v>308</v>
      </c>
      <c r="E791" s="84">
        <v>85</v>
      </c>
      <c r="F791" s="84">
        <v>6</v>
      </c>
      <c r="G791" s="84">
        <v>1</v>
      </c>
      <c r="H791" s="84">
        <f t="shared" si="13"/>
        <v>400</v>
      </c>
    </row>
    <row r="794" spans="3:8" ht="23.25">
      <c r="C794" s="82" t="s">
        <v>167</v>
      </c>
      <c r="D794" s="82" t="s">
        <v>185</v>
      </c>
      <c r="E794" s="82" t="s">
        <v>186</v>
      </c>
      <c r="F794" s="82" t="s">
        <v>187</v>
      </c>
      <c r="G794" s="82" t="s">
        <v>188</v>
      </c>
      <c r="H794" s="82" t="s">
        <v>182</v>
      </c>
    </row>
    <row r="795" spans="3:8" ht="63">
      <c r="C795" s="83" t="s">
        <v>380</v>
      </c>
      <c r="D795" s="87">
        <v>1.812688821752266E-2</v>
      </c>
      <c r="E795" s="87">
        <v>2.4390243902439025E-2</v>
      </c>
      <c r="F795" s="87">
        <v>3.7037037037037035E-2</v>
      </c>
      <c r="G795" s="87">
        <v>0.25</v>
      </c>
      <c r="H795" s="87">
        <v>2.2433132010353754E-2</v>
      </c>
    </row>
    <row r="796" spans="3:8" ht="42">
      <c r="C796" s="83" t="s">
        <v>381</v>
      </c>
      <c r="D796" s="87">
        <v>0.18126888217522658</v>
      </c>
      <c r="E796" s="87">
        <v>0.1951219512195122</v>
      </c>
      <c r="F796" s="87">
        <v>0.40740740740740738</v>
      </c>
      <c r="G796" s="87">
        <v>0</v>
      </c>
      <c r="H796" s="87">
        <v>0.18550474547023296</v>
      </c>
    </row>
    <row r="797" spans="3:8" ht="42">
      <c r="C797" s="83" t="s">
        <v>382</v>
      </c>
      <c r="D797" s="87">
        <v>3.0211480362537764E-3</v>
      </c>
      <c r="E797" s="87">
        <v>0</v>
      </c>
      <c r="F797" s="87">
        <v>0</v>
      </c>
      <c r="G797" s="87">
        <v>0</v>
      </c>
      <c r="H797" s="87">
        <v>2.5884383088869713E-3</v>
      </c>
    </row>
    <row r="798" spans="3:8" ht="42">
      <c r="C798" s="83" t="s">
        <v>383</v>
      </c>
      <c r="D798" s="87">
        <v>1.9133937562940583E-2</v>
      </c>
      <c r="E798" s="87">
        <v>8.130081300813009E-3</v>
      </c>
      <c r="F798" s="87">
        <v>0.1111111111111111</v>
      </c>
      <c r="G798" s="87">
        <v>0</v>
      </c>
      <c r="H798" s="87">
        <v>1.9844693701466781E-2</v>
      </c>
    </row>
    <row r="799" spans="3:8" ht="42">
      <c r="C799" s="83" t="s">
        <v>384</v>
      </c>
      <c r="D799" s="87">
        <v>1.1077542799597181E-2</v>
      </c>
      <c r="E799" s="87">
        <v>0</v>
      </c>
      <c r="F799" s="87">
        <v>0</v>
      </c>
      <c r="G799" s="87">
        <v>0</v>
      </c>
      <c r="H799" s="87">
        <v>9.4909404659188953E-3</v>
      </c>
    </row>
    <row r="800" spans="3:8" ht="21">
      <c r="C800" s="83" t="s">
        <v>385</v>
      </c>
      <c r="D800" s="87">
        <v>2.4169184290030211E-2</v>
      </c>
      <c r="E800" s="87">
        <v>2.4390243902439025E-2</v>
      </c>
      <c r="F800" s="87">
        <v>0</v>
      </c>
      <c r="G800" s="87">
        <v>0</v>
      </c>
      <c r="H800" s="87">
        <v>2.3295944779982744E-2</v>
      </c>
    </row>
    <row r="801" spans="3:16" ht="42">
      <c r="C801" s="83" t="s">
        <v>386</v>
      </c>
      <c r="D801" s="87">
        <v>2.014098690835851E-3</v>
      </c>
      <c r="E801" s="87">
        <v>8.130081300813009E-3</v>
      </c>
      <c r="F801" s="87">
        <v>0</v>
      </c>
      <c r="G801" s="87">
        <v>0</v>
      </c>
      <c r="H801" s="87">
        <v>2.5884383088869713E-3</v>
      </c>
    </row>
    <row r="802" spans="3:16" ht="21">
      <c r="C802" s="83" t="s">
        <v>387</v>
      </c>
      <c r="D802" s="87">
        <v>6.3444108761329304E-2</v>
      </c>
      <c r="E802" s="87">
        <v>1.6260162601626018E-2</v>
      </c>
      <c r="F802" s="87">
        <v>3.7037037037037035E-2</v>
      </c>
      <c r="G802" s="87">
        <v>6.25E-2</v>
      </c>
      <c r="H802" s="87">
        <v>5.7808455565142365E-2</v>
      </c>
    </row>
    <row r="803" spans="3:16" ht="21">
      <c r="C803" s="83" t="s">
        <v>388</v>
      </c>
      <c r="D803" s="87">
        <v>3.0211480362537766E-2</v>
      </c>
      <c r="E803" s="87">
        <v>1.6260162601626018E-2</v>
      </c>
      <c r="F803" s="87">
        <v>7.407407407407407E-2</v>
      </c>
      <c r="G803" s="87">
        <v>6.25E-2</v>
      </c>
      <c r="H803" s="87">
        <v>3.0198446937014668E-2</v>
      </c>
    </row>
    <row r="804" spans="3:16" ht="21">
      <c r="C804" s="83" t="s">
        <v>234</v>
      </c>
      <c r="D804" s="87">
        <v>0.31017119838872104</v>
      </c>
      <c r="E804" s="87">
        <v>0.69105691056910568</v>
      </c>
      <c r="F804" s="87">
        <v>0.22222222222222221</v>
      </c>
      <c r="G804" s="87">
        <v>6.25E-2</v>
      </c>
      <c r="H804" s="87">
        <v>0.34512510785159622</v>
      </c>
    </row>
    <row r="805" spans="3:16" ht="43.5" customHeight="1"/>
    <row r="806" spans="3:16" ht="23.25">
      <c r="C806" s="80" t="s">
        <v>389</v>
      </c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</row>
    <row r="808" spans="3:16" s="129" customFormat="1" ht="52.5" customHeight="1">
      <c r="C808" s="128" t="s">
        <v>390</v>
      </c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</row>
    <row r="810" spans="3:16" ht="23.25">
      <c r="C810" s="82" t="s">
        <v>166</v>
      </c>
      <c r="D810" s="82" t="s">
        <v>185</v>
      </c>
    </row>
    <row r="811" spans="3:16" ht="21">
      <c r="C811" s="91" t="s">
        <v>80</v>
      </c>
      <c r="D811" s="84">
        <v>808</v>
      </c>
    </row>
    <row r="812" spans="3:16" ht="21">
      <c r="C812" s="91" t="s">
        <v>81</v>
      </c>
      <c r="D812" s="84">
        <v>53</v>
      </c>
    </row>
    <row r="813" spans="3:16" ht="21">
      <c r="C813" s="91" t="s">
        <v>101</v>
      </c>
      <c r="D813" s="84">
        <v>37</v>
      </c>
    </row>
    <row r="815" spans="3:16" ht="23.25">
      <c r="C815" s="82" t="s">
        <v>167</v>
      </c>
      <c r="D815" s="82" t="s">
        <v>185</v>
      </c>
    </row>
    <row r="816" spans="3:16" ht="21">
      <c r="C816" s="91" t="s">
        <v>80</v>
      </c>
      <c r="D816" s="87">
        <v>0.89977728285077951</v>
      </c>
    </row>
    <row r="817" spans="3:16" ht="21">
      <c r="C817" s="91" t="s">
        <v>81</v>
      </c>
      <c r="D817" s="87">
        <v>5.9020044543429843E-2</v>
      </c>
    </row>
    <row r="818" spans="3:16" ht="21">
      <c r="C818" s="91" t="s">
        <v>101</v>
      </c>
      <c r="D818" s="87">
        <v>4.1202672605790643E-2</v>
      </c>
    </row>
    <row r="821" spans="3:16" ht="23.25">
      <c r="C821" s="80" t="s">
        <v>391</v>
      </c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</row>
    <row r="823" spans="3:16" ht="54" customHeight="1">
      <c r="C823" s="119" t="s">
        <v>392</v>
      </c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</row>
    <row r="825" spans="3:16" ht="23.25">
      <c r="C825" s="82" t="s">
        <v>166</v>
      </c>
      <c r="D825" s="82" t="s">
        <v>185</v>
      </c>
    </row>
    <row r="826" spans="3:16" ht="21">
      <c r="C826" s="83" t="s">
        <v>199</v>
      </c>
      <c r="D826" s="84">
        <v>592</v>
      </c>
    </row>
    <row r="827" spans="3:16" ht="21">
      <c r="C827" s="83" t="s">
        <v>232</v>
      </c>
      <c r="D827" s="84">
        <v>274</v>
      </c>
    </row>
    <row r="828" spans="3:16" ht="21">
      <c r="C828" s="83" t="s">
        <v>201</v>
      </c>
      <c r="D828" s="84">
        <v>22</v>
      </c>
    </row>
    <row r="829" spans="3:16" ht="21">
      <c r="C829" s="83" t="s">
        <v>233</v>
      </c>
      <c r="D829" s="84">
        <v>2</v>
      </c>
    </row>
    <row r="830" spans="3:16" ht="21">
      <c r="C830" s="83" t="s">
        <v>101</v>
      </c>
      <c r="D830" s="84">
        <v>8</v>
      </c>
    </row>
    <row r="832" spans="3:16" ht="23.25">
      <c r="C832" s="82" t="s">
        <v>167</v>
      </c>
      <c r="D832" s="82" t="s">
        <v>185</v>
      </c>
    </row>
    <row r="833" spans="3:16" ht="21">
      <c r="C833" s="83" t="s">
        <v>199</v>
      </c>
      <c r="D833" s="87">
        <v>0.65924276169265028</v>
      </c>
    </row>
    <row r="834" spans="3:16" ht="21">
      <c r="C834" s="83" t="s">
        <v>232</v>
      </c>
      <c r="D834" s="87">
        <v>0.30512249443207129</v>
      </c>
    </row>
    <row r="835" spans="3:16" ht="21">
      <c r="C835" s="83" t="s">
        <v>201</v>
      </c>
      <c r="D835" s="87">
        <v>2.4498886414253896E-2</v>
      </c>
    </row>
    <row r="836" spans="3:16" ht="21">
      <c r="C836" s="83" t="s">
        <v>233</v>
      </c>
      <c r="D836" s="87">
        <v>2.2271714922048997E-3</v>
      </c>
    </row>
    <row r="837" spans="3:16" ht="21">
      <c r="C837" s="83" t="s">
        <v>101</v>
      </c>
      <c r="D837" s="87">
        <v>8.9086859688195987E-3</v>
      </c>
    </row>
    <row r="839" spans="3:16" ht="23.25">
      <c r="C839" s="80" t="s">
        <v>393</v>
      </c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</row>
    <row r="841" spans="3:16" ht="23.25">
      <c r="C841" s="119" t="s">
        <v>394</v>
      </c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</row>
    <row r="843" spans="3:16" ht="23.25">
      <c r="C843" s="130" t="s">
        <v>395</v>
      </c>
      <c r="D843" s="82" t="s">
        <v>185</v>
      </c>
      <c r="E843" s="82" t="s">
        <v>187</v>
      </c>
      <c r="F843" s="82" t="s">
        <v>188</v>
      </c>
      <c r="G843" s="82" t="s">
        <v>182</v>
      </c>
    </row>
    <row r="844" spans="3:16" ht="21">
      <c r="C844" s="91" t="s">
        <v>396</v>
      </c>
      <c r="D844" s="84">
        <v>335</v>
      </c>
      <c r="E844" s="84">
        <v>1</v>
      </c>
      <c r="F844" s="84">
        <v>5</v>
      </c>
      <c r="G844" s="84">
        <f>SUM(D844:F844)</f>
        <v>341</v>
      </c>
    </row>
    <row r="845" spans="3:16" ht="21">
      <c r="C845" s="91" t="s">
        <v>397</v>
      </c>
      <c r="D845" s="84">
        <v>267</v>
      </c>
      <c r="E845" s="84">
        <v>2</v>
      </c>
      <c r="F845" s="84">
        <v>6</v>
      </c>
      <c r="G845" s="84">
        <f>SUM(D845:F845)</f>
        <v>275</v>
      </c>
    </row>
    <row r="846" spans="3:16" ht="21">
      <c r="C846" s="91" t="s">
        <v>398</v>
      </c>
      <c r="D846" s="84">
        <v>143</v>
      </c>
      <c r="E846" s="84">
        <v>2</v>
      </c>
      <c r="F846" s="84">
        <v>4</v>
      </c>
      <c r="G846" s="84">
        <f>SUM(D846:F846)</f>
        <v>149</v>
      </c>
    </row>
    <row r="847" spans="3:16" ht="21">
      <c r="C847" s="91" t="s">
        <v>399</v>
      </c>
      <c r="D847" s="84">
        <v>20</v>
      </c>
      <c r="E847" s="84">
        <v>1</v>
      </c>
      <c r="F847" s="84">
        <v>1</v>
      </c>
      <c r="G847" s="84">
        <f>SUM(D847:F847)</f>
        <v>22</v>
      </c>
    </row>
    <row r="848" spans="3:16" ht="21">
      <c r="C848" s="91" t="s">
        <v>101</v>
      </c>
      <c r="D848" s="84">
        <v>19</v>
      </c>
      <c r="E848" s="84">
        <v>0</v>
      </c>
      <c r="F848" s="84">
        <v>0</v>
      </c>
      <c r="G848" s="84">
        <f>SUM(D848:F848)</f>
        <v>19</v>
      </c>
    </row>
    <row r="849" spans="3:7" ht="21">
      <c r="C849" s="108"/>
      <c r="D849" s="121"/>
      <c r="E849" s="121"/>
      <c r="F849" s="121"/>
      <c r="G849" s="121"/>
    </row>
    <row r="851" spans="3:7" ht="23.25">
      <c r="C851" s="130" t="s">
        <v>400</v>
      </c>
      <c r="D851" s="82" t="s">
        <v>185</v>
      </c>
      <c r="E851" s="82" t="s">
        <v>187</v>
      </c>
      <c r="F851" s="82" t="s">
        <v>188</v>
      </c>
      <c r="G851" s="82" t="s">
        <v>182</v>
      </c>
    </row>
    <row r="852" spans="3:7" ht="21">
      <c r="C852" s="91" t="s">
        <v>396</v>
      </c>
      <c r="D852" s="84">
        <v>347</v>
      </c>
      <c r="E852" s="84">
        <v>2</v>
      </c>
      <c r="F852" s="84">
        <v>5</v>
      </c>
      <c r="G852" s="84">
        <f>SUM(D852:F852)</f>
        <v>354</v>
      </c>
    </row>
    <row r="853" spans="3:7" ht="21">
      <c r="C853" s="91" t="s">
        <v>397</v>
      </c>
      <c r="D853" s="84">
        <v>319</v>
      </c>
      <c r="E853" s="84">
        <v>1</v>
      </c>
      <c r="F853" s="84">
        <v>5</v>
      </c>
      <c r="G853" s="84">
        <f>SUM(D853:F853)</f>
        <v>325</v>
      </c>
    </row>
    <row r="854" spans="3:7" ht="21">
      <c r="C854" s="91" t="s">
        <v>398</v>
      </c>
      <c r="D854" s="84">
        <v>174</v>
      </c>
      <c r="E854" s="84">
        <v>2</v>
      </c>
      <c r="F854" s="84">
        <v>5</v>
      </c>
      <c r="G854" s="84">
        <f>SUM(D854:F854)</f>
        <v>181</v>
      </c>
    </row>
    <row r="855" spans="3:7" ht="21">
      <c r="C855" s="91" t="s">
        <v>399</v>
      </c>
      <c r="D855" s="84">
        <v>27</v>
      </c>
      <c r="E855" s="84">
        <v>1</v>
      </c>
      <c r="F855" s="84">
        <v>1</v>
      </c>
      <c r="G855" s="84">
        <f>SUM(D855:F855)</f>
        <v>29</v>
      </c>
    </row>
    <row r="856" spans="3:7" ht="21">
      <c r="C856" s="131" t="s">
        <v>101</v>
      </c>
      <c r="D856" s="84">
        <v>31</v>
      </c>
      <c r="E856" s="84">
        <v>0</v>
      </c>
      <c r="F856" s="84">
        <v>0</v>
      </c>
      <c r="G856" s="84">
        <f>SUM(D856:F856)</f>
        <v>31</v>
      </c>
    </row>
    <row r="857" spans="3:7" ht="21">
      <c r="C857" s="132"/>
    </row>
    <row r="859" spans="3:7" ht="23.25">
      <c r="C859" s="130" t="s">
        <v>401</v>
      </c>
      <c r="D859" s="82" t="s">
        <v>185</v>
      </c>
      <c r="E859" s="82" t="s">
        <v>187</v>
      </c>
      <c r="F859" s="82" t="s">
        <v>188</v>
      </c>
      <c r="G859" s="82" t="s">
        <v>182</v>
      </c>
    </row>
    <row r="860" spans="3:7" ht="21">
      <c r="C860" s="91" t="s">
        <v>396</v>
      </c>
      <c r="D860" s="84">
        <v>296</v>
      </c>
      <c r="E860" s="84">
        <v>2</v>
      </c>
      <c r="F860" s="84">
        <v>5</v>
      </c>
      <c r="G860" s="84">
        <f>SUM(D860:F860)</f>
        <v>303</v>
      </c>
    </row>
    <row r="861" spans="3:7" ht="21">
      <c r="C861" s="91" t="s">
        <v>397</v>
      </c>
      <c r="D861" s="84">
        <v>187</v>
      </c>
      <c r="E861" s="84">
        <v>1</v>
      </c>
      <c r="F861" s="84">
        <v>5</v>
      </c>
      <c r="G861" s="84">
        <f>SUM(D861:F861)</f>
        <v>193</v>
      </c>
    </row>
    <row r="862" spans="3:7" ht="21">
      <c r="C862" s="91" t="s">
        <v>398</v>
      </c>
      <c r="D862" s="84">
        <v>102</v>
      </c>
      <c r="E862" s="84">
        <v>2</v>
      </c>
      <c r="F862" s="84">
        <v>5</v>
      </c>
      <c r="G862" s="84">
        <f>SUM(D862:F862)</f>
        <v>109</v>
      </c>
    </row>
    <row r="863" spans="3:7" ht="21">
      <c r="C863" s="91" t="s">
        <v>399</v>
      </c>
      <c r="D863" s="84">
        <v>17</v>
      </c>
      <c r="E863" s="84">
        <v>1</v>
      </c>
      <c r="F863" s="84">
        <v>1</v>
      </c>
      <c r="G863" s="84">
        <f>SUM(D863:F863)</f>
        <v>19</v>
      </c>
    </row>
    <row r="864" spans="3:7" ht="21">
      <c r="C864" s="91" t="s">
        <v>101</v>
      </c>
      <c r="D864" s="84">
        <v>22</v>
      </c>
      <c r="E864" s="84">
        <v>0</v>
      </c>
      <c r="F864" s="84">
        <v>0</v>
      </c>
      <c r="G864" s="84">
        <f>SUM(D864:F864)</f>
        <v>22</v>
      </c>
    </row>
    <row r="865" spans="3:7" ht="21">
      <c r="C865" s="108" t="s">
        <v>234</v>
      </c>
      <c r="D865" s="121"/>
      <c r="E865" s="121"/>
      <c r="F865" s="121"/>
      <c r="G865" s="121"/>
    </row>
    <row r="866" spans="3:7" ht="63" customHeight="1"/>
    <row r="867" spans="3:7" ht="23.25">
      <c r="C867" s="130" t="s">
        <v>402</v>
      </c>
      <c r="D867" s="82" t="s">
        <v>185</v>
      </c>
      <c r="E867" s="82" t="s">
        <v>187</v>
      </c>
      <c r="F867" s="82" t="s">
        <v>188</v>
      </c>
      <c r="G867" s="82" t="s">
        <v>182</v>
      </c>
    </row>
    <row r="868" spans="3:7" ht="21">
      <c r="C868" s="91" t="s">
        <v>396</v>
      </c>
      <c r="D868" s="87">
        <v>0.36532170119956381</v>
      </c>
      <c r="E868" s="87">
        <v>3.7037037037037035E-2</v>
      </c>
      <c r="F868" s="87">
        <v>0.3125</v>
      </c>
      <c r="G868" s="87">
        <v>0.35520833333333335</v>
      </c>
    </row>
    <row r="869" spans="3:7" ht="21">
      <c r="C869" s="91" t="s">
        <v>397</v>
      </c>
      <c r="D869" s="87">
        <v>0.29116684841875684</v>
      </c>
      <c r="E869" s="87">
        <v>7.407407407407407E-2</v>
      </c>
      <c r="F869" s="87">
        <v>0.375</v>
      </c>
      <c r="G869" s="87">
        <v>0.28645833333333331</v>
      </c>
    </row>
    <row r="870" spans="3:7" ht="21">
      <c r="C870" s="91" t="s">
        <v>398</v>
      </c>
      <c r="D870" s="87">
        <v>0.15594329334787349</v>
      </c>
      <c r="E870" s="87">
        <v>7.407407407407407E-2</v>
      </c>
      <c r="F870" s="87">
        <v>0.25</v>
      </c>
      <c r="G870" s="87">
        <v>0.15520833333333334</v>
      </c>
    </row>
    <row r="871" spans="3:7" ht="21">
      <c r="C871" s="91" t="s">
        <v>399</v>
      </c>
      <c r="D871" s="87">
        <v>2.1810250817884406E-2</v>
      </c>
      <c r="E871" s="87">
        <v>3.7037037037037035E-2</v>
      </c>
      <c r="F871" s="87">
        <v>6.25E-2</v>
      </c>
      <c r="G871" s="87">
        <v>2.2916666666666665E-2</v>
      </c>
    </row>
    <row r="872" spans="3:7" ht="21">
      <c r="C872" s="91" t="s">
        <v>101</v>
      </c>
      <c r="D872" s="87">
        <v>2.0719738276990186E-2</v>
      </c>
      <c r="E872" s="87">
        <v>0</v>
      </c>
      <c r="F872" s="87">
        <v>0</v>
      </c>
      <c r="G872" s="87">
        <v>1.9791666666666666E-2</v>
      </c>
    </row>
    <row r="873" spans="3:7" ht="84.75" customHeight="1"/>
    <row r="874" spans="3:7" ht="23.25">
      <c r="C874" s="130" t="s">
        <v>403</v>
      </c>
      <c r="D874" s="82" t="s">
        <v>185</v>
      </c>
      <c r="E874" s="82" t="s">
        <v>187</v>
      </c>
      <c r="F874" s="82" t="s">
        <v>188</v>
      </c>
      <c r="G874" s="82" t="s">
        <v>182</v>
      </c>
    </row>
    <row r="875" spans="3:7" ht="21">
      <c r="C875" s="91" t="s">
        <v>396</v>
      </c>
      <c r="D875" s="87">
        <v>0.38641425389755013</v>
      </c>
      <c r="E875" s="87">
        <v>7.407407407407407E-2</v>
      </c>
      <c r="F875" s="87">
        <v>0.3125</v>
      </c>
      <c r="G875" s="87">
        <v>0.37619553666312433</v>
      </c>
    </row>
    <row r="876" spans="3:7" ht="21">
      <c r="C876" s="91" t="s">
        <v>397</v>
      </c>
      <c r="D876" s="87">
        <v>0.35523385300668153</v>
      </c>
      <c r="E876" s="87">
        <v>3.7037037037037035E-2</v>
      </c>
      <c r="F876" s="87">
        <v>0.3125</v>
      </c>
      <c r="G876" s="87">
        <v>0.34537725823591925</v>
      </c>
    </row>
    <row r="877" spans="3:7" ht="21">
      <c r="C877" s="91" t="s">
        <v>398</v>
      </c>
      <c r="D877" s="87">
        <v>0.19376391982182628</v>
      </c>
      <c r="E877" s="87">
        <v>7.407407407407407E-2</v>
      </c>
      <c r="F877" s="87">
        <v>0.3125</v>
      </c>
      <c r="G877" s="87">
        <v>0.19234856535600425</v>
      </c>
    </row>
    <row r="878" spans="3:7" ht="21">
      <c r="C878" s="91" t="s">
        <v>399</v>
      </c>
      <c r="D878" s="87">
        <v>3.0066815144766147E-2</v>
      </c>
      <c r="E878" s="87">
        <v>3.7037037037037035E-2</v>
      </c>
      <c r="F878" s="87">
        <v>6.25E-2</v>
      </c>
      <c r="G878" s="87">
        <v>3.0818278427205102E-2</v>
      </c>
    </row>
    <row r="879" spans="3:7" ht="21">
      <c r="C879" s="91" t="s">
        <v>101</v>
      </c>
      <c r="D879" s="87">
        <v>3.4521158129175944E-2</v>
      </c>
      <c r="E879" s="87">
        <v>0</v>
      </c>
      <c r="F879" s="87">
        <v>0</v>
      </c>
      <c r="G879" s="87">
        <v>3.2943676939426139E-2</v>
      </c>
    </row>
    <row r="880" spans="3:7" ht="67.5" customHeight="1"/>
    <row r="881" spans="3:16" ht="23.25">
      <c r="C881" s="130" t="s">
        <v>404</v>
      </c>
      <c r="D881" s="82" t="s">
        <v>185</v>
      </c>
      <c r="E881" s="82" t="s">
        <v>187</v>
      </c>
      <c r="F881" s="82" t="s">
        <v>188</v>
      </c>
      <c r="G881" s="82" t="s">
        <v>182</v>
      </c>
    </row>
    <row r="882" spans="3:16" ht="21">
      <c r="C882" s="91" t="s">
        <v>396</v>
      </c>
      <c r="D882" s="87">
        <v>0.32962138084632514</v>
      </c>
      <c r="E882" s="87">
        <v>7.407407407407407E-2</v>
      </c>
      <c r="F882" s="87">
        <v>0.3125</v>
      </c>
      <c r="G882" s="87">
        <v>0.32199787460148777</v>
      </c>
    </row>
    <row r="883" spans="3:16" ht="21">
      <c r="C883" s="91" t="s">
        <v>397</v>
      </c>
      <c r="D883" s="87">
        <v>0.20824053452115812</v>
      </c>
      <c r="E883" s="87">
        <v>3.7037037037037035E-2</v>
      </c>
      <c r="F883" s="87">
        <v>0.3125</v>
      </c>
      <c r="G883" s="87">
        <v>0.20510095642933049</v>
      </c>
    </row>
    <row r="884" spans="3:16" ht="21">
      <c r="C884" s="91" t="s">
        <v>398</v>
      </c>
      <c r="D884" s="87">
        <v>0.11358574610244988</v>
      </c>
      <c r="E884" s="87">
        <v>7.407407407407407E-2</v>
      </c>
      <c r="F884" s="87">
        <v>0.3125</v>
      </c>
      <c r="G884" s="87">
        <v>0.11583421891604676</v>
      </c>
    </row>
    <row r="885" spans="3:16" ht="21">
      <c r="C885" s="91" t="s">
        <v>399</v>
      </c>
      <c r="D885" s="87">
        <v>1.8930957683741648E-2</v>
      </c>
      <c r="E885" s="87">
        <v>3.7037037037037035E-2</v>
      </c>
      <c r="F885" s="87">
        <v>6.25E-2</v>
      </c>
      <c r="G885" s="87">
        <v>2.0191285866099893E-2</v>
      </c>
    </row>
    <row r="886" spans="3:16" ht="21">
      <c r="C886" s="91" t="s">
        <v>101</v>
      </c>
      <c r="D886" s="87">
        <v>2.4498886414253896E-2</v>
      </c>
      <c r="E886" s="87">
        <v>0</v>
      </c>
      <c r="F886" s="87">
        <v>0</v>
      </c>
      <c r="G886" s="87">
        <v>2.3379383634431455E-2</v>
      </c>
    </row>
    <row r="887" spans="3:16" ht="60" customHeight="1"/>
    <row r="888" spans="3:16" ht="41.25" customHeight="1"/>
    <row r="889" spans="3:16" ht="23.25">
      <c r="C889" s="80" t="s">
        <v>405</v>
      </c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</row>
    <row r="891" spans="3:16" ht="42" customHeight="1">
      <c r="C891" s="128" t="s">
        <v>406</v>
      </c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</row>
    <row r="893" spans="3:16" ht="23.25">
      <c r="C893" s="82" t="s">
        <v>166</v>
      </c>
      <c r="D893" s="82" t="s">
        <v>185</v>
      </c>
      <c r="E893" s="82" t="s">
        <v>186</v>
      </c>
      <c r="F893" s="82" t="s">
        <v>187</v>
      </c>
      <c r="G893" s="82" t="s">
        <v>188</v>
      </c>
      <c r="H893" s="82" t="s">
        <v>182</v>
      </c>
    </row>
    <row r="894" spans="3:16" ht="21">
      <c r="C894" s="91">
        <v>1</v>
      </c>
      <c r="D894" s="84">
        <v>3</v>
      </c>
      <c r="E894" s="84">
        <v>0</v>
      </c>
      <c r="F894" s="84">
        <v>0</v>
      </c>
      <c r="G894" s="84">
        <v>0</v>
      </c>
      <c r="H894" s="84">
        <f>SUM(D894:G894)</f>
        <v>3</v>
      </c>
    </row>
    <row r="895" spans="3:16" ht="21">
      <c r="C895" s="91">
        <v>2</v>
      </c>
      <c r="D895" s="84">
        <v>3</v>
      </c>
      <c r="E895" s="84">
        <v>2</v>
      </c>
      <c r="F895" s="84">
        <v>1</v>
      </c>
      <c r="G895" s="84">
        <v>0</v>
      </c>
      <c r="H895" s="84">
        <f>SUM(D895:G895)</f>
        <v>6</v>
      </c>
    </row>
    <row r="896" spans="3:16" ht="21">
      <c r="C896" s="91">
        <v>3</v>
      </c>
      <c r="D896" s="84">
        <v>45</v>
      </c>
      <c r="E896" s="84">
        <v>12</v>
      </c>
      <c r="F896" s="84">
        <v>6</v>
      </c>
      <c r="G896" s="84">
        <v>1</v>
      </c>
      <c r="H896" s="84">
        <f>SUM(D896:G896)</f>
        <v>64</v>
      </c>
    </row>
    <row r="897" spans="3:8" ht="21">
      <c r="C897" s="91">
        <v>4</v>
      </c>
      <c r="D897" s="84">
        <v>429</v>
      </c>
      <c r="E897" s="84">
        <v>73</v>
      </c>
      <c r="F897" s="84">
        <v>14</v>
      </c>
      <c r="G897" s="84">
        <v>4</v>
      </c>
      <c r="H897" s="84">
        <f>SUM(D897:G897)</f>
        <v>520</v>
      </c>
    </row>
    <row r="898" spans="3:8" ht="21">
      <c r="C898" s="91">
        <v>5</v>
      </c>
      <c r="D898" s="84">
        <v>513</v>
      </c>
      <c r="E898" s="84">
        <v>36</v>
      </c>
      <c r="F898" s="84">
        <v>6</v>
      </c>
      <c r="G898" s="84">
        <v>11</v>
      </c>
      <c r="H898" s="84">
        <f>SUM(D898:G898)</f>
        <v>566</v>
      </c>
    </row>
    <row r="900" spans="3:8" ht="23.25">
      <c r="C900" s="130" t="s">
        <v>167</v>
      </c>
      <c r="D900" s="82" t="s">
        <v>185</v>
      </c>
      <c r="E900" s="82" t="s">
        <v>186</v>
      </c>
      <c r="F900" s="82" t="s">
        <v>187</v>
      </c>
      <c r="G900" s="82" t="s">
        <v>188</v>
      </c>
      <c r="H900" s="82" t="s">
        <v>182</v>
      </c>
    </row>
    <row r="901" spans="3:8" ht="21">
      <c r="C901" s="91">
        <v>1</v>
      </c>
      <c r="D901" s="87">
        <v>3.0211480362537764E-3</v>
      </c>
      <c r="E901" s="87">
        <v>0</v>
      </c>
      <c r="F901" s="87">
        <v>0</v>
      </c>
      <c r="G901" s="87">
        <v>0</v>
      </c>
      <c r="H901" s="87">
        <v>2.5884383088869713E-3</v>
      </c>
    </row>
    <row r="902" spans="3:8" ht="21">
      <c r="C902" s="91">
        <v>2</v>
      </c>
      <c r="D902" s="87">
        <v>3.0211480362537764E-3</v>
      </c>
      <c r="E902" s="87">
        <v>1.6260162601626018E-2</v>
      </c>
      <c r="F902" s="87">
        <v>3.7037037037037035E-2</v>
      </c>
      <c r="G902" s="87">
        <v>0</v>
      </c>
      <c r="H902" s="87">
        <v>5.1768766177739426E-3</v>
      </c>
    </row>
    <row r="903" spans="3:8" ht="21">
      <c r="C903" s="91">
        <v>3</v>
      </c>
      <c r="D903" s="87">
        <v>4.5317220543806644E-2</v>
      </c>
      <c r="E903" s="87">
        <v>9.7560975609756101E-2</v>
      </c>
      <c r="F903" s="87">
        <v>0.22222222222222221</v>
      </c>
      <c r="G903" s="87">
        <v>6.25E-2</v>
      </c>
      <c r="H903" s="87">
        <v>5.5220017256255395E-2</v>
      </c>
    </row>
    <row r="904" spans="3:8" ht="21">
      <c r="C904" s="91">
        <v>4</v>
      </c>
      <c r="D904" s="87">
        <v>0.43202416918429004</v>
      </c>
      <c r="E904" s="87">
        <v>0.5934959349593496</v>
      </c>
      <c r="F904" s="87">
        <v>0.51851851851851849</v>
      </c>
      <c r="G904" s="87">
        <v>0.25</v>
      </c>
      <c r="H904" s="87">
        <v>0.44866264020707508</v>
      </c>
    </row>
    <row r="905" spans="3:8" ht="21">
      <c r="C905" s="91">
        <v>5</v>
      </c>
      <c r="D905" s="87">
        <v>0.5166163141993958</v>
      </c>
      <c r="E905" s="87">
        <v>0.29268292682926828</v>
      </c>
      <c r="F905" s="87">
        <v>0.22222222222222221</v>
      </c>
      <c r="G905" s="87">
        <v>0.6875</v>
      </c>
      <c r="H905" s="87">
        <v>0.48835202761000862</v>
      </c>
    </row>
    <row r="924" spans="3:16" ht="23.25">
      <c r="C924" s="119" t="s">
        <v>407</v>
      </c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</row>
    <row r="926" spans="3:16" ht="23.25">
      <c r="C926" s="82" t="s">
        <v>408</v>
      </c>
      <c r="D926" s="82" t="s">
        <v>185</v>
      </c>
      <c r="E926" s="82" t="s">
        <v>409</v>
      </c>
    </row>
    <row r="927" spans="3:16" ht="21">
      <c r="C927" s="83" t="s">
        <v>410</v>
      </c>
      <c r="D927" s="84">
        <v>53</v>
      </c>
      <c r="E927" s="87">
        <v>5.3373615307150048E-2</v>
      </c>
    </row>
    <row r="928" spans="3:16" ht="21">
      <c r="C928" s="83" t="s">
        <v>411</v>
      </c>
      <c r="D928" s="84">
        <v>12</v>
      </c>
      <c r="E928" s="87">
        <v>1.2084592145015106E-2</v>
      </c>
    </row>
    <row r="929" spans="3:16" ht="42">
      <c r="C929" s="83" t="s">
        <v>412</v>
      </c>
      <c r="D929" s="84">
        <v>13</v>
      </c>
      <c r="E929" s="87">
        <v>1.3091641490433032E-2</v>
      </c>
    </row>
    <row r="930" spans="3:16" ht="63">
      <c r="C930" s="83" t="s">
        <v>413</v>
      </c>
      <c r="D930" s="84">
        <v>41</v>
      </c>
      <c r="E930" s="87">
        <v>4.1289023162134945E-2</v>
      </c>
    </row>
    <row r="931" spans="3:16" ht="84">
      <c r="C931" s="83" t="s">
        <v>414</v>
      </c>
      <c r="D931" s="84">
        <v>54</v>
      </c>
      <c r="E931" s="87">
        <v>5.4380664652567974E-2</v>
      </c>
    </row>
    <row r="932" spans="3:16" ht="21">
      <c r="C932" s="83" t="s">
        <v>372</v>
      </c>
      <c r="D932" s="84">
        <v>249</v>
      </c>
      <c r="E932" s="87">
        <v>0.25075528700906347</v>
      </c>
    </row>
    <row r="933" spans="3:16" ht="21">
      <c r="C933" s="83" t="s">
        <v>234</v>
      </c>
      <c r="D933" s="84">
        <v>302</v>
      </c>
      <c r="E933" s="87">
        <v>0.30412890231621348</v>
      </c>
    </row>
    <row r="934" spans="3:16" ht="37.5" customHeight="1"/>
    <row r="935" spans="3:16" ht="23.25">
      <c r="C935" s="119" t="s">
        <v>415</v>
      </c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</row>
    <row r="936" spans="3:16" ht="42.75" customHeight="1"/>
    <row r="937" spans="3:16" ht="18.75" customHeight="1">
      <c r="C937" s="82" t="s">
        <v>166</v>
      </c>
      <c r="D937" s="82" t="s">
        <v>185</v>
      </c>
      <c r="E937" s="82" t="s">
        <v>186</v>
      </c>
      <c r="F937" s="82" t="s">
        <v>182</v>
      </c>
    </row>
    <row r="938" spans="3:16" ht="18.75" customHeight="1">
      <c r="C938" s="83" t="s">
        <v>199</v>
      </c>
      <c r="D938" s="133">
        <v>242</v>
      </c>
      <c r="E938" s="84">
        <v>3</v>
      </c>
      <c r="F938" s="85">
        <f>SUM(D938:E938)</f>
        <v>245</v>
      </c>
    </row>
    <row r="939" spans="3:16" ht="18.75" customHeight="1">
      <c r="C939" s="83" t="s">
        <v>232</v>
      </c>
      <c r="D939" s="133">
        <v>330</v>
      </c>
      <c r="E939" s="84">
        <v>6</v>
      </c>
      <c r="F939" s="85">
        <f>SUM(D939:E939)</f>
        <v>336</v>
      </c>
    </row>
    <row r="940" spans="3:16" ht="21">
      <c r="C940" s="83" t="s">
        <v>201</v>
      </c>
      <c r="D940" s="133">
        <v>206</v>
      </c>
      <c r="E940" s="84">
        <v>11</v>
      </c>
      <c r="F940" s="85">
        <f>SUM(D940:E940)</f>
        <v>217</v>
      </c>
    </row>
    <row r="941" spans="3:16" ht="21">
      <c r="C941" s="83" t="s">
        <v>233</v>
      </c>
      <c r="D941" s="133">
        <v>57</v>
      </c>
      <c r="E941" s="84">
        <v>7</v>
      </c>
      <c r="F941" s="85">
        <f>SUM(D941:E941)</f>
        <v>64</v>
      </c>
    </row>
    <row r="942" spans="3:16" ht="21">
      <c r="C942" s="83" t="s">
        <v>101</v>
      </c>
      <c r="D942" s="133">
        <v>82</v>
      </c>
      <c r="E942" s="84">
        <v>9</v>
      </c>
      <c r="F942" s="85">
        <f>SUM(D942:E942)</f>
        <v>91</v>
      </c>
    </row>
    <row r="943" spans="3:16" ht="21">
      <c r="C943" s="83" t="s">
        <v>182</v>
      </c>
      <c r="D943" s="133">
        <f>SUM(D938:D942)</f>
        <v>917</v>
      </c>
      <c r="E943" s="133">
        <f>SUM(E938:E942)</f>
        <v>36</v>
      </c>
      <c r="F943" s="134">
        <f>SUM(F938:F942)</f>
        <v>953</v>
      </c>
    </row>
    <row r="945" spans="3:16" ht="23.25">
      <c r="C945" s="82" t="s">
        <v>167</v>
      </c>
      <c r="D945" s="82" t="s">
        <v>185</v>
      </c>
      <c r="E945" s="82" t="s">
        <v>186</v>
      </c>
      <c r="F945" s="82" t="s">
        <v>182</v>
      </c>
    </row>
    <row r="946" spans="3:16" ht="21">
      <c r="C946" s="83" t="s">
        <v>199</v>
      </c>
      <c r="D946" s="87">
        <f>D938/$D$943</f>
        <v>0.2639040348964013</v>
      </c>
      <c r="E946" s="87">
        <f>E938/$E$943</f>
        <v>8.3333333333333329E-2</v>
      </c>
      <c r="F946" s="88">
        <v>0.25708289611752361</v>
      </c>
      <c r="G946" s="135"/>
    </row>
    <row r="947" spans="3:16" ht="21">
      <c r="C947" s="83" t="s">
        <v>232</v>
      </c>
      <c r="D947" s="87">
        <f>D939/$D$943</f>
        <v>0.35986913849509267</v>
      </c>
      <c r="E947" s="87">
        <f>E939/$E$943</f>
        <v>0.16666666666666666</v>
      </c>
      <c r="F947" s="88">
        <v>0.35257082896117525</v>
      </c>
    </row>
    <row r="948" spans="3:16" ht="21">
      <c r="C948" s="83" t="s">
        <v>201</v>
      </c>
      <c r="D948" s="87">
        <f>D940/$D$943</f>
        <v>0.22464558342420937</v>
      </c>
      <c r="E948" s="87">
        <f>E940/$E$943</f>
        <v>0.30555555555555558</v>
      </c>
      <c r="F948" s="88">
        <v>0.22770199370409233</v>
      </c>
    </row>
    <row r="949" spans="3:16" ht="21">
      <c r="C949" s="83" t="s">
        <v>233</v>
      </c>
      <c r="D949" s="87">
        <f>D941/$D$943</f>
        <v>6.2159214830970554E-2</v>
      </c>
      <c r="E949" s="87">
        <f>E941/$E$943</f>
        <v>0.19444444444444445</v>
      </c>
      <c r="F949" s="88">
        <v>6.715634837355719E-2</v>
      </c>
    </row>
    <row r="950" spans="3:16" ht="21">
      <c r="C950" s="83" t="s">
        <v>101</v>
      </c>
      <c r="D950" s="87">
        <f>D942/$D$943</f>
        <v>8.9422028353326063E-2</v>
      </c>
      <c r="E950" s="87">
        <f>E942/$E$943</f>
        <v>0.25</v>
      </c>
      <c r="F950" s="88">
        <v>9.5487932843651632E-2</v>
      </c>
    </row>
    <row r="951" spans="3:16" ht="40.5" customHeight="1"/>
    <row r="952" spans="3:16" ht="23.25">
      <c r="C952" s="119" t="s">
        <v>416</v>
      </c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</row>
    <row r="953" spans="3:16" ht="12.75" customHeight="1"/>
    <row r="954" spans="3:16" ht="23.25">
      <c r="C954" s="82" t="s">
        <v>166</v>
      </c>
      <c r="D954" s="82" t="s">
        <v>186</v>
      </c>
      <c r="E954" s="82" t="s">
        <v>187</v>
      </c>
      <c r="F954" s="82" t="s">
        <v>188</v>
      </c>
      <c r="G954" s="82" t="s">
        <v>182</v>
      </c>
    </row>
    <row r="955" spans="3:16" ht="21">
      <c r="C955" s="83" t="s">
        <v>417</v>
      </c>
      <c r="D955" s="84">
        <v>3</v>
      </c>
      <c r="E955" s="84">
        <v>2</v>
      </c>
      <c r="F955" s="84">
        <v>5</v>
      </c>
      <c r="G955" s="84">
        <f>SUM(D955:F955)</f>
        <v>10</v>
      </c>
    </row>
    <row r="956" spans="3:16" ht="21">
      <c r="C956" s="83" t="s">
        <v>418</v>
      </c>
      <c r="D956" s="84">
        <v>12</v>
      </c>
      <c r="E956" s="84">
        <v>2</v>
      </c>
      <c r="F956" s="84">
        <v>8</v>
      </c>
      <c r="G956" s="84">
        <f>SUM(D956:F956)</f>
        <v>22</v>
      </c>
    </row>
    <row r="957" spans="3:16" ht="21">
      <c r="C957" s="83" t="s">
        <v>419</v>
      </c>
      <c r="D957" s="84">
        <v>18</v>
      </c>
      <c r="E957" s="84">
        <v>2</v>
      </c>
      <c r="F957" s="84">
        <v>3</v>
      </c>
      <c r="G957" s="84">
        <f>SUM(D957:F957)</f>
        <v>23</v>
      </c>
    </row>
    <row r="958" spans="3:16" ht="21">
      <c r="C958" s="83" t="s">
        <v>420</v>
      </c>
      <c r="D958" s="84">
        <v>3</v>
      </c>
      <c r="E958" s="84">
        <v>0</v>
      </c>
      <c r="F958" s="84">
        <v>0</v>
      </c>
      <c r="G958" s="84">
        <f>SUM(D958:F958)</f>
        <v>3</v>
      </c>
    </row>
    <row r="978" spans="3:16" ht="23.25">
      <c r="C978" s="82" t="s">
        <v>167</v>
      </c>
      <c r="D978" s="82" t="s">
        <v>186</v>
      </c>
      <c r="E978" s="82" t="s">
        <v>187</v>
      </c>
      <c r="F978" s="82" t="s">
        <v>188</v>
      </c>
      <c r="G978" s="82" t="s">
        <v>182</v>
      </c>
    </row>
    <row r="979" spans="3:16" ht="21">
      <c r="C979" s="83" t="s">
        <v>417</v>
      </c>
      <c r="D979" s="87">
        <v>8.3333333333333329E-2</v>
      </c>
      <c r="E979" s="87">
        <v>0.33333333333333331</v>
      </c>
      <c r="F979" s="87">
        <v>0.3125</v>
      </c>
      <c r="G979" s="87">
        <v>0.17241379310344829</v>
      </c>
    </row>
    <row r="980" spans="3:16" ht="21">
      <c r="C980" s="83" t="s">
        <v>418</v>
      </c>
      <c r="D980" s="87">
        <v>0.33333333333333331</v>
      </c>
      <c r="E980" s="87">
        <v>0.33333333333333331</v>
      </c>
      <c r="F980" s="87">
        <v>0.5</v>
      </c>
      <c r="G980" s="87">
        <v>0.37931034482758619</v>
      </c>
    </row>
    <row r="981" spans="3:16" ht="21">
      <c r="C981" s="83" t="s">
        <v>419</v>
      </c>
      <c r="D981" s="87">
        <v>0.5</v>
      </c>
      <c r="E981" s="87">
        <v>0.33333333333333331</v>
      </c>
      <c r="F981" s="87">
        <v>0.1875</v>
      </c>
      <c r="G981" s="87">
        <v>0.39655172413793105</v>
      </c>
    </row>
    <row r="982" spans="3:16" ht="21">
      <c r="C982" s="83" t="s">
        <v>420</v>
      </c>
      <c r="D982" s="87">
        <v>8.3333333333333329E-2</v>
      </c>
      <c r="E982" s="87">
        <v>0</v>
      </c>
      <c r="F982" s="87">
        <v>0</v>
      </c>
      <c r="G982" s="87">
        <v>5.1724137931034482E-2</v>
      </c>
    </row>
    <row r="983" spans="3:16" ht="98.25" customHeight="1"/>
    <row r="984" spans="3:16" ht="22.5">
      <c r="C984" s="107" t="s">
        <v>421</v>
      </c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</row>
    <row r="986" spans="3:16" ht="23.25">
      <c r="C986" s="82" t="s">
        <v>422</v>
      </c>
      <c r="D986" s="82" t="s">
        <v>187</v>
      </c>
      <c r="E986" s="82" t="s">
        <v>188</v>
      </c>
      <c r="F986" s="82" t="s">
        <v>182</v>
      </c>
    </row>
    <row r="987" spans="3:16" ht="21">
      <c r="C987" s="83" t="s">
        <v>132</v>
      </c>
      <c r="D987" s="84">
        <v>2</v>
      </c>
      <c r="E987" s="84">
        <v>3</v>
      </c>
      <c r="F987" s="84">
        <f>SUM(D987:E987)</f>
        <v>5</v>
      </c>
    </row>
    <row r="988" spans="3:16" ht="21">
      <c r="C988" s="83" t="s">
        <v>136</v>
      </c>
      <c r="D988" s="84">
        <v>2</v>
      </c>
      <c r="E988" s="84">
        <v>8</v>
      </c>
      <c r="F988" s="84">
        <f>SUM(D988:E988)</f>
        <v>10</v>
      </c>
    </row>
    <row r="989" spans="3:16" ht="21">
      <c r="C989" s="83" t="s">
        <v>423</v>
      </c>
      <c r="D989" s="84">
        <v>1</v>
      </c>
      <c r="E989" s="84">
        <v>2</v>
      </c>
      <c r="F989" s="84">
        <f>SUM(D989:E989)</f>
        <v>3</v>
      </c>
    </row>
    <row r="990" spans="3:16" ht="21">
      <c r="C990" s="83" t="s">
        <v>424</v>
      </c>
      <c r="D990" s="84">
        <v>1</v>
      </c>
      <c r="E990" s="84">
        <v>1</v>
      </c>
      <c r="F990" s="84">
        <f>SUM(D990:E990)</f>
        <v>2</v>
      </c>
    </row>
    <row r="991" spans="3:16" ht="21">
      <c r="C991" s="83" t="s">
        <v>425</v>
      </c>
      <c r="D991" s="84">
        <v>0</v>
      </c>
      <c r="E991" s="84">
        <v>2</v>
      </c>
      <c r="F991" s="84">
        <f>SUM(D991:E991)</f>
        <v>2</v>
      </c>
    </row>
    <row r="993" spans="3:6" ht="23.25">
      <c r="C993" s="82" t="s">
        <v>426</v>
      </c>
      <c r="D993" s="82" t="s">
        <v>187</v>
      </c>
      <c r="E993" s="82" t="s">
        <v>188</v>
      </c>
      <c r="F993" s="82" t="s">
        <v>182</v>
      </c>
    </row>
    <row r="994" spans="3:6" ht="21">
      <c r="C994" s="83" t="s">
        <v>132</v>
      </c>
      <c r="D994" s="87">
        <v>0.33333333333333331</v>
      </c>
      <c r="E994" s="87">
        <v>0.1875</v>
      </c>
      <c r="F994" s="87">
        <v>0.22727272727272727</v>
      </c>
    </row>
    <row r="995" spans="3:6" ht="21">
      <c r="C995" s="83" t="s">
        <v>136</v>
      </c>
      <c r="D995" s="87">
        <v>0.33333333333333331</v>
      </c>
      <c r="E995" s="87">
        <v>0.5</v>
      </c>
      <c r="F995" s="87">
        <v>0.45454545454545453</v>
      </c>
    </row>
    <row r="996" spans="3:6" ht="21">
      <c r="C996" s="83" t="s">
        <v>423</v>
      </c>
      <c r="D996" s="87">
        <v>0.16666666666666666</v>
      </c>
      <c r="E996" s="87">
        <v>0.125</v>
      </c>
      <c r="F996" s="87">
        <v>0.13636363636363635</v>
      </c>
    </row>
    <row r="997" spans="3:6" ht="21">
      <c r="C997" s="83" t="s">
        <v>424</v>
      </c>
      <c r="D997" s="87">
        <v>0.16666666666666666</v>
      </c>
      <c r="E997" s="87">
        <v>6.25E-2</v>
      </c>
      <c r="F997" s="87">
        <v>9.0909090909090912E-2</v>
      </c>
    </row>
    <row r="998" spans="3:6" ht="21">
      <c r="C998" s="83" t="s">
        <v>425</v>
      </c>
      <c r="D998" s="87">
        <v>0</v>
      </c>
      <c r="E998" s="87">
        <v>0.125</v>
      </c>
      <c r="F998" s="87">
        <v>9.0909090909090912E-2</v>
      </c>
    </row>
    <row r="1000" spans="3:6" ht="23.25">
      <c r="C1000" s="136" t="s">
        <v>427</v>
      </c>
      <c r="D1000" s="82" t="s">
        <v>187</v>
      </c>
      <c r="E1000" s="82" t="s">
        <v>188</v>
      </c>
      <c r="F1000" s="82" t="s">
        <v>182</v>
      </c>
    </row>
    <row r="1001" spans="3:6" ht="21">
      <c r="C1001" s="83" t="s">
        <v>132</v>
      </c>
      <c r="D1001" s="84">
        <v>3</v>
      </c>
      <c r="E1001" s="84">
        <v>4</v>
      </c>
      <c r="F1001" s="84">
        <f>SUM(D1001:E1001)</f>
        <v>7</v>
      </c>
    </row>
    <row r="1002" spans="3:6" ht="21">
      <c r="C1002" s="83" t="s">
        <v>136</v>
      </c>
      <c r="D1002" s="84">
        <v>0</v>
      </c>
      <c r="E1002" s="84">
        <v>4</v>
      </c>
      <c r="F1002" s="84">
        <f>SUM(D1002:E1002)</f>
        <v>4</v>
      </c>
    </row>
    <row r="1003" spans="3:6" ht="21">
      <c r="C1003" s="83" t="s">
        <v>423</v>
      </c>
      <c r="D1003" s="84">
        <v>3</v>
      </c>
      <c r="E1003" s="84">
        <v>3</v>
      </c>
      <c r="F1003" s="84">
        <f>SUM(D1003:E1003)</f>
        <v>6</v>
      </c>
    </row>
    <row r="1004" spans="3:6" ht="21">
      <c r="C1004" s="83" t="s">
        <v>424</v>
      </c>
      <c r="D1004" s="84">
        <v>0</v>
      </c>
      <c r="E1004" s="84">
        <v>1</v>
      </c>
      <c r="F1004" s="84">
        <f>SUM(D1004:E1004)</f>
        <v>1</v>
      </c>
    </row>
    <row r="1005" spans="3:6" ht="21">
      <c r="C1005" s="83" t="s">
        <v>425</v>
      </c>
      <c r="D1005" s="84">
        <v>0</v>
      </c>
      <c r="E1005" s="84">
        <v>4</v>
      </c>
      <c r="F1005" s="84">
        <f>SUM(D1005:E1005)</f>
        <v>4</v>
      </c>
    </row>
    <row r="1007" spans="3:6" ht="46.5">
      <c r="C1007" s="136" t="s">
        <v>428</v>
      </c>
      <c r="D1007" s="82" t="s">
        <v>187</v>
      </c>
      <c r="E1007" s="82" t="s">
        <v>188</v>
      </c>
      <c r="F1007" s="82" t="s">
        <v>182</v>
      </c>
    </row>
    <row r="1008" spans="3:6" ht="21">
      <c r="C1008" s="83" t="s">
        <v>132</v>
      </c>
      <c r="D1008" s="87">
        <v>0.5</v>
      </c>
      <c r="E1008" s="87">
        <v>0.25</v>
      </c>
      <c r="F1008" s="87">
        <v>0.31818181818181818</v>
      </c>
    </row>
    <row r="1009" spans="3:6" ht="21">
      <c r="C1009" s="83" t="s">
        <v>136</v>
      </c>
      <c r="D1009" s="87">
        <v>0</v>
      </c>
      <c r="E1009" s="87">
        <v>0.25</v>
      </c>
      <c r="F1009" s="87">
        <v>0.18181818181818182</v>
      </c>
    </row>
    <row r="1010" spans="3:6" ht="21">
      <c r="C1010" s="83" t="s">
        <v>423</v>
      </c>
      <c r="D1010" s="87">
        <v>0.5</v>
      </c>
      <c r="E1010" s="87">
        <v>0.1875</v>
      </c>
      <c r="F1010" s="87">
        <v>0.27272727272727271</v>
      </c>
    </row>
    <row r="1011" spans="3:6" ht="21">
      <c r="C1011" s="83" t="s">
        <v>424</v>
      </c>
      <c r="D1011" s="87">
        <v>0</v>
      </c>
      <c r="E1011" s="87">
        <v>6.25E-2</v>
      </c>
      <c r="F1011" s="87">
        <v>4.5454545454545456E-2</v>
      </c>
    </row>
    <row r="1012" spans="3:6" ht="21">
      <c r="C1012" s="83" t="s">
        <v>425</v>
      </c>
      <c r="D1012" s="87">
        <v>0</v>
      </c>
      <c r="E1012" s="87">
        <v>0.25</v>
      </c>
      <c r="F1012" s="87">
        <v>0.18181818181818182</v>
      </c>
    </row>
    <row r="1014" spans="3:6" ht="23.25">
      <c r="C1014" s="82" t="s">
        <v>429</v>
      </c>
      <c r="D1014" s="82" t="s">
        <v>187</v>
      </c>
      <c r="E1014" s="82" t="s">
        <v>188</v>
      </c>
      <c r="F1014" s="82" t="s">
        <v>182</v>
      </c>
    </row>
    <row r="1015" spans="3:6" ht="21">
      <c r="C1015" s="83" t="s">
        <v>132</v>
      </c>
      <c r="D1015" s="84">
        <v>2</v>
      </c>
      <c r="E1015" s="84">
        <v>3</v>
      </c>
      <c r="F1015" s="84">
        <f>SUM(D1015:E1015)</f>
        <v>5</v>
      </c>
    </row>
    <row r="1016" spans="3:6" ht="21">
      <c r="C1016" s="83" t="s">
        <v>136</v>
      </c>
      <c r="D1016" s="84">
        <v>4</v>
      </c>
      <c r="E1016" s="84">
        <v>9</v>
      </c>
      <c r="F1016" s="84">
        <f>SUM(D1016:E1016)</f>
        <v>13</v>
      </c>
    </row>
    <row r="1017" spans="3:6" ht="21">
      <c r="C1017" s="83" t="s">
        <v>423</v>
      </c>
      <c r="D1017" s="84">
        <v>0</v>
      </c>
      <c r="E1017" s="84">
        <v>3</v>
      </c>
      <c r="F1017" s="84">
        <f>SUM(D1017:E1017)</f>
        <v>3</v>
      </c>
    </row>
    <row r="1018" spans="3:6" ht="21">
      <c r="C1018" s="83" t="s">
        <v>424</v>
      </c>
      <c r="D1018" s="84">
        <v>0</v>
      </c>
      <c r="E1018" s="84">
        <v>0</v>
      </c>
      <c r="F1018" s="84">
        <f>SUM(D1018:E1018)</f>
        <v>0</v>
      </c>
    </row>
    <row r="1019" spans="3:6" ht="21">
      <c r="C1019" s="83" t="s">
        <v>425</v>
      </c>
      <c r="D1019" s="84">
        <v>0</v>
      </c>
      <c r="E1019" s="84">
        <v>1</v>
      </c>
      <c r="F1019" s="84">
        <f>SUM(D1019:E1019)</f>
        <v>1</v>
      </c>
    </row>
    <row r="1023" spans="3:6" ht="23.25">
      <c r="C1023" s="136" t="s">
        <v>430</v>
      </c>
      <c r="D1023" s="82" t="s">
        <v>187</v>
      </c>
      <c r="E1023" s="82" t="s">
        <v>188</v>
      </c>
      <c r="F1023" s="82" t="s">
        <v>182</v>
      </c>
    </row>
    <row r="1024" spans="3:6" ht="21">
      <c r="C1024" s="83" t="s">
        <v>132</v>
      </c>
      <c r="D1024" s="87">
        <v>0.33333333333333331</v>
      </c>
      <c r="E1024" s="87">
        <v>0.1875</v>
      </c>
      <c r="F1024" s="87">
        <v>0.22727272727272727</v>
      </c>
    </row>
    <row r="1025" spans="3:6" ht="21">
      <c r="C1025" s="83" t="s">
        <v>136</v>
      </c>
      <c r="D1025" s="87">
        <v>0.66666666666666663</v>
      </c>
      <c r="E1025" s="87">
        <v>0.5625</v>
      </c>
      <c r="F1025" s="87">
        <v>0.59090909090909094</v>
      </c>
    </row>
    <row r="1026" spans="3:6" ht="21">
      <c r="C1026" s="83" t="s">
        <v>423</v>
      </c>
      <c r="D1026" s="87">
        <v>0</v>
      </c>
      <c r="E1026" s="87">
        <v>0.1875</v>
      </c>
      <c r="F1026" s="87">
        <v>0.13636363636363635</v>
      </c>
    </row>
    <row r="1027" spans="3:6" ht="21">
      <c r="C1027" s="83" t="s">
        <v>424</v>
      </c>
      <c r="D1027" s="87">
        <v>0</v>
      </c>
      <c r="E1027" s="87">
        <v>0</v>
      </c>
      <c r="F1027" s="87">
        <v>0</v>
      </c>
    </row>
    <row r="1028" spans="3:6" ht="21">
      <c r="C1028" s="83" t="s">
        <v>425</v>
      </c>
      <c r="D1028" s="87">
        <v>0</v>
      </c>
      <c r="E1028" s="87">
        <v>6.25E-2</v>
      </c>
      <c r="F1028" s="87">
        <v>4.5454545454545456E-2</v>
      </c>
    </row>
    <row r="1031" spans="3:6" ht="23.25">
      <c r="C1031" s="82" t="s">
        <v>431</v>
      </c>
      <c r="D1031" s="82" t="s">
        <v>187</v>
      </c>
      <c r="E1031" s="82" t="s">
        <v>188</v>
      </c>
      <c r="F1031" s="82" t="s">
        <v>182</v>
      </c>
    </row>
    <row r="1032" spans="3:6" ht="21">
      <c r="C1032" s="83" t="s">
        <v>132</v>
      </c>
      <c r="D1032" s="84">
        <v>2</v>
      </c>
      <c r="E1032" s="84">
        <v>2</v>
      </c>
      <c r="F1032" s="84">
        <f>SUM(D1032:E1032)</f>
        <v>4</v>
      </c>
    </row>
    <row r="1033" spans="3:6" ht="21">
      <c r="C1033" s="83" t="s">
        <v>136</v>
      </c>
      <c r="D1033" s="84">
        <v>0</v>
      </c>
      <c r="E1033" s="84">
        <v>6</v>
      </c>
      <c r="F1033" s="84">
        <f>SUM(D1033:E1033)</f>
        <v>6</v>
      </c>
    </row>
    <row r="1034" spans="3:6" ht="21">
      <c r="C1034" s="83" t="s">
        <v>423</v>
      </c>
      <c r="D1034" s="84">
        <v>2</v>
      </c>
      <c r="E1034" s="84">
        <v>4</v>
      </c>
      <c r="F1034" s="84">
        <f>SUM(D1034:E1034)</f>
        <v>6</v>
      </c>
    </row>
    <row r="1035" spans="3:6" ht="21">
      <c r="C1035" s="83" t="s">
        <v>424</v>
      </c>
      <c r="D1035" s="84">
        <v>2</v>
      </c>
      <c r="E1035" s="84">
        <v>2</v>
      </c>
      <c r="F1035" s="84">
        <f>SUM(D1035:E1035)</f>
        <v>4</v>
      </c>
    </row>
    <row r="1036" spans="3:6" ht="21">
      <c r="C1036" s="83" t="s">
        <v>425</v>
      </c>
      <c r="D1036" s="84">
        <v>0</v>
      </c>
      <c r="E1036" s="84">
        <v>2</v>
      </c>
      <c r="F1036" s="84">
        <f>SUM(D1036:E1036)</f>
        <v>2</v>
      </c>
    </row>
    <row r="1039" spans="3:6" ht="23.25">
      <c r="C1039" s="136" t="s">
        <v>432</v>
      </c>
      <c r="D1039" s="82" t="s">
        <v>187</v>
      </c>
      <c r="E1039" s="82" t="s">
        <v>188</v>
      </c>
      <c r="F1039" s="82" t="s">
        <v>182</v>
      </c>
    </row>
    <row r="1040" spans="3:6" ht="21">
      <c r="C1040" s="83" t="s">
        <v>132</v>
      </c>
      <c r="D1040" s="87">
        <v>0.33333333333333331</v>
      </c>
      <c r="E1040" s="87">
        <v>0.125</v>
      </c>
      <c r="F1040" s="87">
        <v>0.18181818181818182</v>
      </c>
    </row>
    <row r="1041" spans="3:6" ht="21">
      <c r="C1041" s="83" t="s">
        <v>136</v>
      </c>
      <c r="D1041" s="87">
        <v>0</v>
      </c>
      <c r="E1041" s="87">
        <v>0.375</v>
      </c>
      <c r="F1041" s="87">
        <v>0.27272727272727271</v>
      </c>
    </row>
    <row r="1042" spans="3:6" ht="21">
      <c r="C1042" s="83" t="s">
        <v>423</v>
      </c>
      <c r="D1042" s="87">
        <v>0.33333333333333331</v>
      </c>
      <c r="E1042" s="87">
        <v>0.25</v>
      </c>
      <c r="F1042" s="87">
        <v>0.27272727272727271</v>
      </c>
    </row>
    <row r="1043" spans="3:6" ht="21">
      <c r="C1043" s="83" t="s">
        <v>424</v>
      </c>
      <c r="D1043" s="87">
        <v>0.33333333333333331</v>
      </c>
      <c r="E1043" s="87">
        <v>0.125</v>
      </c>
      <c r="F1043" s="87">
        <v>0.18181818181818182</v>
      </c>
    </row>
    <row r="1044" spans="3:6" ht="21">
      <c r="C1044" s="83" t="s">
        <v>425</v>
      </c>
      <c r="D1044" s="87">
        <v>0</v>
      </c>
      <c r="E1044" s="87">
        <v>0.125</v>
      </c>
      <c r="F1044" s="87">
        <v>9.0909090909090912E-2</v>
      </c>
    </row>
    <row r="1046" spans="3:6" ht="23.25">
      <c r="C1046" s="82" t="s">
        <v>433</v>
      </c>
      <c r="D1046" s="82" t="s">
        <v>187</v>
      </c>
      <c r="E1046" s="82" t="s">
        <v>188</v>
      </c>
      <c r="F1046" s="82" t="s">
        <v>182</v>
      </c>
    </row>
    <row r="1047" spans="3:6" ht="21">
      <c r="C1047" s="83" t="s">
        <v>132</v>
      </c>
      <c r="D1047" s="84">
        <v>3</v>
      </c>
      <c r="E1047" s="84">
        <v>6</v>
      </c>
      <c r="F1047" s="84">
        <f>SUM(D1047:E1047)</f>
        <v>9</v>
      </c>
    </row>
    <row r="1048" spans="3:6" ht="21">
      <c r="C1048" s="83" t="s">
        <v>136</v>
      </c>
      <c r="D1048" s="84">
        <v>3</v>
      </c>
      <c r="E1048" s="84">
        <v>5</v>
      </c>
      <c r="F1048" s="84">
        <f>SUM(D1048:E1048)</f>
        <v>8</v>
      </c>
    </row>
    <row r="1049" spans="3:6" ht="21">
      <c r="C1049" s="83" t="s">
        <v>423</v>
      </c>
      <c r="D1049" s="84">
        <v>0</v>
      </c>
      <c r="E1049" s="84">
        <v>3</v>
      </c>
      <c r="F1049" s="84">
        <f>SUM(D1049:E1049)</f>
        <v>3</v>
      </c>
    </row>
    <row r="1050" spans="3:6" ht="21">
      <c r="C1050" s="83" t="s">
        <v>424</v>
      </c>
      <c r="D1050" s="84">
        <v>0</v>
      </c>
      <c r="E1050" s="84">
        <v>0</v>
      </c>
      <c r="F1050" s="84">
        <f>SUM(D1050:E1050)</f>
        <v>0</v>
      </c>
    </row>
    <row r="1051" spans="3:6" ht="21">
      <c r="C1051" s="83" t="s">
        <v>425</v>
      </c>
      <c r="D1051" s="84">
        <v>0</v>
      </c>
      <c r="E1051" s="84">
        <v>2</v>
      </c>
      <c r="F1051" s="84">
        <f>SUM(D1051:E1051)</f>
        <v>2</v>
      </c>
    </row>
    <row r="1054" spans="3:6" ht="23.25">
      <c r="C1054" s="136" t="s">
        <v>434</v>
      </c>
      <c r="D1054" s="82" t="s">
        <v>187</v>
      </c>
      <c r="E1054" s="82" t="s">
        <v>188</v>
      </c>
      <c r="F1054" s="82" t="s">
        <v>182</v>
      </c>
    </row>
    <row r="1055" spans="3:6" ht="21">
      <c r="C1055" s="83" t="s">
        <v>132</v>
      </c>
      <c r="D1055" s="87">
        <v>0.5</v>
      </c>
      <c r="E1055" s="87">
        <v>0.375</v>
      </c>
      <c r="F1055" s="87">
        <v>0.40909090909090912</v>
      </c>
    </row>
    <row r="1056" spans="3:6" ht="21">
      <c r="C1056" s="83" t="s">
        <v>136</v>
      </c>
      <c r="D1056" s="87">
        <v>0.5</v>
      </c>
      <c r="E1056" s="87">
        <v>0.3125</v>
      </c>
      <c r="F1056" s="87">
        <v>0.36363636363636365</v>
      </c>
    </row>
    <row r="1057" spans="3:6" ht="21">
      <c r="C1057" s="83" t="s">
        <v>423</v>
      </c>
      <c r="D1057" s="87">
        <v>0</v>
      </c>
      <c r="E1057" s="87">
        <v>0.1875</v>
      </c>
      <c r="F1057" s="87">
        <v>0.13636363636363635</v>
      </c>
    </row>
    <row r="1058" spans="3:6" ht="21">
      <c r="C1058" s="83" t="s">
        <v>424</v>
      </c>
      <c r="D1058" s="87">
        <v>0</v>
      </c>
      <c r="E1058" s="87">
        <v>0</v>
      </c>
      <c r="F1058" s="87">
        <v>0</v>
      </c>
    </row>
    <row r="1059" spans="3:6" ht="21">
      <c r="C1059" s="83" t="s">
        <v>425</v>
      </c>
      <c r="D1059" s="87">
        <v>0</v>
      </c>
      <c r="E1059" s="87">
        <v>0.125</v>
      </c>
      <c r="F1059" s="87">
        <v>9.0909090909090912E-2</v>
      </c>
    </row>
    <row r="1061" spans="3:6" ht="46.5">
      <c r="C1061" s="136" t="s">
        <v>435</v>
      </c>
      <c r="D1061" s="82" t="s">
        <v>187</v>
      </c>
      <c r="E1061" s="82" t="s">
        <v>188</v>
      </c>
      <c r="F1061" s="82" t="s">
        <v>182</v>
      </c>
    </row>
    <row r="1062" spans="3:6" ht="21">
      <c r="C1062" s="83" t="s">
        <v>132</v>
      </c>
      <c r="D1062" s="84">
        <v>2</v>
      </c>
      <c r="E1062" s="84">
        <v>4</v>
      </c>
      <c r="F1062" s="84">
        <f>SUM(D1062:E1062)</f>
        <v>6</v>
      </c>
    </row>
    <row r="1063" spans="3:6" ht="21">
      <c r="C1063" s="83" t="s">
        <v>136</v>
      </c>
      <c r="D1063" s="84">
        <v>3</v>
      </c>
      <c r="E1063" s="84">
        <v>6</v>
      </c>
      <c r="F1063" s="84">
        <f>SUM(D1063:E1063)</f>
        <v>9</v>
      </c>
    </row>
    <row r="1064" spans="3:6" ht="21">
      <c r="C1064" s="83" t="s">
        <v>423</v>
      </c>
      <c r="D1064" s="84">
        <v>1</v>
      </c>
      <c r="E1064" s="84">
        <v>4</v>
      </c>
      <c r="F1064" s="84">
        <f>SUM(D1064:E1064)</f>
        <v>5</v>
      </c>
    </row>
    <row r="1065" spans="3:6" ht="21">
      <c r="C1065" s="83" t="s">
        <v>424</v>
      </c>
      <c r="D1065" s="84">
        <v>0</v>
      </c>
      <c r="E1065" s="84">
        <v>1</v>
      </c>
      <c r="F1065" s="84">
        <f>SUM(D1065:E1065)</f>
        <v>1</v>
      </c>
    </row>
    <row r="1066" spans="3:6" ht="21">
      <c r="C1066" s="83" t="s">
        <v>425</v>
      </c>
      <c r="D1066" s="84">
        <v>0</v>
      </c>
      <c r="E1066" s="84">
        <v>1</v>
      </c>
      <c r="F1066" s="84">
        <f>SUM(D1066:E1066)</f>
        <v>1</v>
      </c>
    </row>
    <row r="1068" spans="3:6" ht="46.5">
      <c r="C1068" s="136" t="s">
        <v>436</v>
      </c>
      <c r="D1068" s="82" t="s">
        <v>187</v>
      </c>
      <c r="E1068" s="82" t="s">
        <v>188</v>
      </c>
      <c r="F1068" s="82" t="s">
        <v>182</v>
      </c>
    </row>
    <row r="1069" spans="3:6" ht="21">
      <c r="C1069" s="83" t="s">
        <v>132</v>
      </c>
      <c r="D1069" s="87">
        <v>0.33333333333333331</v>
      </c>
      <c r="E1069" s="87">
        <v>0.25</v>
      </c>
      <c r="F1069" s="87">
        <v>0.27272727272727271</v>
      </c>
    </row>
    <row r="1070" spans="3:6" ht="21">
      <c r="C1070" s="83" t="s">
        <v>136</v>
      </c>
      <c r="D1070" s="87">
        <v>0.5</v>
      </c>
      <c r="E1070" s="87">
        <v>0.375</v>
      </c>
      <c r="F1070" s="87">
        <v>0.40909090909090912</v>
      </c>
    </row>
    <row r="1071" spans="3:6" ht="21">
      <c r="C1071" s="83" t="s">
        <v>423</v>
      </c>
      <c r="D1071" s="87">
        <v>0.16666666666666666</v>
      </c>
      <c r="E1071" s="87">
        <v>0.25</v>
      </c>
      <c r="F1071" s="87">
        <v>0.22727272727272727</v>
      </c>
    </row>
    <row r="1072" spans="3:6" ht="21">
      <c r="C1072" s="83" t="s">
        <v>424</v>
      </c>
      <c r="D1072" s="87">
        <v>0</v>
      </c>
      <c r="E1072" s="87">
        <v>6.25E-2</v>
      </c>
      <c r="F1072" s="87">
        <v>4.5454545454545456E-2</v>
      </c>
    </row>
    <row r="1073" spans="3:16" ht="21">
      <c r="C1073" s="83" t="s">
        <v>425</v>
      </c>
      <c r="D1073" s="87">
        <v>0</v>
      </c>
      <c r="E1073" s="87">
        <v>6.25E-2</v>
      </c>
      <c r="F1073" s="87">
        <v>4.5454545454545456E-2</v>
      </c>
    </row>
    <row r="1075" spans="3:16" s="129" customFormat="1" ht="45.75" customHeight="1">
      <c r="C1075" s="128" t="s">
        <v>437</v>
      </c>
      <c r="D1075" s="128"/>
      <c r="E1075" s="128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</row>
    <row r="1077" spans="3:16" ht="23.25">
      <c r="C1077" s="136" t="s">
        <v>438</v>
      </c>
      <c r="D1077" s="82" t="s">
        <v>185</v>
      </c>
      <c r="E1077" s="82" t="s">
        <v>439</v>
      </c>
    </row>
    <row r="1078" spans="3:16" ht="21">
      <c r="C1078" s="83" t="s">
        <v>132</v>
      </c>
      <c r="D1078" s="84">
        <v>293</v>
      </c>
      <c r="E1078" s="87">
        <v>0.29506545820745217</v>
      </c>
    </row>
    <row r="1079" spans="3:16" ht="21">
      <c r="C1079" s="83" t="s">
        <v>440</v>
      </c>
      <c r="D1079" s="84">
        <v>105</v>
      </c>
      <c r="E1079" s="87">
        <v>0.10574018126888217</v>
      </c>
    </row>
    <row r="1080" spans="3:16" ht="21">
      <c r="C1080" s="83" t="s">
        <v>423</v>
      </c>
      <c r="D1080" s="84">
        <v>4</v>
      </c>
      <c r="E1080" s="87">
        <v>4.0281973816717019E-3</v>
      </c>
    </row>
    <row r="1081" spans="3:16" ht="21">
      <c r="C1081" s="83" t="s">
        <v>441</v>
      </c>
      <c r="D1081" s="84">
        <v>0</v>
      </c>
      <c r="E1081" s="87">
        <v>0</v>
      </c>
    </row>
    <row r="1082" spans="3:16" ht="21">
      <c r="C1082" s="83" t="s">
        <v>234</v>
      </c>
      <c r="D1082" s="84">
        <v>591</v>
      </c>
      <c r="E1082" s="87">
        <v>0.595166163141994</v>
      </c>
    </row>
    <row r="1083" spans="3:16" ht="123" customHeight="1"/>
    <row r="1084" spans="3:16" ht="22.5">
      <c r="C1084" s="107" t="s">
        <v>442</v>
      </c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</row>
    <row r="1085" spans="3:16" ht="45.75" customHeight="1"/>
    <row r="1086" spans="3:16" ht="23.25">
      <c r="C1086" s="136" t="s">
        <v>408</v>
      </c>
      <c r="D1086" s="82" t="s">
        <v>186</v>
      </c>
      <c r="E1086" s="82" t="s">
        <v>443</v>
      </c>
    </row>
    <row r="1087" spans="3:16" ht="21">
      <c r="C1087" s="83" t="s">
        <v>199</v>
      </c>
      <c r="D1087" s="84">
        <v>22</v>
      </c>
      <c r="E1087" s="87">
        <v>0.17886178861788618</v>
      </c>
    </row>
    <row r="1088" spans="3:16" ht="21">
      <c r="C1088" s="83" t="s">
        <v>232</v>
      </c>
      <c r="D1088" s="84">
        <v>10</v>
      </c>
      <c r="E1088" s="87">
        <v>8.1300813008130079E-2</v>
      </c>
    </row>
    <row r="1089" spans="3:5" ht="21">
      <c r="C1089" s="83" t="s">
        <v>201</v>
      </c>
      <c r="D1089" s="84">
        <v>3</v>
      </c>
      <c r="E1089" s="87">
        <v>2.4390243902439025E-2</v>
      </c>
    </row>
    <row r="1090" spans="3:5" ht="21">
      <c r="C1090" s="83" t="s">
        <v>233</v>
      </c>
      <c r="D1090" s="84">
        <v>1</v>
      </c>
      <c r="E1090" s="87">
        <v>8.130081300813009E-3</v>
      </c>
    </row>
    <row r="1091" spans="3:5" ht="21">
      <c r="C1091" s="83" t="s">
        <v>234</v>
      </c>
      <c r="D1091" s="84">
        <v>87</v>
      </c>
      <c r="E1091" s="87">
        <v>0.70731707317073167</v>
      </c>
    </row>
  </sheetData>
  <mergeCells count="82">
    <mergeCell ref="C935:P935"/>
    <mergeCell ref="C952:P952"/>
    <mergeCell ref="C984:P984"/>
    <mergeCell ref="C1075:P1075"/>
    <mergeCell ref="C1084:P1084"/>
    <mergeCell ref="C823:P823"/>
    <mergeCell ref="C839:P839"/>
    <mergeCell ref="C841:P841"/>
    <mergeCell ref="C889:P889"/>
    <mergeCell ref="C891:P891"/>
    <mergeCell ref="C924:P924"/>
    <mergeCell ref="C753:P753"/>
    <mergeCell ref="C755:P755"/>
    <mergeCell ref="C779:P779"/>
    <mergeCell ref="C806:P806"/>
    <mergeCell ref="C808:P808"/>
    <mergeCell ref="C821:P821"/>
    <mergeCell ref="C643:P643"/>
    <mergeCell ref="C665:P665"/>
    <mergeCell ref="C689:P689"/>
    <mergeCell ref="C705:P705"/>
    <mergeCell ref="C707:P707"/>
    <mergeCell ref="C737:P737"/>
    <mergeCell ref="C561:P561"/>
    <mergeCell ref="C583:P583"/>
    <mergeCell ref="C585:P585"/>
    <mergeCell ref="C602:P602"/>
    <mergeCell ref="C620:P620"/>
    <mergeCell ref="C642:P642"/>
    <mergeCell ref="C464:P464"/>
    <mergeCell ref="C480:P480"/>
    <mergeCell ref="C499:P499"/>
    <mergeCell ref="C511:P511"/>
    <mergeCell ref="C527:P527"/>
    <mergeCell ref="C539:P539"/>
    <mergeCell ref="C384:P384"/>
    <mergeCell ref="C394:P394"/>
    <mergeCell ref="C423:P423"/>
    <mergeCell ref="C425:P425"/>
    <mergeCell ref="C435:P435"/>
    <mergeCell ref="C437:P437"/>
    <mergeCell ref="C298:P298"/>
    <mergeCell ref="C300:P300"/>
    <mergeCell ref="C316:P316"/>
    <mergeCell ref="C330:P330"/>
    <mergeCell ref="C348:P348"/>
    <mergeCell ref="C360:P360"/>
    <mergeCell ref="C145:I145"/>
    <mergeCell ref="C146:I146"/>
    <mergeCell ref="C147:I147"/>
    <mergeCell ref="C148:I148"/>
    <mergeCell ref="C158:P158"/>
    <mergeCell ref="C160:P160"/>
    <mergeCell ref="C122:I122"/>
    <mergeCell ref="C140:I140"/>
    <mergeCell ref="C141:I141"/>
    <mergeCell ref="C142:I142"/>
    <mergeCell ref="C143:I143"/>
    <mergeCell ref="C144:I144"/>
    <mergeCell ref="C116:I116"/>
    <mergeCell ref="C117:I117"/>
    <mergeCell ref="C118:I118"/>
    <mergeCell ref="C119:I119"/>
    <mergeCell ref="C120:I120"/>
    <mergeCell ref="C121:I121"/>
    <mergeCell ref="C110:I110"/>
    <mergeCell ref="C111:I111"/>
    <mergeCell ref="C112:I112"/>
    <mergeCell ref="C113:I113"/>
    <mergeCell ref="C114:I114"/>
    <mergeCell ref="C115:I115"/>
    <mergeCell ref="C86:P86"/>
    <mergeCell ref="C104:P104"/>
    <mergeCell ref="C106:I106"/>
    <mergeCell ref="C107:I107"/>
    <mergeCell ref="C108:I108"/>
    <mergeCell ref="C109:I109"/>
    <mergeCell ref="C45:P45"/>
    <mergeCell ref="C47:P47"/>
    <mergeCell ref="C57:P57"/>
    <mergeCell ref="C69:P69"/>
    <mergeCell ref="C84:P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R99"/>
  <sheetViews>
    <sheetView workbookViewId="0">
      <selection activeCell="A14" sqref="A14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6" spans="3:3" ht="30">
      <c r="C16" s="5" t="s">
        <v>148</v>
      </c>
    </row>
    <row r="18" spans="2:16" ht="47.25">
      <c r="B18" s="14" t="s">
        <v>9</v>
      </c>
      <c r="C18" s="15" t="s">
        <v>10</v>
      </c>
      <c r="D18" s="15" t="s">
        <v>11</v>
      </c>
      <c r="E18" s="15" t="s">
        <v>12</v>
      </c>
      <c r="F18" s="15" t="s">
        <v>13</v>
      </c>
      <c r="G18" s="15" t="s">
        <v>14</v>
      </c>
      <c r="H18" s="15" t="s">
        <v>15</v>
      </c>
      <c r="I18" s="15" t="s">
        <v>16</v>
      </c>
      <c r="J18" s="15" t="s">
        <v>17</v>
      </c>
      <c r="K18" s="15" t="s">
        <v>18</v>
      </c>
      <c r="L18" s="15" t="s">
        <v>19</v>
      </c>
      <c r="M18" s="15" t="s">
        <v>20</v>
      </c>
      <c r="N18" s="15" t="s">
        <v>21</v>
      </c>
    </row>
    <row r="19" spans="2:16" ht="15.75">
      <c r="B19" s="16">
        <v>1</v>
      </c>
      <c r="C19" s="17" t="s">
        <v>22</v>
      </c>
      <c r="D19" s="18" t="s">
        <v>23</v>
      </c>
      <c r="E19" s="17" t="s">
        <v>24</v>
      </c>
      <c r="F19" s="18" t="s">
        <v>25</v>
      </c>
      <c r="G19" s="18" t="s">
        <v>26</v>
      </c>
      <c r="H19" s="18" t="s">
        <v>27</v>
      </c>
      <c r="I19" s="17" t="s">
        <v>28</v>
      </c>
      <c r="J19" s="18">
        <v>3137369</v>
      </c>
      <c r="K19" s="18">
        <v>3213206</v>
      </c>
      <c r="L19" s="18" t="s">
        <v>29</v>
      </c>
      <c r="M19" s="18" t="s">
        <v>30</v>
      </c>
      <c r="N19" s="19" t="s">
        <v>31</v>
      </c>
      <c r="P19" s="20"/>
    </row>
    <row r="20" spans="2:16" ht="15.75">
      <c r="B20" s="16">
        <v>2</v>
      </c>
      <c r="C20" s="17" t="s">
        <v>32</v>
      </c>
      <c r="D20" s="18" t="s">
        <v>33</v>
      </c>
      <c r="E20" s="17" t="s">
        <v>34</v>
      </c>
      <c r="F20" s="18" t="s">
        <v>25</v>
      </c>
      <c r="G20" s="18" t="s">
        <v>26</v>
      </c>
      <c r="H20" s="18" t="s">
        <v>27</v>
      </c>
      <c r="I20" s="17" t="s">
        <v>35</v>
      </c>
      <c r="J20" s="18">
        <v>3379373</v>
      </c>
      <c r="K20" s="18"/>
      <c r="L20" s="18" t="s">
        <v>36</v>
      </c>
      <c r="M20" s="18" t="s">
        <v>30</v>
      </c>
      <c r="N20" s="19" t="s">
        <v>37</v>
      </c>
      <c r="P20" s="20"/>
    </row>
    <row r="21" spans="2:16" ht="15.75">
      <c r="B21" s="16">
        <v>3</v>
      </c>
      <c r="C21" s="17" t="s">
        <v>38</v>
      </c>
      <c r="D21" s="18" t="s">
        <v>39</v>
      </c>
      <c r="E21" s="17" t="s">
        <v>40</v>
      </c>
      <c r="F21" s="18" t="s">
        <v>25</v>
      </c>
      <c r="G21" s="18" t="s">
        <v>26</v>
      </c>
      <c r="H21" s="18" t="s">
        <v>27</v>
      </c>
      <c r="I21" s="17" t="s">
        <v>41</v>
      </c>
      <c r="J21" s="18">
        <v>3151818</v>
      </c>
      <c r="K21" s="18"/>
      <c r="L21" s="18" t="s">
        <v>42</v>
      </c>
      <c r="M21" s="18" t="s">
        <v>43</v>
      </c>
      <c r="N21" s="19" t="s">
        <v>37</v>
      </c>
      <c r="P21" s="20"/>
    </row>
    <row r="22" spans="2:16" ht="15.75">
      <c r="B22" s="16">
        <v>4</v>
      </c>
      <c r="C22" s="17" t="s">
        <v>44</v>
      </c>
      <c r="D22" s="18" t="s">
        <v>23</v>
      </c>
      <c r="E22" s="17" t="s">
        <v>45</v>
      </c>
      <c r="F22" s="18" t="s">
        <v>25</v>
      </c>
      <c r="G22" s="18" t="s">
        <v>26</v>
      </c>
      <c r="H22" s="18" t="s">
        <v>27</v>
      </c>
      <c r="I22" s="17" t="s">
        <v>46</v>
      </c>
      <c r="J22" s="18">
        <v>3137300</v>
      </c>
      <c r="K22" s="18">
        <v>3137300</v>
      </c>
      <c r="L22" s="18" t="s">
        <v>47</v>
      </c>
      <c r="M22" s="18" t="s">
        <v>30</v>
      </c>
      <c r="N22" s="19" t="s">
        <v>31</v>
      </c>
      <c r="P22" s="20"/>
    </row>
    <row r="23" spans="2:16" ht="15.75">
      <c r="B23" s="16">
        <v>5</v>
      </c>
      <c r="C23" s="17" t="s">
        <v>48</v>
      </c>
      <c r="D23" s="18" t="s">
        <v>49</v>
      </c>
      <c r="E23" s="17" t="s">
        <v>50</v>
      </c>
      <c r="F23" s="18" t="s">
        <v>25</v>
      </c>
      <c r="G23" s="18" t="s">
        <v>26</v>
      </c>
      <c r="H23" s="18" t="s">
        <v>27</v>
      </c>
      <c r="I23" s="17" t="s">
        <v>51</v>
      </c>
      <c r="J23" s="18">
        <v>3402282</v>
      </c>
      <c r="K23" s="18">
        <v>3402282</v>
      </c>
      <c r="L23" s="18" t="s">
        <v>52</v>
      </c>
      <c r="M23" s="18" t="s">
        <v>30</v>
      </c>
      <c r="N23" s="19" t="s">
        <v>37</v>
      </c>
      <c r="P23" s="20"/>
    </row>
    <row r="24" spans="2:16" ht="15.75">
      <c r="B24" s="16">
        <v>6</v>
      </c>
      <c r="C24" s="17" t="s">
        <v>53</v>
      </c>
      <c r="D24" s="18" t="s">
        <v>54</v>
      </c>
      <c r="E24" s="17" t="s">
        <v>55</v>
      </c>
      <c r="F24" s="18" t="s">
        <v>25</v>
      </c>
      <c r="G24" s="18" t="s">
        <v>26</v>
      </c>
      <c r="H24" s="18" t="s">
        <v>56</v>
      </c>
      <c r="I24" s="17" t="s">
        <v>57</v>
      </c>
      <c r="J24" s="18">
        <v>3322244</v>
      </c>
      <c r="K24" s="18">
        <v>3222931</v>
      </c>
      <c r="L24" s="18" t="s">
        <v>58</v>
      </c>
      <c r="M24" s="18" t="s">
        <v>30</v>
      </c>
      <c r="N24" s="19" t="s">
        <v>37</v>
      </c>
      <c r="P24" s="20"/>
    </row>
    <row r="25" spans="2:16" ht="15.75">
      <c r="B25" s="16">
        <v>7</v>
      </c>
      <c r="C25" s="17" t="s">
        <v>59</v>
      </c>
      <c r="D25" s="18" t="s">
        <v>54</v>
      </c>
      <c r="E25" s="17" t="s">
        <v>60</v>
      </c>
      <c r="F25" s="18" t="s">
        <v>25</v>
      </c>
      <c r="G25" s="18" t="s">
        <v>26</v>
      </c>
      <c r="H25" s="18" t="s">
        <v>27</v>
      </c>
      <c r="I25" s="17" t="s">
        <v>61</v>
      </c>
      <c r="J25" s="18">
        <v>3125829076</v>
      </c>
      <c r="K25" s="18">
        <v>3212221</v>
      </c>
      <c r="L25" s="18" t="s">
        <v>62</v>
      </c>
      <c r="M25" s="18" t="s">
        <v>30</v>
      </c>
      <c r="N25" s="19" t="s">
        <v>37</v>
      </c>
      <c r="P25" s="20"/>
    </row>
    <row r="26" spans="2:16" ht="15.75">
      <c r="B26" s="16">
        <v>8</v>
      </c>
      <c r="C26" s="17" t="s">
        <v>63</v>
      </c>
      <c r="D26" s="18" t="s">
        <v>54</v>
      </c>
      <c r="E26" s="17" t="s">
        <v>64</v>
      </c>
      <c r="F26" s="18" t="s">
        <v>25</v>
      </c>
      <c r="G26" s="18" t="s">
        <v>26</v>
      </c>
      <c r="H26" s="18" t="s">
        <v>65</v>
      </c>
      <c r="I26" s="17" t="s">
        <v>66</v>
      </c>
      <c r="J26" s="18">
        <v>3137369</v>
      </c>
      <c r="K26" s="18"/>
      <c r="L26" s="18" t="s">
        <v>67</v>
      </c>
      <c r="M26" s="18" t="s">
        <v>30</v>
      </c>
      <c r="N26" s="19" t="s">
        <v>31</v>
      </c>
      <c r="P26" s="20"/>
    </row>
    <row r="27" spans="2:16" ht="15.75">
      <c r="B27" s="16">
        <v>9</v>
      </c>
      <c r="C27" s="17" t="s">
        <v>68</v>
      </c>
      <c r="D27" s="18" t="s">
        <v>54</v>
      </c>
      <c r="E27" s="17" t="s">
        <v>69</v>
      </c>
      <c r="F27" s="18" t="s">
        <v>25</v>
      </c>
      <c r="G27" s="18" t="s">
        <v>26</v>
      </c>
      <c r="H27" s="18" t="s">
        <v>70</v>
      </c>
      <c r="I27" s="17" t="s">
        <v>71</v>
      </c>
      <c r="J27" s="18">
        <v>3162700653</v>
      </c>
      <c r="K27" s="18"/>
      <c r="L27" s="18" t="s">
        <v>72</v>
      </c>
      <c r="M27" s="18" t="s">
        <v>43</v>
      </c>
      <c r="N27" s="19" t="s">
        <v>37</v>
      </c>
      <c r="P27" s="20"/>
    </row>
    <row r="28" spans="2:16" ht="15.75">
      <c r="B28" s="16">
        <v>10</v>
      </c>
      <c r="C28" s="17" t="s">
        <v>73</v>
      </c>
      <c r="D28" s="18" t="s">
        <v>54</v>
      </c>
      <c r="E28" s="17" t="s">
        <v>74</v>
      </c>
      <c r="F28" s="18" t="s">
        <v>25</v>
      </c>
      <c r="G28" s="18" t="s">
        <v>26</v>
      </c>
      <c r="H28" s="18" t="s">
        <v>27</v>
      </c>
      <c r="I28" s="17" t="s">
        <v>75</v>
      </c>
      <c r="J28" s="18">
        <v>3007818202</v>
      </c>
      <c r="K28" s="18"/>
      <c r="L28" s="18" t="s">
        <v>76</v>
      </c>
      <c r="M28" s="18" t="s">
        <v>30</v>
      </c>
      <c r="N28" s="21" t="s">
        <v>77</v>
      </c>
      <c r="O28" s="20"/>
    </row>
    <row r="29" spans="2:16" ht="15.75">
      <c r="B29" s="22"/>
      <c r="C29" s="23"/>
      <c r="D29" s="24"/>
      <c r="E29" s="23"/>
      <c r="F29" s="24"/>
      <c r="G29" s="24"/>
      <c r="H29" s="24"/>
      <c r="I29" s="23"/>
      <c r="J29" s="24"/>
      <c r="K29" s="24"/>
      <c r="L29" s="24"/>
      <c r="M29" s="24"/>
      <c r="N29" s="25"/>
      <c r="O29" s="20"/>
    </row>
    <row r="30" spans="2:16" ht="15.75">
      <c r="B30" s="22"/>
      <c r="C30" s="23"/>
      <c r="D30" s="24"/>
      <c r="E30" s="23"/>
      <c r="F30" s="24"/>
      <c r="G30" s="24"/>
      <c r="H30" s="24"/>
      <c r="I30" s="23"/>
      <c r="J30" s="24"/>
      <c r="K30" s="24"/>
      <c r="L30" s="24"/>
      <c r="M30" s="24"/>
      <c r="N30" s="25"/>
      <c r="O30" s="20"/>
    </row>
    <row r="31" spans="2:16" ht="81" customHeight="1">
      <c r="B31" s="14" t="s">
        <v>9</v>
      </c>
      <c r="C31" s="26" t="s">
        <v>78</v>
      </c>
      <c r="D31" s="26"/>
      <c r="E31" s="26" t="s">
        <v>79</v>
      </c>
      <c r="F31" s="26"/>
      <c r="G31" s="24"/>
      <c r="H31" s="24"/>
      <c r="I31" s="23"/>
      <c r="J31" s="24"/>
      <c r="K31" s="24"/>
      <c r="L31" s="24"/>
      <c r="M31" s="24"/>
      <c r="N31" s="25"/>
      <c r="O31" s="20"/>
    </row>
    <row r="32" spans="2:16" ht="15.75">
      <c r="B32" s="16">
        <v>1</v>
      </c>
      <c r="C32" s="27" t="s">
        <v>80</v>
      </c>
      <c r="D32" s="27"/>
      <c r="E32" s="28">
        <v>5</v>
      </c>
      <c r="F32" s="28"/>
      <c r="G32" s="24"/>
      <c r="H32" s="24"/>
      <c r="I32" s="23"/>
      <c r="J32" s="24"/>
      <c r="K32" s="24"/>
      <c r="L32" s="24"/>
      <c r="M32" s="24"/>
      <c r="N32" s="25"/>
      <c r="O32" s="20"/>
    </row>
    <row r="33" spans="2:15" ht="15.75">
      <c r="B33" s="16">
        <v>2</v>
      </c>
      <c r="C33" s="27" t="s">
        <v>80</v>
      </c>
      <c r="D33" s="27"/>
      <c r="E33" s="28">
        <v>5</v>
      </c>
      <c r="F33" s="28"/>
      <c r="G33" s="24"/>
      <c r="H33" s="24"/>
      <c r="I33" s="23"/>
      <c r="J33" s="24"/>
      <c r="K33" s="24"/>
      <c r="L33" s="24"/>
      <c r="M33" s="24"/>
      <c r="N33" s="25"/>
      <c r="O33" s="20"/>
    </row>
    <row r="34" spans="2:15" ht="15.75">
      <c r="B34" s="16">
        <v>3</v>
      </c>
      <c r="C34" s="27" t="s">
        <v>80</v>
      </c>
      <c r="D34" s="27"/>
      <c r="E34" s="28">
        <v>4</v>
      </c>
      <c r="F34" s="28"/>
      <c r="G34" s="24"/>
      <c r="H34" s="24"/>
      <c r="I34" s="23"/>
      <c r="J34" s="24"/>
      <c r="K34" s="24"/>
      <c r="L34" s="24"/>
      <c r="M34" s="24"/>
      <c r="N34" s="25"/>
      <c r="O34" s="20"/>
    </row>
    <row r="35" spans="2:15" ht="15.75">
      <c r="B35" s="16">
        <v>4</v>
      </c>
      <c r="C35" s="27" t="s">
        <v>54</v>
      </c>
      <c r="D35" s="27"/>
      <c r="E35" s="28">
        <v>3</v>
      </c>
      <c r="F35" s="28"/>
      <c r="G35" s="29"/>
      <c r="H35" s="29"/>
      <c r="I35" s="29"/>
      <c r="J35" s="29"/>
      <c r="K35" s="29"/>
      <c r="L35" s="29"/>
      <c r="M35" s="29"/>
      <c r="N35" s="29"/>
    </row>
    <row r="36" spans="2:15" ht="15.75">
      <c r="B36" s="16">
        <v>5</v>
      </c>
      <c r="C36" s="27" t="s">
        <v>80</v>
      </c>
      <c r="D36" s="27"/>
      <c r="E36" s="28">
        <v>5</v>
      </c>
      <c r="F36" s="28"/>
      <c r="G36" s="24"/>
      <c r="H36" s="24"/>
      <c r="I36" s="23"/>
      <c r="J36" s="24"/>
      <c r="K36" s="24"/>
      <c r="L36" s="24"/>
      <c r="M36" s="24"/>
      <c r="N36" s="25"/>
      <c r="O36" s="20"/>
    </row>
    <row r="37" spans="2:15" ht="15.75">
      <c r="B37" s="16">
        <v>6</v>
      </c>
      <c r="C37" s="27" t="s">
        <v>81</v>
      </c>
      <c r="D37" s="27"/>
      <c r="E37" s="28">
        <v>4</v>
      </c>
      <c r="F37" s="28"/>
      <c r="G37" s="24"/>
      <c r="H37" s="24"/>
      <c r="I37" s="23"/>
      <c r="J37" s="24"/>
      <c r="K37" s="24"/>
      <c r="L37" s="24"/>
      <c r="M37" s="24"/>
      <c r="N37" s="25"/>
      <c r="O37" s="20"/>
    </row>
    <row r="38" spans="2:15" ht="15.75">
      <c r="B38" s="16">
        <v>7</v>
      </c>
      <c r="C38" s="27" t="s">
        <v>80</v>
      </c>
      <c r="D38" s="27"/>
      <c r="E38" s="28">
        <v>4</v>
      </c>
      <c r="F38" s="28"/>
      <c r="G38" s="24"/>
      <c r="H38" s="24"/>
      <c r="I38" s="23"/>
      <c r="J38" s="24"/>
      <c r="K38" s="24"/>
      <c r="L38" s="24"/>
      <c r="M38" s="24"/>
      <c r="N38" s="25"/>
      <c r="O38" s="20"/>
    </row>
    <row r="39" spans="2:15" ht="15.75">
      <c r="B39" s="16">
        <v>8</v>
      </c>
      <c r="C39" s="27" t="s">
        <v>80</v>
      </c>
      <c r="D39" s="27"/>
      <c r="E39" s="28">
        <v>5</v>
      </c>
      <c r="F39" s="28"/>
      <c r="G39" s="24"/>
      <c r="H39" s="24"/>
      <c r="I39" s="23"/>
      <c r="J39" s="24"/>
      <c r="K39" s="24"/>
      <c r="L39" s="24"/>
      <c r="M39" s="24"/>
      <c r="N39" s="25"/>
      <c r="O39" s="20"/>
    </row>
    <row r="40" spans="2:15" ht="15.75">
      <c r="B40" s="16">
        <v>9</v>
      </c>
      <c r="C40" s="27" t="s">
        <v>81</v>
      </c>
      <c r="D40" s="27"/>
      <c r="E40" s="28">
        <v>3</v>
      </c>
      <c r="F40" s="28"/>
      <c r="G40" s="24"/>
      <c r="H40" s="24"/>
      <c r="I40" s="23"/>
      <c r="J40" s="24"/>
      <c r="K40" s="24"/>
      <c r="L40" s="24"/>
      <c r="M40" s="24"/>
      <c r="N40" s="25"/>
      <c r="O40" s="20"/>
    </row>
    <row r="41" spans="2:15" ht="15.75">
      <c r="B41" s="16">
        <v>10</v>
      </c>
      <c r="C41" s="27" t="s">
        <v>80</v>
      </c>
      <c r="D41" s="27"/>
      <c r="E41" s="28">
        <v>5</v>
      </c>
      <c r="F41" s="28"/>
      <c r="G41" s="29"/>
      <c r="H41" s="29"/>
      <c r="I41" s="29"/>
      <c r="J41" s="29"/>
      <c r="K41" s="29"/>
      <c r="L41" s="29"/>
      <c r="M41" s="29"/>
      <c r="N41" s="29"/>
    </row>
    <row r="42" spans="2:15" ht="15.75">
      <c r="B42" s="2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2:15" ht="60.75" customHeight="1">
      <c r="B43" s="26" t="s">
        <v>82</v>
      </c>
      <c r="C43" s="26"/>
      <c r="D43" s="26"/>
      <c r="E43" s="26"/>
      <c r="F43" s="26"/>
    </row>
    <row r="44" spans="2:15" ht="94.5">
      <c r="B44" s="14" t="s">
        <v>9</v>
      </c>
      <c r="C44" s="14" t="s">
        <v>83</v>
      </c>
      <c r="D44" s="14" t="s">
        <v>84</v>
      </c>
      <c r="E44" s="14" t="s">
        <v>85</v>
      </c>
      <c r="F44" s="14" t="s">
        <v>84</v>
      </c>
    </row>
    <row r="45" spans="2:15" s="33" customFormat="1" ht="30">
      <c r="B45" s="30">
        <v>1</v>
      </c>
      <c r="C45" s="18" t="s">
        <v>86</v>
      </c>
      <c r="D45" s="31" t="s">
        <v>87</v>
      </c>
      <c r="E45" s="18" t="s">
        <v>88</v>
      </c>
      <c r="F45" s="18" t="s">
        <v>89</v>
      </c>
      <c r="G45" s="32"/>
    </row>
    <row r="46" spans="2:15" s="33" customFormat="1" ht="45">
      <c r="B46" s="30">
        <v>2</v>
      </c>
      <c r="C46" s="18" t="s">
        <v>88</v>
      </c>
      <c r="D46" s="31" t="s">
        <v>90</v>
      </c>
      <c r="E46" s="18" t="s">
        <v>86</v>
      </c>
      <c r="F46" s="31" t="s">
        <v>91</v>
      </c>
      <c r="G46" s="32"/>
    </row>
    <row r="47" spans="2:15" s="33" customFormat="1" ht="75">
      <c r="B47" s="30">
        <v>3</v>
      </c>
      <c r="C47" s="18" t="s">
        <v>86</v>
      </c>
      <c r="D47" s="31" t="s">
        <v>92</v>
      </c>
      <c r="E47" s="18" t="s">
        <v>88</v>
      </c>
      <c r="F47" s="31" t="s">
        <v>93</v>
      </c>
      <c r="G47" s="34"/>
      <c r="H47" s="35"/>
      <c r="I47" s="35"/>
      <c r="J47" s="35"/>
      <c r="K47" s="35"/>
      <c r="L47" s="35"/>
      <c r="M47" s="35"/>
      <c r="N47" s="35"/>
    </row>
    <row r="48" spans="2:15" ht="135">
      <c r="B48" s="30">
        <v>4</v>
      </c>
      <c r="C48" s="18" t="s">
        <v>86</v>
      </c>
      <c r="D48" s="31" t="s">
        <v>94</v>
      </c>
      <c r="E48" s="18" t="s">
        <v>88</v>
      </c>
      <c r="F48" s="31" t="s">
        <v>95</v>
      </c>
      <c r="G48" s="36"/>
      <c r="H48" s="36"/>
      <c r="I48" s="36"/>
      <c r="J48" s="37"/>
      <c r="K48" s="37"/>
      <c r="L48" s="36"/>
      <c r="M48" s="36"/>
      <c r="N48" s="36"/>
    </row>
    <row r="49" spans="2:14" ht="30">
      <c r="B49" s="30">
        <v>5</v>
      </c>
      <c r="C49" s="18" t="s">
        <v>88</v>
      </c>
      <c r="D49" s="31" t="s">
        <v>96</v>
      </c>
      <c r="E49" s="18" t="s">
        <v>88</v>
      </c>
      <c r="F49" s="31" t="s">
        <v>97</v>
      </c>
      <c r="G49" s="36"/>
      <c r="H49" s="36"/>
      <c r="I49" s="36"/>
      <c r="J49" s="37"/>
      <c r="K49" s="37"/>
      <c r="L49" s="36"/>
      <c r="M49" s="36"/>
      <c r="N49" s="36"/>
    </row>
    <row r="50" spans="2:14" ht="45">
      <c r="B50" s="30">
        <v>6</v>
      </c>
      <c r="C50" s="18" t="s">
        <v>86</v>
      </c>
      <c r="D50" s="31" t="s">
        <v>98</v>
      </c>
      <c r="E50" s="18" t="s">
        <v>86</v>
      </c>
      <c r="F50" s="31" t="s">
        <v>54</v>
      </c>
      <c r="G50" s="36"/>
      <c r="H50" s="36"/>
      <c r="I50" s="36"/>
      <c r="J50" s="37"/>
      <c r="K50" s="37"/>
      <c r="L50" s="36"/>
      <c r="M50" s="36"/>
      <c r="N50" s="36"/>
    </row>
    <row r="51" spans="2:14">
      <c r="B51" s="30">
        <v>7</v>
      </c>
      <c r="C51" s="18" t="s">
        <v>86</v>
      </c>
      <c r="D51" s="31"/>
      <c r="E51" s="18" t="s">
        <v>88</v>
      </c>
      <c r="F51" s="31" t="s">
        <v>54</v>
      </c>
      <c r="G51" s="36"/>
      <c r="H51" s="36"/>
      <c r="I51" s="36"/>
      <c r="J51" s="37"/>
      <c r="K51" s="37"/>
      <c r="L51" s="36"/>
      <c r="M51" s="36"/>
      <c r="N51" s="36"/>
    </row>
    <row r="52" spans="2:14" ht="30">
      <c r="B52" s="30">
        <v>8</v>
      </c>
      <c r="C52" s="18" t="s">
        <v>86</v>
      </c>
      <c r="D52" s="31" t="s">
        <v>99</v>
      </c>
      <c r="E52" s="18" t="s">
        <v>88</v>
      </c>
      <c r="F52" s="18" t="s">
        <v>100</v>
      </c>
      <c r="G52" s="36"/>
      <c r="H52" s="36"/>
      <c r="I52" s="36"/>
      <c r="J52" s="37"/>
      <c r="K52" s="37"/>
      <c r="L52" s="36"/>
      <c r="M52" s="36"/>
      <c r="N52" s="36"/>
    </row>
    <row r="53" spans="2:14" s="33" customFormat="1">
      <c r="B53" s="30">
        <v>9</v>
      </c>
      <c r="C53" s="18" t="s">
        <v>101</v>
      </c>
      <c r="D53" s="31" t="s">
        <v>54</v>
      </c>
      <c r="E53" s="18" t="s">
        <v>86</v>
      </c>
      <c r="F53" s="31" t="s">
        <v>54</v>
      </c>
      <c r="G53" s="32"/>
    </row>
    <row r="54" spans="2:14" s="33" customFormat="1" ht="135">
      <c r="B54" s="30">
        <v>10</v>
      </c>
      <c r="C54" s="18" t="s">
        <v>88</v>
      </c>
      <c r="D54" s="31" t="s">
        <v>102</v>
      </c>
      <c r="E54" s="18" t="s">
        <v>88</v>
      </c>
      <c r="F54" s="31" t="s">
        <v>103</v>
      </c>
      <c r="G54" s="32"/>
    </row>
    <row r="56" spans="2:14" ht="94.5">
      <c r="B56" s="14" t="s">
        <v>9</v>
      </c>
      <c r="C56" s="14" t="s">
        <v>104</v>
      </c>
      <c r="D56" s="14" t="s">
        <v>105</v>
      </c>
      <c r="E56" s="14" t="s">
        <v>106</v>
      </c>
      <c r="F56" s="14" t="s">
        <v>107</v>
      </c>
    </row>
    <row r="57" spans="2:14" s="33" customFormat="1">
      <c r="B57" s="30">
        <v>1</v>
      </c>
      <c r="C57" s="38" t="s">
        <v>108</v>
      </c>
      <c r="D57" s="38" t="s">
        <v>86</v>
      </c>
      <c r="E57" s="38" t="s">
        <v>88</v>
      </c>
      <c r="F57" s="38" t="s">
        <v>54</v>
      </c>
      <c r="G57" s="32"/>
    </row>
    <row r="58" spans="2:14" s="33" customFormat="1">
      <c r="B58" s="30">
        <v>2</v>
      </c>
      <c r="C58" s="38" t="s">
        <v>108</v>
      </c>
      <c r="D58" s="38" t="s">
        <v>86</v>
      </c>
      <c r="E58" s="38" t="s">
        <v>86</v>
      </c>
      <c r="F58" s="38" t="s">
        <v>54</v>
      </c>
      <c r="G58" s="32"/>
    </row>
    <row r="59" spans="2:14" s="33" customFormat="1" ht="85.5">
      <c r="B59" s="30">
        <v>3</v>
      </c>
      <c r="C59" s="38" t="s">
        <v>108</v>
      </c>
      <c r="D59" s="38" t="s">
        <v>88</v>
      </c>
      <c r="E59" s="38" t="s">
        <v>86</v>
      </c>
      <c r="F59" s="38" t="s">
        <v>109</v>
      </c>
      <c r="G59" s="32"/>
    </row>
    <row r="60" spans="2:14" s="33" customFormat="1">
      <c r="B60" s="30">
        <v>4</v>
      </c>
      <c r="C60" s="38" t="s">
        <v>108</v>
      </c>
      <c r="D60" s="38" t="s">
        <v>86</v>
      </c>
      <c r="E60" s="38" t="s">
        <v>86</v>
      </c>
      <c r="F60" s="38" t="s">
        <v>54</v>
      </c>
      <c r="G60" s="32"/>
    </row>
    <row r="61" spans="2:14" s="33" customFormat="1">
      <c r="B61" s="30">
        <v>5</v>
      </c>
      <c r="C61" s="38" t="s">
        <v>108</v>
      </c>
      <c r="D61" s="38" t="s">
        <v>88</v>
      </c>
      <c r="E61" s="38" t="s">
        <v>88</v>
      </c>
      <c r="F61" s="38" t="s">
        <v>54</v>
      </c>
      <c r="G61" s="32"/>
    </row>
    <row r="62" spans="2:14" s="33" customFormat="1">
      <c r="B62" s="30">
        <v>6</v>
      </c>
      <c r="C62" s="38" t="s">
        <v>110</v>
      </c>
      <c r="D62" s="38" t="s">
        <v>101</v>
      </c>
      <c r="E62" s="38" t="s">
        <v>86</v>
      </c>
      <c r="F62" s="38" t="s">
        <v>54</v>
      </c>
      <c r="G62" s="32"/>
    </row>
    <row r="63" spans="2:14" s="33" customFormat="1">
      <c r="B63" s="30">
        <v>7</v>
      </c>
      <c r="C63" s="38" t="s">
        <v>108</v>
      </c>
      <c r="D63" s="38" t="s">
        <v>86</v>
      </c>
      <c r="E63" s="38" t="s">
        <v>86</v>
      </c>
      <c r="F63" s="38" t="s">
        <v>54</v>
      </c>
      <c r="G63" s="32"/>
    </row>
    <row r="64" spans="2:14" s="33" customFormat="1">
      <c r="B64" s="30">
        <v>8</v>
      </c>
      <c r="C64" s="38" t="s">
        <v>86</v>
      </c>
      <c r="D64" s="38" t="s">
        <v>86</v>
      </c>
      <c r="E64" s="38" t="s">
        <v>86</v>
      </c>
      <c r="F64" s="38" t="s">
        <v>54</v>
      </c>
      <c r="G64" s="32"/>
    </row>
    <row r="65" spans="1:18" s="33" customFormat="1">
      <c r="B65" s="30">
        <v>9</v>
      </c>
      <c r="C65" s="38" t="s">
        <v>101</v>
      </c>
      <c r="D65" s="38" t="s">
        <v>101</v>
      </c>
      <c r="E65" s="38" t="s">
        <v>101</v>
      </c>
      <c r="F65" s="38" t="s">
        <v>54</v>
      </c>
      <c r="G65" s="32"/>
    </row>
    <row r="66" spans="1:18" s="33" customFormat="1">
      <c r="B66" s="30">
        <v>10</v>
      </c>
      <c r="C66" s="38" t="s">
        <v>108</v>
      </c>
      <c r="D66" s="38" t="s">
        <v>88</v>
      </c>
      <c r="E66" s="38" t="s">
        <v>88</v>
      </c>
      <c r="F66" s="38" t="s">
        <v>54</v>
      </c>
      <c r="G66" s="32"/>
    </row>
    <row r="68" spans="1:18" ht="53.25" customHeight="1">
      <c r="B68" s="26" t="s">
        <v>111</v>
      </c>
      <c r="C68" s="26"/>
      <c r="D68" s="26"/>
      <c r="E68" s="26"/>
      <c r="F68" s="26"/>
      <c r="G68" s="26"/>
      <c r="H68" s="26"/>
      <c r="I68" s="26"/>
      <c r="J68" s="26"/>
      <c r="K68" s="39"/>
      <c r="L68" s="39"/>
      <c r="M68" s="39"/>
      <c r="O68" s="39"/>
      <c r="Q68" s="39"/>
      <c r="R68" s="39"/>
    </row>
    <row r="69" spans="1:18" ht="63">
      <c r="A69" s="40"/>
      <c r="B69" s="14" t="s">
        <v>9</v>
      </c>
      <c r="C69" s="41" t="s">
        <v>112</v>
      </c>
      <c r="D69" s="15" t="s">
        <v>113</v>
      </c>
      <c r="E69" s="15" t="s">
        <v>114</v>
      </c>
      <c r="F69" s="15" t="s">
        <v>115</v>
      </c>
      <c r="G69" s="15" t="s">
        <v>116</v>
      </c>
      <c r="H69" s="15" t="s">
        <v>117</v>
      </c>
      <c r="I69" s="15" t="s">
        <v>118</v>
      </c>
      <c r="J69" s="15" t="s">
        <v>119</v>
      </c>
    </row>
    <row r="70" spans="1:18" s="33" customFormat="1">
      <c r="B70" s="30">
        <v>1</v>
      </c>
      <c r="C70" s="18">
        <v>4</v>
      </c>
      <c r="D70" s="18">
        <v>4</v>
      </c>
      <c r="E70" s="18">
        <v>4</v>
      </c>
      <c r="F70" s="18">
        <v>4</v>
      </c>
      <c r="G70" s="18">
        <v>5</v>
      </c>
      <c r="H70" s="18">
        <v>5</v>
      </c>
      <c r="I70" s="18">
        <v>5</v>
      </c>
      <c r="J70" s="18">
        <v>5</v>
      </c>
    </row>
    <row r="71" spans="1:18" s="33" customFormat="1">
      <c r="B71" s="30">
        <v>2</v>
      </c>
      <c r="C71" s="18">
        <v>3</v>
      </c>
      <c r="D71" s="18">
        <v>4</v>
      </c>
      <c r="E71" s="18">
        <v>4</v>
      </c>
      <c r="F71" s="18">
        <v>4</v>
      </c>
      <c r="G71" s="18">
        <v>2</v>
      </c>
      <c r="H71" s="18">
        <v>3</v>
      </c>
      <c r="I71" s="18">
        <v>2</v>
      </c>
      <c r="J71" s="18">
        <v>1</v>
      </c>
    </row>
    <row r="72" spans="1:18" s="33" customFormat="1">
      <c r="B72" s="30">
        <v>3</v>
      </c>
      <c r="C72" s="18">
        <v>3</v>
      </c>
      <c r="D72" s="18" t="s">
        <v>54</v>
      </c>
      <c r="E72" s="18">
        <v>3</v>
      </c>
      <c r="F72" s="18">
        <v>4</v>
      </c>
      <c r="G72" s="18">
        <v>3</v>
      </c>
      <c r="H72" s="18">
        <v>5</v>
      </c>
      <c r="I72" s="18">
        <v>5</v>
      </c>
      <c r="J72" s="18">
        <v>5</v>
      </c>
    </row>
    <row r="73" spans="1:18" s="33" customFormat="1">
      <c r="B73" s="30">
        <v>4</v>
      </c>
      <c r="C73" s="18" t="s">
        <v>54</v>
      </c>
      <c r="D73" s="18" t="s">
        <v>54</v>
      </c>
      <c r="E73" s="18" t="s">
        <v>54</v>
      </c>
      <c r="F73" s="18" t="s">
        <v>54</v>
      </c>
      <c r="G73" s="18" t="s">
        <v>54</v>
      </c>
      <c r="H73" s="18" t="s">
        <v>54</v>
      </c>
      <c r="I73" s="18" t="s">
        <v>54</v>
      </c>
      <c r="J73" s="18" t="s">
        <v>54</v>
      </c>
    </row>
    <row r="74" spans="1:18" s="33" customFormat="1">
      <c r="B74" s="30">
        <v>5</v>
      </c>
      <c r="C74" s="18">
        <v>4</v>
      </c>
      <c r="D74" s="18">
        <v>5</v>
      </c>
      <c r="E74" s="18">
        <v>4</v>
      </c>
      <c r="F74" s="18">
        <v>4</v>
      </c>
      <c r="G74" s="18">
        <v>5</v>
      </c>
      <c r="H74" s="18">
        <v>5</v>
      </c>
      <c r="I74" s="18">
        <v>4</v>
      </c>
      <c r="J74" s="18">
        <v>4</v>
      </c>
    </row>
    <row r="75" spans="1:18" s="33" customFormat="1">
      <c r="B75" s="30">
        <v>6</v>
      </c>
      <c r="C75" s="18">
        <v>4</v>
      </c>
      <c r="D75" s="18">
        <v>3</v>
      </c>
      <c r="E75" s="18">
        <v>3</v>
      </c>
      <c r="F75" s="18">
        <v>2</v>
      </c>
      <c r="G75" s="18">
        <v>3</v>
      </c>
      <c r="H75" s="18">
        <v>4</v>
      </c>
      <c r="I75" s="18">
        <v>2</v>
      </c>
      <c r="J75" s="18">
        <v>2</v>
      </c>
    </row>
    <row r="76" spans="1:18" s="33" customFormat="1">
      <c r="B76" s="30">
        <v>7</v>
      </c>
      <c r="C76" s="18">
        <v>4</v>
      </c>
      <c r="D76" s="18">
        <v>4</v>
      </c>
      <c r="E76" s="18">
        <v>5</v>
      </c>
      <c r="F76" s="18">
        <v>5</v>
      </c>
      <c r="G76" s="18">
        <v>5</v>
      </c>
      <c r="H76" s="18">
        <v>5</v>
      </c>
      <c r="I76" s="18">
        <v>5</v>
      </c>
      <c r="J76" s="18">
        <v>5</v>
      </c>
    </row>
    <row r="77" spans="1:18" s="33" customFormat="1">
      <c r="B77" s="30">
        <v>8</v>
      </c>
      <c r="C77" s="18">
        <v>4</v>
      </c>
      <c r="D77" s="18">
        <v>4</v>
      </c>
      <c r="E77" s="18">
        <v>4</v>
      </c>
      <c r="F77" s="18">
        <v>5</v>
      </c>
      <c r="G77" s="18">
        <v>5</v>
      </c>
      <c r="H77" s="18">
        <v>5</v>
      </c>
      <c r="I77" s="18">
        <v>5</v>
      </c>
      <c r="J77" s="18">
        <v>5</v>
      </c>
    </row>
    <row r="78" spans="1:18" s="33" customFormat="1">
      <c r="B78" s="30">
        <v>9</v>
      </c>
      <c r="C78" s="18">
        <v>4</v>
      </c>
      <c r="D78" s="18">
        <v>1</v>
      </c>
      <c r="E78" s="18">
        <v>2</v>
      </c>
      <c r="F78" s="18">
        <v>3</v>
      </c>
      <c r="G78" s="18">
        <v>4</v>
      </c>
      <c r="H78" s="18">
        <v>5</v>
      </c>
      <c r="I78" s="18">
        <v>5</v>
      </c>
      <c r="J78" s="18">
        <v>3</v>
      </c>
    </row>
    <row r="79" spans="1:18" s="33" customFormat="1">
      <c r="B79" s="30">
        <v>10</v>
      </c>
      <c r="C79" s="18">
        <v>5</v>
      </c>
      <c r="D79" s="18">
        <v>4</v>
      </c>
      <c r="E79" s="18">
        <v>5</v>
      </c>
      <c r="F79" s="18">
        <v>5</v>
      </c>
      <c r="G79" s="18">
        <v>5</v>
      </c>
      <c r="H79" s="18">
        <v>5</v>
      </c>
      <c r="I79" s="18">
        <v>5</v>
      </c>
      <c r="J79" s="18">
        <v>5</v>
      </c>
    </row>
    <row r="83" spans="2:10" ht="40.5" customHeight="1">
      <c r="B83" s="26" t="s">
        <v>120</v>
      </c>
      <c r="C83" s="26"/>
      <c r="D83" s="26"/>
      <c r="E83" s="42"/>
      <c r="F83" s="43"/>
      <c r="G83" s="44"/>
      <c r="H83" s="42" t="s">
        <v>121</v>
      </c>
      <c r="I83" s="45"/>
      <c r="J83" s="43"/>
    </row>
    <row r="84" spans="2:10" ht="63">
      <c r="B84" s="14" t="s">
        <v>9</v>
      </c>
      <c r="C84" s="46" t="s">
        <v>122</v>
      </c>
      <c r="D84" s="46" t="s">
        <v>123</v>
      </c>
      <c r="E84" s="46" t="s">
        <v>124</v>
      </c>
      <c r="F84" s="46" t="s">
        <v>125</v>
      </c>
      <c r="G84" s="46" t="s">
        <v>84</v>
      </c>
      <c r="H84" s="46" t="s">
        <v>126</v>
      </c>
      <c r="I84" s="46" t="s">
        <v>127</v>
      </c>
      <c r="J84" s="46" t="s">
        <v>128</v>
      </c>
    </row>
    <row r="85" spans="2:10" s="33" customFormat="1" ht="45">
      <c r="B85" s="30">
        <v>1</v>
      </c>
      <c r="C85" s="31" t="s">
        <v>129</v>
      </c>
      <c r="D85" s="31" t="s">
        <v>130</v>
      </c>
      <c r="E85" s="31" t="s">
        <v>54</v>
      </c>
      <c r="F85" s="31" t="s">
        <v>88</v>
      </c>
      <c r="G85" s="31" t="s">
        <v>131</v>
      </c>
      <c r="H85" s="31" t="s">
        <v>132</v>
      </c>
      <c r="I85" s="31" t="s">
        <v>132</v>
      </c>
      <c r="J85" s="31" t="s">
        <v>132</v>
      </c>
    </row>
    <row r="86" spans="2:10" s="33" customFormat="1" ht="43.5" customHeight="1">
      <c r="B86" s="30">
        <v>2</v>
      </c>
      <c r="C86" s="31" t="s">
        <v>133</v>
      </c>
      <c r="D86" s="31" t="s">
        <v>130</v>
      </c>
      <c r="E86" s="31" t="s">
        <v>54</v>
      </c>
      <c r="F86" s="31" t="s">
        <v>134</v>
      </c>
      <c r="G86" s="31" t="s">
        <v>135</v>
      </c>
      <c r="H86" s="31" t="s">
        <v>136</v>
      </c>
      <c r="I86" s="31" t="s">
        <v>136</v>
      </c>
      <c r="J86" s="31" t="s">
        <v>136</v>
      </c>
    </row>
    <row r="87" spans="2:10" s="33" customFormat="1" ht="122.25" customHeight="1">
      <c r="B87" s="30">
        <v>3</v>
      </c>
      <c r="C87" s="31" t="s">
        <v>129</v>
      </c>
      <c r="D87" s="31" t="s">
        <v>137</v>
      </c>
      <c r="E87" s="31" t="s">
        <v>54</v>
      </c>
      <c r="F87" s="31" t="s">
        <v>134</v>
      </c>
      <c r="G87" s="31" t="s">
        <v>138</v>
      </c>
      <c r="H87" s="31" t="s">
        <v>132</v>
      </c>
      <c r="I87" s="31" t="s">
        <v>132</v>
      </c>
      <c r="J87" s="31" t="s">
        <v>136</v>
      </c>
    </row>
    <row r="88" spans="2:10" s="33" customFormat="1">
      <c r="B88" s="30">
        <v>4</v>
      </c>
      <c r="C88" s="31" t="s">
        <v>54</v>
      </c>
      <c r="D88" s="31" t="s">
        <v>54</v>
      </c>
      <c r="E88" s="31" t="s">
        <v>54</v>
      </c>
      <c r="F88" s="31" t="s">
        <v>54</v>
      </c>
      <c r="G88" s="31" t="s">
        <v>54</v>
      </c>
      <c r="H88" s="31" t="s">
        <v>54</v>
      </c>
      <c r="I88" s="31" t="s">
        <v>54</v>
      </c>
      <c r="J88" s="31" t="s">
        <v>54</v>
      </c>
    </row>
    <row r="89" spans="2:10" s="33" customFormat="1" ht="30">
      <c r="B89" s="30">
        <v>5</v>
      </c>
      <c r="C89" s="31" t="s">
        <v>139</v>
      </c>
      <c r="D89" s="31" t="s">
        <v>137</v>
      </c>
      <c r="E89" s="31" t="s">
        <v>54</v>
      </c>
      <c r="F89" s="31" t="s">
        <v>88</v>
      </c>
      <c r="G89" s="31" t="s">
        <v>54</v>
      </c>
      <c r="H89" s="31" t="s">
        <v>132</v>
      </c>
      <c r="I89" s="31" t="s">
        <v>132</v>
      </c>
      <c r="J89" s="31" t="s">
        <v>132</v>
      </c>
    </row>
    <row r="90" spans="2:10" s="33" customFormat="1" ht="30">
      <c r="B90" s="30">
        <v>6</v>
      </c>
      <c r="C90" s="31" t="s">
        <v>139</v>
      </c>
      <c r="D90" s="31" t="s">
        <v>140</v>
      </c>
      <c r="E90" s="31" t="s">
        <v>54</v>
      </c>
      <c r="F90" s="31" t="s">
        <v>101</v>
      </c>
      <c r="G90" s="31" t="s">
        <v>54</v>
      </c>
      <c r="H90" s="31" t="s">
        <v>136</v>
      </c>
      <c r="I90" s="31" t="s">
        <v>136</v>
      </c>
      <c r="J90" s="31" t="s">
        <v>136</v>
      </c>
    </row>
    <row r="91" spans="2:10" s="33" customFormat="1">
      <c r="B91" s="30">
        <v>7</v>
      </c>
      <c r="C91" s="31" t="s">
        <v>140</v>
      </c>
      <c r="D91" s="31" t="s">
        <v>137</v>
      </c>
      <c r="E91" s="31" t="s">
        <v>54</v>
      </c>
      <c r="F91" s="31" t="s">
        <v>134</v>
      </c>
      <c r="G91" s="31" t="s">
        <v>54</v>
      </c>
      <c r="H91" s="31" t="s">
        <v>136</v>
      </c>
      <c r="I91" s="31" t="s">
        <v>136</v>
      </c>
      <c r="J91" s="31" t="s">
        <v>136</v>
      </c>
    </row>
    <row r="92" spans="2:10" s="33" customFormat="1" ht="30">
      <c r="B92" s="30">
        <v>8</v>
      </c>
      <c r="C92" s="31" t="s">
        <v>130</v>
      </c>
      <c r="D92" s="31" t="s">
        <v>133</v>
      </c>
      <c r="E92" s="31" t="s">
        <v>54</v>
      </c>
      <c r="F92" s="31" t="s">
        <v>134</v>
      </c>
      <c r="G92" s="31" t="s">
        <v>141</v>
      </c>
      <c r="H92" s="31" t="s">
        <v>132</v>
      </c>
      <c r="I92" s="31" t="s">
        <v>132</v>
      </c>
      <c r="J92" s="31" t="s">
        <v>132</v>
      </c>
    </row>
    <row r="93" spans="2:10" s="33" customFormat="1" ht="45">
      <c r="B93" s="30">
        <v>9</v>
      </c>
      <c r="C93" s="31" t="s">
        <v>129</v>
      </c>
      <c r="D93" s="31" t="s">
        <v>130</v>
      </c>
      <c r="E93" s="31" t="s">
        <v>54</v>
      </c>
      <c r="F93" s="31" t="s">
        <v>101</v>
      </c>
      <c r="G93" s="31" t="s">
        <v>54</v>
      </c>
      <c r="H93" s="31" t="s">
        <v>136</v>
      </c>
      <c r="I93" s="31" t="s">
        <v>136</v>
      </c>
      <c r="J93" s="31" t="s">
        <v>136</v>
      </c>
    </row>
    <row r="94" spans="2:10" s="33" customFormat="1" ht="90">
      <c r="B94" s="30">
        <v>10</v>
      </c>
      <c r="C94" s="31" t="s">
        <v>129</v>
      </c>
      <c r="D94" s="31" t="s">
        <v>137</v>
      </c>
      <c r="E94" s="31" t="s">
        <v>142</v>
      </c>
      <c r="F94" s="31" t="s">
        <v>88</v>
      </c>
      <c r="G94" s="31" t="s">
        <v>143</v>
      </c>
      <c r="H94" s="31" t="s">
        <v>132</v>
      </c>
      <c r="I94" s="31" t="s">
        <v>132</v>
      </c>
      <c r="J94" s="31" t="s">
        <v>132</v>
      </c>
    </row>
    <row r="95" spans="2:10">
      <c r="B95" s="47"/>
      <c r="C95" s="48"/>
      <c r="D95" s="48"/>
      <c r="E95" s="48"/>
      <c r="F95" s="48"/>
      <c r="G95" s="48"/>
      <c r="H95" s="48"/>
      <c r="I95" s="48"/>
      <c r="J95" s="48"/>
    </row>
    <row r="96" spans="2:10">
      <c r="C96" s="33" t="s">
        <v>144</v>
      </c>
    </row>
    <row r="97" spans="3:3">
      <c r="C97" s="5" t="s">
        <v>145</v>
      </c>
    </row>
    <row r="98" spans="3:3">
      <c r="C98" s="49" t="s">
        <v>146</v>
      </c>
    </row>
    <row r="99" spans="3:3">
      <c r="C99" s="5" t="s">
        <v>147</v>
      </c>
    </row>
  </sheetData>
  <mergeCells count="27">
    <mergeCell ref="B83:D83"/>
    <mergeCell ref="E83:F83"/>
    <mergeCell ref="H83:J83"/>
    <mergeCell ref="C40:D40"/>
    <mergeCell ref="E40:F40"/>
    <mergeCell ref="C41:D41"/>
    <mergeCell ref="E41:F41"/>
    <mergeCell ref="B43:F43"/>
    <mergeCell ref="B68:J68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</mergeCells>
  <hyperlinks>
    <hyperlink ref="C9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7"/>
  <sheetViews>
    <sheetView workbookViewId="0">
      <selection activeCell="A12" sqref="A12"/>
    </sheetView>
  </sheetViews>
  <sheetFormatPr baseColWidth="10" defaultRowHeight="15"/>
  <cols>
    <col min="1" max="1" width="11.42578125" style="50"/>
    <col min="2" max="2" width="25.85546875" style="50" customWidth="1"/>
    <col min="3" max="4" width="11.42578125" style="50"/>
    <col min="5" max="5" width="20.140625" style="50" bestFit="1" customWidth="1"/>
    <col min="6" max="6" width="12.7109375" style="50" bestFit="1" customWidth="1"/>
    <col min="7" max="7" width="19.140625" style="50" bestFit="1" customWidth="1"/>
    <col min="8" max="8" width="22.7109375" style="50" customWidth="1"/>
    <col min="9" max="16384" width="11.42578125" style="50"/>
  </cols>
  <sheetData>
    <row r="13" spans="2:7">
      <c r="C13" s="51" t="s">
        <v>149</v>
      </c>
      <c r="D13" s="51"/>
      <c r="E13" s="51"/>
      <c r="F13" s="52"/>
      <c r="G13" s="52"/>
    </row>
    <row r="14" spans="2:7" ht="21">
      <c r="B14" s="53" t="s">
        <v>150</v>
      </c>
      <c r="C14" s="51" t="s">
        <v>151</v>
      </c>
      <c r="D14" s="51"/>
      <c r="E14" s="54" t="s">
        <v>152</v>
      </c>
      <c r="F14" s="54" t="s">
        <v>153</v>
      </c>
      <c r="G14" s="54" t="s">
        <v>154</v>
      </c>
    </row>
    <row r="15" spans="2:7" ht="15" customHeight="1">
      <c r="B15" s="55">
        <v>2016</v>
      </c>
      <c r="C15" s="56" t="s">
        <v>155</v>
      </c>
      <c r="D15" s="57"/>
      <c r="E15" s="58" t="s">
        <v>156</v>
      </c>
      <c r="F15" s="59">
        <v>979485</v>
      </c>
      <c r="G15" s="60">
        <v>1</v>
      </c>
    </row>
    <row r="16" spans="2:7">
      <c r="B16" s="55"/>
      <c r="C16" s="61"/>
      <c r="D16" s="62"/>
      <c r="E16" s="63"/>
      <c r="F16" s="59"/>
      <c r="G16" s="60"/>
    </row>
    <row r="17" spans="2:7" ht="15" customHeight="1">
      <c r="B17" s="55" t="s">
        <v>157</v>
      </c>
      <c r="C17" s="61"/>
      <c r="D17" s="62"/>
      <c r="E17" s="63"/>
      <c r="F17" s="59">
        <v>759939</v>
      </c>
      <c r="G17" s="60">
        <v>1</v>
      </c>
    </row>
    <row r="18" spans="2:7">
      <c r="B18" s="55"/>
      <c r="C18" s="61"/>
      <c r="D18" s="62"/>
      <c r="E18" s="63"/>
      <c r="F18" s="59"/>
      <c r="G18" s="60"/>
    </row>
    <row r="19" spans="2:7" ht="15" customHeight="1">
      <c r="B19" s="55" t="s">
        <v>158</v>
      </c>
      <c r="C19" s="61"/>
      <c r="D19" s="62"/>
      <c r="E19" s="63"/>
      <c r="F19" s="59">
        <v>1165742</v>
      </c>
      <c r="G19" s="60">
        <v>1</v>
      </c>
    </row>
    <row r="20" spans="2:7">
      <c r="B20" s="55"/>
      <c r="C20" s="61"/>
      <c r="D20" s="62"/>
      <c r="E20" s="63"/>
      <c r="F20" s="59"/>
      <c r="G20" s="60"/>
    </row>
    <row r="21" spans="2:7" ht="15" customHeight="1">
      <c r="B21" s="55" t="s">
        <v>159</v>
      </c>
      <c r="C21" s="61"/>
      <c r="D21" s="62"/>
      <c r="E21" s="63"/>
      <c r="F21" s="59">
        <v>1214000</v>
      </c>
      <c r="G21" s="60">
        <v>1</v>
      </c>
    </row>
    <row r="22" spans="2:7">
      <c r="B22" s="55"/>
      <c r="C22" s="64"/>
      <c r="D22" s="65"/>
      <c r="E22" s="66"/>
      <c r="F22" s="59"/>
      <c r="G22" s="60"/>
    </row>
    <row r="24" spans="2:7">
      <c r="C24" s="67"/>
      <c r="D24" s="67"/>
    </row>
    <row r="25" spans="2:7">
      <c r="B25" s="50" t="s">
        <v>160</v>
      </c>
    </row>
    <row r="26" spans="2:7">
      <c r="B26" s="50" t="s">
        <v>161</v>
      </c>
    </row>
    <row r="27" spans="2:7">
      <c r="B27" s="50" t="s">
        <v>162</v>
      </c>
    </row>
  </sheetData>
  <mergeCells count="16">
    <mergeCell ref="G21:G22"/>
    <mergeCell ref="G15:G16"/>
    <mergeCell ref="B17:B18"/>
    <mergeCell ref="F17:F18"/>
    <mergeCell ref="G17:G18"/>
    <mergeCell ref="B19:B20"/>
    <mergeCell ref="F19:F20"/>
    <mergeCell ref="G19:G20"/>
    <mergeCell ref="C13:E13"/>
    <mergeCell ref="C14:D14"/>
    <mergeCell ref="B15:B16"/>
    <mergeCell ref="C15:D22"/>
    <mergeCell ref="E15:E22"/>
    <mergeCell ref="F15:F16"/>
    <mergeCell ref="B21:B22"/>
    <mergeCell ref="F21:F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8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68" t="s">
        <v>163</v>
      </c>
    </row>
    <row r="13" spans="2:5">
      <c r="B13" s="69" t="s">
        <v>164</v>
      </c>
      <c r="C13" s="69" t="s">
        <v>165</v>
      </c>
      <c r="D13" s="69" t="s">
        <v>166</v>
      </c>
      <c r="E13" s="69" t="s">
        <v>167</v>
      </c>
    </row>
    <row r="14" spans="2:5" ht="15" customHeight="1">
      <c r="B14" s="70" t="s">
        <v>156</v>
      </c>
      <c r="C14" s="71" t="s">
        <v>168</v>
      </c>
      <c r="D14" s="71">
        <v>22</v>
      </c>
      <c r="E14" s="72">
        <v>0.17054263565891473</v>
      </c>
    </row>
    <row r="15" spans="2:5">
      <c r="B15" s="70"/>
      <c r="C15" s="71" t="s">
        <v>169</v>
      </c>
      <c r="D15" s="71">
        <v>20</v>
      </c>
      <c r="E15" s="72">
        <v>0.15503875968992248</v>
      </c>
    </row>
    <row r="16" spans="2:5">
      <c r="B16" s="70"/>
      <c r="C16" s="71" t="s">
        <v>170</v>
      </c>
      <c r="D16" s="71">
        <v>15</v>
      </c>
      <c r="E16" s="72">
        <v>0.11627906976744186</v>
      </c>
    </row>
    <row r="17" spans="2:5">
      <c r="B17" s="70"/>
      <c r="C17" s="71" t="s">
        <v>171</v>
      </c>
      <c r="D17" s="71">
        <v>13</v>
      </c>
      <c r="E17" s="72">
        <v>0.10077519379844961</v>
      </c>
    </row>
    <row r="18" spans="2:5">
      <c r="B18" s="70"/>
      <c r="C18" s="71" t="s">
        <v>172</v>
      </c>
      <c r="D18" s="71">
        <v>12</v>
      </c>
      <c r="E18" s="72">
        <v>9.3023255813953487E-2</v>
      </c>
    </row>
    <row r="19" spans="2:5">
      <c r="B19" s="70"/>
      <c r="C19" s="71" t="s">
        <v>173</v>
      </c>
      <c r="D19" s="71">
        <v>10</v>
      </c>
      <c r="E19" s="72">
        <v>7.7519379844961239E-2</v>
      </c>
    </row>
    <row r="20" spans="2:5">
      <c r="B20" s="70"/>
      <c r="C20" s="71" t="s">
        <v>174</v>
      </c>
      <c r="D20" s="71">
        <v>10</v>
      </c>
      <c r="E20" s="72">
        <v>7.7519379844961239E-2</v>
      </c>
    </row>
    <row r="21" spans="2:5">
      <c r="B21" s="70"/>
      <c r="C21" s="71" t="s">
        <v>175</v>
      </c>
      <c r="D21" s="71">
        <v>10</v>
      </c>
      <c r="E21" s="72">
        <v>7.7519379844961239E-2</v>
      </c>
    </row>
    <row r="22" spans="2:5">
      <c r="B22" s="70"/>
      <c r="C22" s="71" t="s">
        <v>176</v>
      </c>
      <c r="D22" s="71">
        <v>5</v>
      </c>
      <c r="E22" s="72">
        <v>3.875968992248062E-2</v>
      </c>
    </row>
    <row r="23" spans="2:5">
      <c r="B23" s="70"/>
      <c r="C23" s="71" t="s">
        <v>177</v>
      </c>
      <c r="D23" s="71">
        <v>4</v>
      </c>
      <c r="E23" s="72">
        <v>3.1007751937984496E-2</v>
      </c>
    </row>
    <row r="24" spans="2:5">
      <c r="B24" s="70"/>
      <c r="C24" s="71" t="s">
        <v>178</v>
      </c>
      <c r="D24" s="71">
        <v>3</v>
      </c>
      <c r="E24" s="72">
        <v>2.3255813953488372E-2</v>
      </c>
    </row>
    <row r="25" spans="2:5">
      <c r="B25" s="70"/>
      <c r="C25" s="71" t="s">
        <v>179</v>
      </c>
      <c r="D25" s="71">
        <v>3</v>
      </c>
      <c r="E25" s="72">
        <v>2.3255813953488372E-2</v>
      </c>
    </row>
    <row r="26" spans="2:5">
      <c r="B26" s="70"/>
      <c r="C26" s="71" t="s">
        <v>180</v>
      </c>
      <c r="D26" s="71">
        <v>1</v>
      </c>
      <c r="E26" s="72">
        <v>7.7519379844961239E-3</v>
      </c>
    </row>
    <row r="27" spans="2:5">
      <c r="B27" s="70"/>
      <c r="C27" s="71" t="s">
        <v>181</v>
      </c>
      <c r="D27" s="71">
        <v>1</v>
      </c>
      <c r="E27" s="72">
        <v>7.7519379844961239E-3</v>
      </c>
    </row>
    <row r="28" spans="2:5">
      <c r="B28" s="73" t="s">
        <v>182</v>
      </c>
      <c r="C28" s="73"/>
      <c r="D28" s="74">
        <v>129</v>
      </c>
      <c r="E28" s="75">
        <v>1.0000000000000002</v>
      </c>
    </row>
  </sheetData>
  <mergeCells count="2">
    <mergeCell ref="B14:B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2019-04-26T00:47:12Z</dcterms:modified>
</cp:coreProperties>
</file>