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Comunicación e Informática Educativa\"/>
    </mc:Choice>
  </mc:AlternateContent>
  <xr:revisionPtr revIDLastSave="0" documentId="13_ncr:1_{6F5FB190-A653-48AF-A2AF-FE4A9E66EB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19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<sst xmlns="http://schemas.openxmlformats.org/spreadsheetml/2006/main" count="1264" uniqueCount="368">
  <si>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</si>
  <si>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</si>
  <si>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</si>
  <si>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</si>
  <si>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</si>
  <si>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</si>
  <si>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</si>
  <si>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</si>
  <si>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</si>
  <si>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</si>
  <si>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</si>
  <si>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</si>
  <si>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</si>
  <si>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</si>
  <si>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</si>
  <si>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</si>
  <si>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</si>
  <si>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</si>
  <si>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</si>
  <si>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</si>
  <si>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</si>
  <si>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</si>
  <si>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</si>
  <si>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</si>
  <si>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</si>
  <si>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</si>
  <si>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</si>
  <si>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</si>
  <si>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</si>
  <si>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</si>
  <si>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</si>
  <si>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</si>
  <si>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</si>
  <si>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</si>
  <si>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</si>
  <si>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</si>
  <si>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</si>
  <si>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</si>
  <si>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</si>
  <si>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</si>
  <si>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</si>
  <si>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</si>
  <si>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</si>
  <si>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</si>
  <si>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</si>
  <si>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</si>
  <si>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</si>
  <si>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</si>
  <si>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</si>
  <si>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</si>
  <si>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</si>
  <si>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</si>
  <si>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</si>
  <si>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</si>
  <si>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</si>
  <si>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</si>
  <si>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</si>
  <si>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</si>
  <si>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</si>
  <si>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</si>
  <si>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</si>
  <si>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</si>
  <si>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</si>
  <si>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</si>
  <si>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</si>
  <si>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</si>
  <si>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</si>
  <si>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</si>
  <si>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</si>
  <si>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</si>
  <si>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</si>
  <si>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</si>
  <si>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</si>
  <si>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</si>
  <si>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</si>
  <si>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</si>
  <si>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</si>
  <si>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</si>
  <si>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</si>
  <si>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</si>
  <si>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</si>
  <si>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</si>
  <si>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</si>
  <si>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</si>
  <si>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</si>
  <si>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</si>
  <si>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</si>
  <si>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</si>
  <si>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</si>
  <si>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</si>
  <si>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</si>
  <si>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</si>
  <si>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</si>
  <si>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</si>
  <si>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</si>
  <si>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</si>
  <si>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</si>
  <si>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</si>
  <si>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</si>
  <si>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</si>
  <si>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</si>
  <si>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</si>
  <si>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</si>
  <si>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</si>
  <si>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</si>
  <si>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</si>
  <si>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</si>
  <si>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</si>
  <si>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</si>
  <si>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</si>
  <si>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</si>
  <si>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</si>
  <si>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</si>
  <si>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</si>
  <si>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</si>
  <si>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</si>
  <si>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</si>
  <si>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</si>
  <si>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</si>
  <si>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</si>
  <si>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</si>
  <si>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</si>
  <si>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</si>
  <si>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</si>
  <si>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</si>
  <si>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</si>
  <si>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</si>
  <si>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</si>
  <si>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</si>
  <si>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</si>
  <si>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</si>
  <si>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</si>
  <si>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</si>
  <si>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</si>
  <si>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</si>
  <si>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</si>
  <si>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</si>
  <si>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</si>
  <si>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</si>
  <si>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</si>
  <si>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</si>
  <si>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</si>
  <si>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</si>
  <si>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</si>
  <si>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</si>
  <si>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</si>
  <si>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</si>
  <si>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</si>
  <si>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</si>
  <si>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</si>
  <si>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</si>
  <si>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</si>
  <si>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</si>
  <si>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</si>
  <si>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</si>
  <si>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</si>
  <si>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</si>
  <si>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</si>
  <si>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</si>
  <si>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</si>
  <si>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</si>
  <si>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</si>
  <si>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</si>
  <si>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</si>
  <si>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</si>
  <si>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</si>
  <si>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</si>
  <si>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</si>
  <si>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</si>
  <si>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</si>
  <si>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</si>
  <si>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</si>
  <si>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</si>
  <si>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</si>
  <si>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</si>
  <si>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</si>
  <si>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</si>
  <si>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</si>
  <si>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</si>
  <si>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</si>
  <si>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</si>
  <si>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</si>
  <si>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</si>
  <si>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</si>
  <si>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</si>
  <si>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</si>
  <si>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</si>
  <si>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</si>
  <si>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</si>
  <si>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</si>
  <si>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</si>
  <si>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</si>
  <si>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</si>
  <si>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</si>
  <si>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</si>
  <si>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</si>
  <si>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</si>
  <si>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</si>
  <si>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</si>
  <si>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</si>
  <si>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</si>
  <si>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</si>
  <si>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</si>
  <si>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</si>
  <si>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</si>
  <si>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</si>
  <si>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</si>
  <si>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</si>
  <si>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</si>
  <si>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</si>
  <si>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</si>
  <si>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</si>
  <si>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</si>
  <si>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</si>
  <si>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</si>
  <si>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</si>
  <si>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</si>
  <si>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</si>
  <si>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</si>
  <si>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</si>
  <si>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</si>
  <si>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</si>
  <si>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</si>
  <si>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</si>
  <si>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</si>
  <si>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</si>
  <si>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</si>
  <si>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</si>
  <si>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</si>
  <si>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</si>
  <si>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</si>
  <si>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</si>
  <si>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</si>
  <si>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</si>
  <si>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</si>
  <si>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</si>
  <si>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</si>
  <si>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</si>
  <si>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</si>
  <si>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</si>
  <si>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</si>
  <si>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</si>
  <si>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</si>
  <si>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</si>
  <si>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</si>
  <si>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</si>
  <si>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</si>
  <si>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</si>
  <si>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</si>
  <si>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</si>
  <si>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</si>
  <si>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</si>
  <si>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</si>
  <si>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</si>
  <si>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</si>
  <si>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</si>
  <si>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</si>
  <si>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</si>
  <si>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</si>
  <si>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</si>
  <si>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</si>
  <si>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</si>
  <si>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</si>
  <si>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</si>
  <si>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</si>
  <si>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</si>
  <si>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</si>
  <si>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</si>
  <si>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</si>
  <si>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</si>
  <si>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</si>
  <si>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</si>
  <si>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</si>
  <si>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</si>
  <si>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</si>
  <si>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</si>
  <si>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</si>
  <si>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</si>
  <si>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</si>
  <si>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</si>
  <si>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</si>
  <si>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</si>
  <si>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</si>
  <si>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</si>
  <si>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</si>
  <si>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</si>
  <si>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</si>
  <si>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</si>
  <si>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</si>
  <si>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</si>
  <si>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</si>
  <si>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</si>
  <si>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</si>
  <si>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</si>
  <si>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</si>
  <si>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</si>
  <si>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</si>
  <si>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</si>
  <si>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</si>
  <si>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</si>
  <si>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</si>
  <si>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</si>
  <si>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</si>
  <si>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</si>
  <si>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</si>
  <si>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</si>
  <si>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</si>
  <si>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</si>
  <si>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</si>
  <si>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</si>
  <si>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</si>
  <si>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</si>
  <si>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</si>
  <si>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</si>
  <si>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</si>
  <si>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</si>
  <si>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</si>
  <si>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</si>
  <si>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</si>
  <si>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</si>
  <si>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</si>
  <si>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</si>
  <si>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</si>
  <si>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</si>
  <si>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EMPRESARIAL</t>
  </si>
  <si>
    <t>HUMBERTO QUIROGA QUIROGA</t>
  </si>
  <si>
    <t>LA BADEA</t>
  </si>
  <si>
    <t>3128850 317 668 89 900</t>
  </si>
  <si>
    <t>iehaj@educandoenred.edu.co</t>
  </si>
  <si>
    <t>3297333</t>
  </si>
  <si>
    <t>ciudadboquia@hotmail.com</t>
  </si>
  <si>
    <t>3300434</t>
  </si>
  <si>
    <t>i.e.empresarial@dosquebradas.gov.co</t>
  </si>
  <si>
    <t>Dosquebradas</t>
  </si>
  <si>
    <t>Ver numeral 2.</t>
  </si>
  <si>
    <t>Muchos de los profesionales no se ocupan 
directamente en las áreas de formación, y cumplen otras actividades que les ofrece el mercado laboral.</t>
  </si>
  <si>
    <t>Mayor énfasis en didáctica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</si>
  <si>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</si>
  <si>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</si>
  <si>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Interacción con el entorno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</si>
  <si>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</si>
  <si>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
de solución a ñas problemáticas cotidianas.</t>
  </si>
  <si>
    <t xml:space="preserve">Unión temporal en la UTP Colegio en el Barrio Málaga, 
Parque Industrial  </t>
  </si>
  <si>
    <t>Carrera 6A # 63-50 Sector E Ciudadela del Café  
Parque Industrial</t>
  </si>
  <si>
    <t>Fecha de corte: 31-06-2019</t>
  </si>
  <si>
    <t>Total encuestas: 847</t>
  </si>
  <si>
    <t>Total graduados: 824</t>
  </si>
  <si>
    <t>Licenciatura en Comunicación e Informática Educativa</t>
  </si>
  <si>
    <t>Total graduados: 921</t>
  </si>
  <si>
    <t>Total encuestas 2020: 220</t>
  </si>
  <si>
    <t>UNITECNICA INGECOMPUTO SAS</t>
  </si>
  <si>
    <t>UNITECNICA DIRECTOR JAIME CARDENAS</t>
  </si>
  <si>
    <t>Liceo Francés de Pereira</t>
  </si>
  <si>
    <t>No aplica</t>
  </si>
  <si>
    <t>Cra. 8 #21-39</t>
  </si>
  <si>
    <t>Km 5 via armenia</t>
  </si>
  <si>
    <t>3401102</t>
  </si>
  <si>
    <t>www.unitecnica.net.</t>
  </si>
  <si>
    <t>3122765606</t>
  </si>
  <si>
    <t>contador@utp.edu.co</t>
  </si>
  <si>
    <t>Privada</t>
  </si>
  <si>
    <t>no aplica</t>
  </si>
  <si>
    <t>Porque los docentes que tenemos tienen 
buen desempeño en su área de formación</t>
  </si>
  <si>
    <t>El desempeño de los egresados es excelente, 
en el marco de las metas establecidas por cargo y para cada proceso de la organización</t>
  </si>
  <si>
    <t>buscar mas sinergia y trabajo en equipo con 
el sector productivo, para fortalecer las practicas productivas que realizan algunos de los aspirantes a profesionales</t>
  </si>
  <si>
    <t>MANEJO DE LA INTELIGENCIA EMOCIONAL</t>
  </si>
  <si>
    <t>Total encuestas 2019: 107</t>
  </si>
  <si>
    <t>Nivel de seguimiento: 35,5%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</si>
</sst>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2.5000000000000001E-2</c:v>
              </c:pt>
              <c:pt idx="1">
                <c:v>2.5000000000000001E-2</c:v>
              </c:pt>
              <c:pt idx="2">
                <c:v>3.7499999999999999E-2</c:v>
              </c:pt>
              <c:pt idx="3">
                <c:v>3.7499999999999999E-2</c:v>
              </c:pt>
              <c:pt idx="4">
                <c:v>7.4999999999999997E-2</c:v>
              </c:pt>
              <c:pt idx="5">
                <c:v>0.1</c:v>
              </c:pt>
              <c:pt idx="6">
                <c:v>0.15</c:v>
              </c:pt>
              <c:pt idx="7">
                <c:v>0.32500000000000001</c:v>
              </c:pt>
              <c:pt idx="8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9B70-4BA3-B290-61590CE6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7312"/>
        <c:axId val="641637704"/>
      </c:barChart>
      <c:catAx>
        <c:axId val="64163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37704"/>
        <c:crosses val="autoZero"/>
        <c:auto val="1"/>
        <c:lblAlgn val="ctr"/>
        <c:lblOffset val="100"/>
        <c:noMultiLvlLbl val="0"/>
      </c:catAx>
      <c:valAx>
        <c:axId val="64163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3.7499999999999999E-2</c:v>
              </c:pt>
              <c:pt idx="1">
                <c:v>4.1666666666666664E-2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A68F-486D-B686-0EB99B9A79A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0.23749999999999999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8F-486D-B686-0EB99B9A79A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0.1125</c:v>
              </c:pt>
              <c:pt idx="1">
                <c:v>0.16666666666666666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A68F-486D-B686-0EB99B9A79A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4.1666666666666664E-2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68F-486D-B686-0EB99B9A79A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68F-486D-B686-0EB99B9A79A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68F-486D-B686-0EB99B9A79A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68F-486D-B686-0EB99B9A79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47896"/>
        <c:axId val="641648288"/>
      </c:barChart>
      <c:catAx>
        <c:axId val="641647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48288"/>
        <c:crosses val="autoZero"/>
        <c:auto val="1"/>
        <c:lblAlgn val="ctr"/>
        <c:lblOffset val="100"/>
        <c:noMultiLvlLbl val="0"/>
      </c:catAx>
      <c:valAx>
        <c:axId val="641648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7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0.56756756756756754</c:v>
              </c:pt>
              <c:pt idx="1">
                <c:v>0.3</c:v>
              </c:pt>
              <c:pt idx="2">
                <c:v>0.41666666666666669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7215-46FD-913F-47F9124C6B0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0.20945945945945946</c:v>
              </c:pt>
              <c:pt idx="1">
                <c:v>0.15</c:v>
              </c:pt>
              <c:pt idx="2">
                <c:v>0.29166666666666669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7215-46FD-913F-47F9124C6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9072"/>
        <c:axId val="641649464"/>
      </c:barChart>
      <c:catAx>
        <c:axId val="6416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9464"/>
        <c:crosses val="autoZero"/>
        <c:auto val="1"/>
        <c:lblAlgn val="ctr"/>
        <c:lblOffset val="100"/>
        <c:noMultiLvlLbl val="0"/>
      </c:catAx>
      <c:valAx>
        <c:axId val="641649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90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19B-4F5B-9C8B-91F116B643E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B-4F5B-9C8B-91F116B643E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B-4F5B-9C8B-91F116B643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0.53837072018890197</c:v>
              </c:pt>
              <c:pt idx="1">
                <c:v>0.20661157024793389</c:v>
              </c:pt>
            </c:numLit>
          </c:val>
          <c:extLst>
            <c:ext xmlns:c16="http://schemas.microsoft.com/office/drawing/2014/chart" uri="{C3380CC4-5D6E-409C-BE32-E72D297353CC}">
              <c16:uniqueId val="{00000003-919B-4F5B-9C8B-91F116B64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D29-4C85-B898-30DC79B49349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D29-4C85-B898-30DC79B4934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D29-4C85-B898-30DC79B49349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29-4C85-B898-30DC79B49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4-CD29-4C85-B898-30DC79B4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D0DB-4330-B5C6-268A811DB0F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DB-4330-B5C6-268A811DB0F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DB-4330-B5C6-268A811DB0F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DB-4330-B5C6-268A811DB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0.72373081463990552</c:v>
              </c:pt>
              <c:pt idx="1">
                <c:v>0.10743801652892562</c:v>
              </c:pt>
              <c:pt idx="2">
                <c:v>0.16883116883116883</c:v>
              </c:pt>
            </c:numLit>
          </c:val>
          <c:extLst>
            <c:ext xmlns:c16="http://schemas.microsoft.com/office/drawing/2014/chart" uri="{C3380CC4-5D6E-409C-BE32-E72D297353CC}">
              <c16:uniqueId val="{00000004-D0DB-4330-B5C6-268A811DB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4E-4A7F-95AF-C5587227BEF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44E-4A7F-95AF-C5587227BEF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4E-4A7F-95AF-C5587227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0.7779661016949152</c:v>
              </c:pt>
              <c:pt idx="1">
                <c:v>0.16610169491525423</c:v>
              </c:pt>
              <c:pt idx="2">
                <c:v>5.5932203389830508E-2</c:v>
              </c:pt>
            </c:numLit>
          </c:val>
          <c:extLst>
            <c:ext xmlns:c16="http://schemas.microsoft.com/office/drawing/2014/chart" uri="{C3380CC4-5D6E-409C-BE32-E72D297353CC}">
              <c16:uniqueId val="{00000003-A44E-4A7F-95AF-C5587227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0.32711864406779662</c:v>
              </c:pt>
              <c:pt idx="1">
                <c:v>0.52542372881355937</c:v>
              </c:pt>
              <c:pt idx="2">
                <c:v>0.11186440677966102</c:v>
              </c:pt>
              <c:pt idx="3">
                <c:v>1.6949152542372881E-2</c:v>
              </c:pt>
              <c:pt idx="4">
                <c:v>1.864406779661017E-2</c:v>
              </c:pt>
            </c:numLit>
          </c:val>
          <c:extLst>
            <c:ext xmlns:c16="http://schemas.microsoft.com/office/drawing/2014/chart" uri="{C3380CC4-5D6E-409C-BE32-E72D297353CC}">
              <c16:uniqueId val="{00000000-371B-4EF5-A354-2FAF81B34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2208"/>
        <c:axId val="641652600"/>
      </c:barChart>
      <c:catAx>
        <c:axId val="64165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641652600"/>
        <c:crosses val="autoZero"/>
        <c:auto val="1"/>
        <c:lblAlgn val="ctr"/>
        <c:lblOffset val="100"/>
        <c:noMultiLvlLbl val="0"/>
      </c:catAx>
      <c:valAx>
        <c:axId val="64165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2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0.16452074391988555</c:v>
              </c:pt>
              <c:pt idx="1">
                <c:v>0.22636103151862463</c:v>
              </c:pt>
              <c:pt idx="2">
                <c:v>0.36</c:v>
              </c:pt>
              <c:pt idx="3">
                <c:v>0.23453237410071942</c:v>
              </c:pt>
            </c:numLit>
          </c:val>
          <c:extLst>
            <c:ext xmlns:c16="http://schemas.microsoft.com/office/drawing/2014/chart" uri="{C3380CC4-5D6E-409C-BE32-E72D297353CC}">
              <c16:uniqueId val="{00000000-964E-4F3F-BEAB-BD80F373F9C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0.64663805436337629</c:v>
              </c:pt>
              <c:pt idx="1">
                <c:v>0.53008595988538687</c:v>
              </c:pt>
              <c:pt idx="2">
                <c:v>0.55142857142857138</c:v>
              </c:pt>
              <c:pt idx="3">
                <c:v>0.62589928057553956</c:v>
              </c:pt>
            </c:numLit>
          </c:val>
          <c:extLst>
            <c:ext xmlns:c16="http://schemas.microsoft.com/office/drawing/2014/chart" uri="{C3380CC4-5D6E-409C-BE32-E72D297353CC}">
              <c16:uniqueId val="{00000001-964E-4F3F-BEAB-BD80F373F9C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0.18884120171673821</c:v>
              </c:pt>
              <c:pt idx="1">
                <c:v>0.24355300859598855</c:v>
              </c:pt>
              <c:pt idx="2">
                <c:v>8.8571428571428565E-2</c:v>
              </c:pt>
              <c:pt idx="3">
                <c:v>0.13956834532374102</c:v>
              </c:pt>
            </c:numLit>
          </c:val>
          <c:extLst>
            <c:ext xmlns:c16="http://schemas.microsoft.com/office/drawing/2014/chart" uri="{C3380CC4-5D6E-409C-BE32-E72D297353CC}">
              <c16:uniqueId val="{00000002-964E-4F3F-BEAB-BD80F373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53384"/>
        <c:axId val="641653776"/>
      </c:barChart>
      <c:catAx>
        <c:axId val="641653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53776"/>
        <c:crosses val="autoZero"/>
        <c:auto val="1"/>
        <c:lblAlgn val="ctr"/>
        <c:lblOffset val="100"/>
        <c:noMultiLvlLbl val="0"/>
      </c:catAx>
      <c:valAx>
        <c:axId val="641653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53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0.16923076923076924</c:v>
              </c:pt>
              <c:pt idx="1">
                <c:v>0.18939393939393939</c:v>
              </c:pt>
              <c:pt idx="2">
                <c:v>0.22264150943396227</c:v>
              </c:pt>
              <c:pt idx="3">
                <c:v>0.18421052631578946</c:v>
              </c:pt>
            </c:numLit>
          </c:val>
          <c:extLst>
            <c:ext xmlns:c16="http://schemas.microsoft.com/office/drawing/2014/chart" uri="{C3380CC4-5D6E-409C-BE32-E72D297353CC}">
              <c16:uniqueId val="{00000000-20EA-4E82-9EA4-B7BCCFAEA99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0.48846153846153845</c:v>
              </c:pt>
              <c:pt idx="1">
                <c:v>0.44696969696969696</c:v>
              </c:pt>
              <c:pt idx="2">
                <c:v>0.49433962264150944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20EA-4E82-9EA4-B7BCCFAEA99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0.34230769230769231</c:v>
              </c:pt>
              <c:pt idx="1">
                <c:v>0.36363636363636365</c:v>
              </c:pt>
              <c:pt idx="2">
                <c:v>0.28301886792452829</c:v>
              </c:pt>
              <c:pt idx="3">
                <c:v>0.31578947368421051</c:v>
              </c:pt>
            </c:numLit>
          </c:val>
          <c:extLst>
            <c:ext xmlns:c16="http://schemas.microsoft.com/office/drawing/2014/chart" uri="{C3380CC4-5D6E-409C-BE32-E72D297353CC}">
              <c16:uniqueId val="{00000002-20EA-4E82-9EA4-B7BCCFAE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54560"/>
        <c:axId val="641654952"/>
      </c:barChart>
      <c:catAx>
        <c:axId val="64165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54952"/>
        <c:crosses val="autoZero"/>
        <c:auto val="1"/>
        <c:lblAlgn val="ctr"/>
        <c:lblOffset val="100"/>
        <c:noMultiLvlLbl val="0"/>
      </c:catAx>
      <c:valAx>
        <c:axId val="6416549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5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0.26463414634146343</c:v>
              </c:pt>
              <c:pt idx="1">
                <c:v>0.14268292682926828</c:v>
              </c:pt>
              <c:pt idx="2">
                <c:v>2.3170731707317073E-2</c:v>
              </c:pt>
              <c:pt idx="3">
                <c:v>4.8780487804878049E-3</c:v>
              </c:pt>
              <c:pt idx="4">
                <c:v>4.8780487804878049E-3</c:v>
              </c:pt>
            </c:numLit>
          </c:val>
          <c:extLst>
            <c:ext xmlns:c16="http://schemas.microsoft.com/office/drawing/2014/chart" uri="{C3380CC4-5D6E-409C-BE32-E72D297353CC}">
              <c16:uniqueId val="{00000000-0FD7-42FC-9278-178145BBA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5736"/>
        <c:axId val="641656128"/>
      </c:barChart>
      <c:catAx>
        <c:axId val="641655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6128"/>
        <c:crosses val="autoZero"/>
        <c:auto val="1"/>
        <c:lblAlgn val="ctr"/>
        <c:lblOffset val="100"/>
        <c:noMultiLvlLbl val="0"/>
      </c:catAx>
      <c:valAx>
        <c:axId val="641656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5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0.10559006211180125</c:v>
              </c:pt>
              <c:pt idx="1">
                <c:v>0.76604554865424435</c:v>
              </c:pt>
              <c:pt idx="2">
                <c:v>5.1759834368530024E-2</c:v>
              </c:pt>
              <c:pt idx="3">
                <c:v>2.070393374741201E-3</c:v>
              </c:pt>
              <c:pt idx="4">
                <c:v>2.070393374741201E-3</c:v>
              </c:pt>
              <c:pt idx="5">
                <c:v>1.0351966873706004E-2</c:v>
              </c:pt>
              <c:pt idx="6">
                <c:v>0</c:v>
              </c:pt>
              <c:pt idx="7">
                <c:v>2.8985507246376812E-2</c:v>
              </c:pt>
              <c:pt idx="8">
                <c:v>9.7308488612836433E-2</c:v>
              </c:pt>
            </c:numLit>
          </c:val>
          <c:extLst>
            <c:ext xmlns:c16="http://schemas.microsoft.com/office/drawing/2014/chart" uri="{C3380CC4-5D6E-409C-BE32-E72D297353CC}">
              <c16:uniqueId val="{00000000-6DA9-4233-910B-6CB9213CE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8488"/>
        <c:axId val="641638880"/>
      </c:barChart>
      <c:catAx>
        <c:axId val="64163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38880"/>
        <c:crosses val="autoZero"/>
        <c:auto val="1"/>
        <c:lblAlgn val="ctr"/>
        <c:lblOffset val="100"/>
        <c:noMultiLvlLbl val="0"/>
      </c:catAx>
      <c:valAx>
        <c:axId val="641638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0.14878048780487804</c:v>
              </c:pt>
              <c:pt idx="1">
                <c:v>0.17682926829268292</c:v>
              </c:pt>
              <c:pt idx="2">
                <c:v>0.14390243902439023</c:v>
              </c:pt>
              <c:pt idx="3">
                <c:v>7.8048780487804878E-2</c:v>
              </c:pt>
              <c:pt idx="4">
                <c:v>1.3414634146341463E-2</c:v>
              </c:pt>
            </c:numLit>
          </c:val>
          <c:extLst>
            <c:ext xmlns:c16="http://schemas.microsoft.com/office/drawing/2014/chart" uri="{C3380CC4-5D6E-409C-BE32-E72D297353CC}">
              <c16:uniqueId val="{00000000-24C1-4DB9-8298-3391E81F04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56912"/>
        <c:axId val="641657304"/>
      </c:barChart>
      <c:catAx>
        <c:axId val="64165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7304"/>
        <c:crosses val="autoZero"/>
        <c:auto val="1"/>
        <c:lblAlgn val="ctr"/>
        <c:lblOffset val="100"/>
        <c:noMultiLvlLbl val="0"/>
      </c:catAx>
      <c:valAx>
        <c:axId val="641657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0.43536585365853658</c:v>
              </c:pt>
              <c:pt idx="1">
                <c:v>0.11951219512195121</c:v>
              </c:pt>
              <c:pt idx="2">
                <c:v>7.3170731707317077E-3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63-4919-B9C8-3771AD5A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8088"/>
        <c:axId val="641658480"/>
      </c:barChart>
      <c:catAx>
        <c:axId val="641658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8480"/>
        <c:crosses val="autoZero"/>
        <c:auto val="1"/>
        <c:lblAlgn val="ctr"/>
        <c:lblOffset val="100"/>
        <c:noMultiLvlLbl val="0"/>
      </c:catAx>
      <c:valAx>
        <c:axId val="641658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8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0.26707317073170733</c:v>
              </c:pt>
              <c:pt idx="1">
                <c:v>0.22804878048780489</c:v>
              </c:pt>
              <c:pt idx="2">
                <c:v>5.3658536585365853E-2</c:v>
              </c:pt>
              <c:pt idx="3">
                <c:v>8.5365853658536592E-3</c:v>
              </c:pt>
              <c:pt idx="4">
                <c:v>4.8780487804878049E-3</c:v>
              </c:pt>
            </c:numLit>
          </c:val>
          <c:extLst>
            <c:ext xmlns:c16="http://schemas.microsoft.com/office/drawing/2014/chart" uri="{C3380CC4-5D6E-409C-BE32-E72D297353CC}">
              <c16:uniqueId val="{00000000-D11D-46E2-AAD8-DC3466E3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58872"/>
        <c:axId val="641659264"/>
      </c:barChart>
      <c:catAx>
        <c:axId val="641658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59264"/>
        <c:crosses val="autoZero"/>
        <c:auto val="1"/>
        <c:lblAlgn val="ctr"/>
        <c:lblOffset val="100"/>
        <c:noMultiLvlLbl val="0"/>
      </c:catAx>
      <c:valAx>
        <c:axId val="641659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58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0.18658536585365854</c:v>
              </c:pt>
              <c:pt idx="1">
                <c:v>0.23780487804878048</c:v>
              </c:pt>
              <c:pt idx="2">
                <c:v>9.6341463414634149E-2</c:v>
              </c:pt>
              <c:pt idx="3">
                <c:v>3.5365853658536582E-2</c:v>
              </c:pt>
              <c:pt idx="4">
                <c:v>6.0975609756097563E-3</c:v>
              </c:pt>
            </c:numLit>
          </c:val>
          <c:extLst>
            <c:ext xmlns:c16="http://schemas.microsoft.com/office/drawing/2014/chart" uri="{C3380CC4-5D6E-409C-BE32-E72D297353CC}">
              <c16:uniqueId val="{00000000-EECD-4C76-9E95-DEA6605AB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0048"/>
        <c:axId val="641660440"/>
      </c:barChart>
      <c:catAx>
        <c:axId val="641660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0440"/>
        <c:crosses val="autoZero"/>
        <c:auto val="1"/>
        <c:lblAlgn val="ctr"/>
        <c:lblOffset val="100"/>
        <c:noMultiLvlLbl val="0"/>
      </c:catAx>
      <c:valAx>
        <c:axId val="641660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0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0.26097560975609757</c:v>
              </c:pt>
              <c:pt idx="1">
                <c:v>0.25</c:v>
              </c:pt>
              <c:pt idx="2">
                <c:v>4.878048780487805E-2</c:v>
              </c:pt>
              <c:pt idx="3">
                <c:v>2.4390243902439024E-3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D4-44C2-ACF4-7F6037D60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1224"/>
        <c:axId val="641661616"/>
      </c:barChart>
      <c:catAx>
        <c:axId val="641661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1616"/>
        <c:crosses val="autoZero"/>
        <c:auto val="1"/>
        <c:lblAlgn val="ctr"/>
        <c:lblOffset val="100"/>
        <c:noMultiLvlLbl val="0"/>
      </c:catAx>
      <c:valAx>
        <c:axId val="641661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1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D2-46F3-8387-C3AD5697B6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2-46F3-8387-C3AD5697B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0.54166666666666663</c:v>
              </c:pt>
              <c:pt idx="1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2-9DD2-46F3-8387-C3AD5697B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989-475D-BD60-E06C735AE406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89-475D-BD60-E06C735AE406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89-475D-BD60-E06C735AE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0.6527027027027027</c:v>
              </c:pt>
              <c:pt idx="1">
                <c:v>4.72972972972973E-2</c:v>
              </c:pt>
            </c:numLit>
          </c:val>
          <c:extLst>
            <c:ext xmlns:c16="http://schemas.microsoft.com/office/drawing/2014/chart" uri="{C3380CC4-5D6E-409C-BE32-E72D297353CC}">
              <c16:uniqueId val="{00000003-C989-475D-BD60-E06C735AE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7-4EE9-9E7F-0DEDF1BDC25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7-4EE9-9E7F-0DEDF1BDC25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57-4EE9-9E7F-0DEDF1BDC25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57-4EE9-9E7F-0DEDF1BDC25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57-4EE9-9E7F-0DEDF1BDC2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57-4EE9-9E7F-0DEDF1BDC2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0.38317757009345793</c:v>
              </c:pt>
              <c:pt idx="1">
                <c:v>8.4112149532710276E-2</c:v>
              </c:pt>
              <c:pt idx="2">
                <c:v>1.8691588785046728E-2</c:v>
              </c:pt>
              <c:pt idx="3">
                <c:v>3.7383177570093455E-2</c:v>
              </c:pt>
              <c:pt idx="4">
                <c:v>9.3457943925233638E-3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857-4EE9-9E7F-0DEDF1BDC2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0.33333333333333331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F33F-4377-80B8-F6EE2B5435A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8.7499999999999994E-2</c:v>
              </c:pt>
              <c:pt idx="1">
                <c:v>8.3333333333333329E-2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3F-4377-80B8-F6EE2B5435A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3F-4377-80B8-F6EE2B5435A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33F-4377-80B8-F6EE2B5435A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3F-4377-80B8-F6EE2B5435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1.2500000000000001E-2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3F-4377-80B8-F6EE2B54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3576"/>
        <c:axId val="641663968"/>
      </c:barChart>
      <c:catAx>
        <c:axId val="64166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1663968"/>
        <c:crosses val="autoZero"/>
        <c:auto val="1"/>
        <c:lblAlgn val="ctr"/>
        <c:lblOffset val="100"/>
        <c:noMultiLvlLbl val="0"/>
      </c:catAx>
      <c:valAx>
        <c:axId val="64166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6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9.3749999999999997E-3</c:v>
              </c:pt>
              <c:pt idx="1">
                <c:v>0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BC-498B-A787-94F322D91F8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2.6562499999999999E-2</c:v>
              </c:pt>
              <c:pt idx="1">
                <c:v>1.3888888888888888E-2</c:v>
              </c:pt>
              <c:pt idx="2">
                <c:v>4.7619047619047616E-2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BC-498B-A787-94F322D91F8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0.30555555555555558</c:v>
              </c:pt>
              <c:pt idx="2">
                <c:v>0.33333333333333331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75BC-498B-A787-94F322D91F8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0.60312500000000002</c:v>
              </c:pt>
              <c:pt idx="1">
                <c:v>0.51388888888888884</c:v>
              </c:pt>
              <c:pt idx="2">
                <c:v>0.42857142857142855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75BC-498B-A787-94F322D91F8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0.16093750000000001</c:v>
              </c:pt>
              <c:pt idx="1">
                <c:v>0.16666666666666666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5BC-498B-A787-94F322D9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4752"/>
        <c:axId val="641665144"/>
      </c:barChart>
      <c:catAx>
        <c:axId val="64166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65144"/>
        <c:crosses val="autoZero"/>
        <c:auto val="1"/>
        <c:lblAlgn val="ctr"/>
        <c:lblOffset val="100"/>
        <c:noMultiLvlLbl val="0"/>
      </c:catAx>
      <c:valAx>
        <c:axId val="641665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0.29166666666666669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78-4C42-9DB9-E5789460F3C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0.41666666666666669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78-4C42-9DB9-E5789460F3C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78-4C42-9DB9-E5789460F3C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78-4C42-9DB9-E5789460F3C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78-4C42-9DB9-E5789460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9664"/>
        <c:axId val="641640056"/>
      </c:barChart>
      <c:catAx>
        <c:axId val="641639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0056"/>
        <c:crosses val="autoZero"/>
        <c:auto val="1"/>
        <c:lblAlgn val="ctr"/>
        <c:lblOffset val="100"/>
        <c:noMultiLvlLbl val="0"/>
      </c:catAx>
      <c:valAx>
        <c:axId val="641640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3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6-4AC0-AFF5-FFF5A32F7E5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6-4AC0-AFF5-FFF5A32F7E5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6-4AC0-AFF5-FFF5A32F7E5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6-4AC0-AFF5-FFF5A32F7E5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86-4AC0-AFF5-FFF5A32F7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9.5238095238095247E-3</c:v>
              </c:pt>
              <c:pt idx="1">
                <c:v>2.5850340136054421E-2</c:v>
              </c:pt>
              <c:pt idx="2">
                <c:v>0.21496598639455783</c:v>
              </c:pt>
              <c:pt idx="3">
                <c:v>0.58911564625850343</c:v>
              </c:pt>
              <c:pt idx="4">
                <c:v>0.16054421768707483</c:v>
              </c:pt>
            </c:numLit>
          </c:val>
          <c:extLst>
            <c:ext xmlns:c16="http://schemas.microsoft.com/office/drawing/2014/chart" uri="{C3380CC4-5D6E-409C-BE32-E72D297353CC}">
              <c16:uniqueId val="{00000005-F386-4AC0-AFF5-FFF5A32F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0.10452418096723869</c:v>
              </c:pt>
              <c:pt idx="1">
                <c:v>4.0561622464898597E-2</c:v>
              </c:pt>
              <c:pt idx="2">
                <c:v>3.9001560062402497E-2</c:v>
              </c:pt>
              <c:pt idx="3">
                <c:v>5.6162246489859596E-2</c:v>
              </c:pt>
              <c:pt idx="4">
                <c:v>5.3042121684867397E-2</c:v>
              </c:pt>
              <c:pt idx="5">
                <c:v>6.2402496099843996E-2</c:v>
              </c:pt>
            </c:numLit>
          </c:val>
          <c:extLst>
            <c:ext xmlns:c16="http://schemas.microsoft.com/office/drawing/2014/chart" uri="{C3380CC4-5D6E-409C-BE32-E72D297353CC}">
              <c16:uniqueId val="{00000000-648C-4334-A6F7-34C6D0883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66320"/>
        <c:axId val="641666712"/>
      </c:barChart>
      <c:catAx>
        <c:axId val="64166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66712"/>
        <c:crosses val="autoZero"/>
        <c:auto val="1"/>
        <c:lblAlgn val="ctr"/>
        <c:lblOffset val="100"/>
        <c:noMultiLvlLbl val="0"/>
      </c:catAx>
      <c:valAx>
        <c:axId val="641666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66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8.4297520661157019E-2</c:v>
              </c:pt>
              <c:pt idx="1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0-33D1-44E2-859E-E3018B02356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0.28264462809917357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33D1-44E2-859E-E3018B02356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0.26190476190476192</c:v>
              </c:pt>
            </c:numLit>
          </c:val>
          <c:extLst>
            <c:ext xmlns:c16="http://schemas.microsoft.com/office/drawing/2014/chart" uri="{C3380CC4-5D6E-409C-BE32-E72D297353CC}">
              <c16:uniqueId val="{00000002-33D1-44E2-859E-E3018B02356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0.12066115702479339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3-33D1-44E2-859E-E3018B02356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D1-44E2-859E-E3018B02356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D1-44E2-859E-E3018B023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0.11239669421487604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33D1-44E2-859E-E3018B023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7496"/>
        <c:axId val="641667888"/>
      </c:barChart>
      <c:catAx>
        <c:axId val="64166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67888"/>
        <c:crosses val="autoZero"/>
        <c:auto val="1"/>
        <c:lblAlgn val="ctr"/>
        <c:lblOffset val="100"/>
        <c:noMultiLvlLbl val="0"/>
      </c:catAx>
      <c:valAx>
        <c:axId val="641667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7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4D-4E5A-9CD8-86A27A77791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D-4E5A-9CD8-86A27A77791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D-4E5A-9CD8-86A27A77791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4D-4E5A-9CD8-86A27A77791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4D-4E5A-9CD8-86A27A777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8.5007727975270481E-2</c:v>
              </c:pt>
              <c:pt idx="1">
                <c:v>0.27511591962905718</c:v>
              </c:pt>
              <c:pt idx="2">
                <c:v>0.39103554868624418</c:v>
              </c:pt>
              <c:pt idx="3">
                <c:v>0.13446676970633695</c:v>
              </c:pt>
              <c:pt idx="4">
                <c:v>0.11437403400309119</c:v>
              </c:pt>
            </c:numLit>
          </c:val>
          <c:extLst>
            <c:ext xmlns:c16="http://schemas.microsoft.com/office/drawing/2014/chart" uri="{C3380CC4-5D6E-409C-BE32-E72D297353CC}">
              <c16:uniqueId val="{00000005-594D-4E5A-9CD8-86A27A777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B14F-41BE-93DC-77E8876EBF99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0.45238095238095238</c:v>
              </c:pt>
              <c:pt idx="1">
                <c:v>0.25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B14F-41BE-93DC-77E8876EBF99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0.47619047619047616</c:v>
              </c:pt>
              <c:pt idx="1">
                <c:v>0.4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14F-41BE-93DC-77E8876EBF99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4F-41BE-93DC-77E8876EBF99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4F-41BE-93DC-77E8876EBF99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4F-41BE-93DC-77E8876EBF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14F-41BE-93DC-77E8876E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69064"/>
        <c:axId val="641669456"/>
      </c:barChart>
      <c:catAx>
        <c:axId val="641669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641669456"/>
        <c:crosses val="autoZero"/>
        <c:auto val="1"/>
        <c:lblAlgn val="ctr"/>
        <c:lblOffset val="100"/>
        <c:noMultiLvlLbl val="0"/>
      </c:catAx>
      <c:valAx>
        <c:axId val="641669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690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5-4AE9-88A6-62BE58A62F4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5-4AE9-88A6-62BE58A62F4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05-4AE9-88A6-62BE58A62F4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5-4AE9-88A6-62BE58A62F4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5-4AE9-88A6-62BE58A62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9.375E-2</c:v>
              </c:pt>
              <c:pt idx="1">
                <c:v>0.390625</c:v>
              </c:pt>
              <c:pt idx="2">
                <c:v>0.4375</c:v>
              </c:pt>
              <c:pt idx="3">
                <c:v>7.8125E-2</c:v>
              </c:pt>
            </c:numLit>
          </c:val>
          <c:extLst>
            <c:ext xmlns:c16="http://schemas.microsoft.com/office/drawing/2014/chart" uri="{C3380CC4-5D6E-409C-BE32-E72D297353CC}">
              <c16:uniqueId val="{00000005-AC05-4AE9-88A6-62BE58A62F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A-4836-B8E8-4ABDB8897FF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A-4836-B8E8-4ABDB8897FF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A-4836-B8E8-4ABDB8897FF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A-4836-B8E8-4ABDB8897FF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EA-4836-B8E8-4ABDB8897F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5-8AEA-4836-B8E8-4ABDB8897F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56-4654-8009-46797C47D66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6-4654-8009-46797C47D66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56-4654-8009-46797C47D66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56-4654-8009-46797C47D66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56-4654-8009-46797C47D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0.31818181818181818</c:v>
              </c:pt>
              <c:pt idx="2">
                <c:v>9.0909090909090912E-2</c:v>
              </c:pt>
              <c:pt idx="3">
                <c:v>0</c:v>
              </c:pt>
              <c:pt idx="4">
                <c:v>0.45454545454545453</c:v>
              </c:pt>
            </c:numLit>
          </c:val>
          <c:extLst>
            <c:ext xmlns:c16="http://schemas.microsoft.com/office/drawing/2014/chart" uri="{C3380CC4-5D6E-409C-BE32-E72D297353CC}">
              <c16:uniqueId val="{00000005-2656-4654-8009-46797C47D6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5-43C3-8E01-FA77854AA31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5-43C3-8E01-FA77854AA31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5-43C3-8E01-FA77854AA31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15-43C3-8E01-FA77854AA31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5-43C3-8E01-FA77854AA3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0.36363636363636365</c:v>
              </c:pt>
              <c:pt idx="2">
                <c:v>0.13636363636363635</c:v>
              </c:pt>
              <c:pt idx="3">
                <c:v>4.5454545454545456E-2</c:v>
              </c:pt>
              <c:pt idx="4">
                <c:v>0.31818181818181818</c:v>
              </c:pt>
            </c:numLit>
          </c:val>
          <c:extLst>
            <c:ext xmlns:c16="http://schemas.microsoft.com/office/drawing/2014/chart" uri="{C3380CC4-5D6E-409C-BE32-E72D297353CC}">
              <c16:uniqueId val="{00000005-B715-43C3-8E01-FA77854AA3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C38-A2FE-D18D30D32FE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C38-A2FE-D18D30D32FE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C38-A2FE-D18D30D32FE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C38-A2FE-D18D30D32FE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C38-A2FE-D18D30D32F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0.18181818181818182</c:v>
              </c:pt>
              <c:pt idx="2">
                <c:v>0.22727272727272727</c:v>
              </c:pt>
              <c:pt idx="3">
                <c:v>0.22727272727272727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9557-4C38-A2FE-D18D30D32F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0.72727272727272729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61-4641-9A13-49D4AC88281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1.0909090909090908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61-4641-9A13-49D4AC88281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61-4641-9A13-49D4AC882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0840"/>
        <c:axId val="641641232"/>
      </c:barChart>
      <c:catAx>
        <c:axId val="641640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641641232"/>
        <c:crosses val="autoZero"/>
        <c:auto val="1"/>
        <c:lblAlgn val="ctr"/>
        <c:lblOffset val="100"/>
        <c:noMultiLvlLbl val="0"/>
      </c:catAx>
      <c:valAx>
        <c:axId val="641641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0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C8-413E-A2D5-4517D9562DD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8-413E-A2D5-4517D9562DD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C8-413E-A2D5-4517D9562DD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C8-413E-A2D5-4517D9562DD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C8-413E-A2D5-4517D9562D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0.36363636363636365</c:v>
              </c:pt>
              <c:pt idx="2">
                <c:v>4.5454545454545456E-2</c:v>
              </c:pt>
              <c:pt idx="3">
                <c:v>0</c:v>
              </c:pt>
              <c:pt idx="4">
                <c:v>0.36363636363636365</c:v>
              </c:pt>
            </c:numLit>
          </c:val>
          <c:extLst>
            <c:ext xmlns:c16="http://schemas.microsoft.com/office/drawing/2014/chart" uri="{C3380CC4-5D6E-409C-BE32-E72D297353CC}">
              <c16:uniqueId val="{00000005-05C8-413E-A2D5-4517D9562D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4-496B-B261-D9DD0DCE86A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4-496B-B261-D9DD0DCE86A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64-496B-B261-D9DD0DCE86A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4-496B-B261-D9DD0DCE86A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64-496B-B261-D9DD0DCE8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0.40909090909090912</c:v>
              </c:pt>
              <c:pt idx="2">
                <c:v>0.18181818181818182</c:v>
              </c:pt>
              <c:pt idx="3">
                <c:v>0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7D64-496B-B261-D9DD0DCE86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06-4435-824D-7610FFFD35D6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6-4435-824D-7610FFFD35D6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6-4435-824D-7610FFFD35D6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6-4435-824D-7610FFFD35D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6-4435-824D-7610FFFD3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6.25E-2</c:v>
              </c:pt>
              <c:pt idx="3">
                <c:v>2.5000000000000001E-2</c:v>
              </c:pt>
            </c:numLit>
          </c:val>
          <c:extLst>
            <c:ext xmlns:c16="http://schemas.microsoft.com/office/drawing/2014/chart" uri="{C3380CC4-5D6E-409C-BE32-E72D297353CC}">
              <c16:uniqueId val="{00000005-5B06-4435-824D-7610FFFD35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A9-4F29-A69B-3480501AD7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A9-4F29-A69B-3480501AD7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0.61538461538461542</c:v>
              </c:pt>
              <c:pt idx="1">
                <c:v>0.92307692307692313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4-C2A9-4F29-A69B-3480501AD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673376"/>
        <c:axId val="641673768"/>
      </c:barChart>
      <c:catAx>
        <c:axId val="6416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3768"/>
        <c:crosses val="autoZero"/>
        <c:auto val="1"/>
        <c:lblAlgn val="ctr"/>
        <c:lblOffset val="100"/>
        <c:noMultiLvlLbl val="0"/>
      </c:catAx>
      <c:valAx>
        <c:axId val="64167376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16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0.84583901773533421</c:v>
              </c:pt>
              <c:pt idx="1">
                <c:v>7.6398362892223737E-2</c:v>
              </c:pt>
              <c:pt idx="2">
                <c:v>8.1855388813096858E-3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EB-481A-9389-A4DE289EB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674552"/>
        <c:axId val="641674944"/>
      </c:barChart>
      <c:catAx>
        <c:axId val="64167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4944"/>
        <c:crosses val="autoZero"/>
        <c:auto val="1"/>
        <c:lblAlgn val="ctr"/>
        <c:lblOffset val="100"/>
        <c:noMultiLvlLbl val="0"/>
      </c:catAx>
      <c:valAx>
        <c:axId val="6416749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167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E0-4DF8-A3C9-51DC867DAE9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0-4DF8-A3C9-51DC867DAE9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E0-4DF8-A3C9-51DC867DAE9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0-4DF8-A3C9-51DC867DAE9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E0-4DF8-A3C9-51DC867DAE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E0-4DF8-A3C9-51DC867DA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1.0854816824966078E-2</c:v>
              </c:pt>
              <c:pt idx="1">
                <c:v>3.7991858887381276E-2</c:v>
              </c:pt>
              <c:pt idx="2">
                <c:v>1.4925373134328358E-2</c:v>
              </c:pt>
              <c:pt idx="3">
                <c:v>0.32157394843962006</c:v>
              </c:pt>
            </c:numLit>
          </c:val>
          <c:extLst>
            <c:ext xmlns:c16="http://schemas.microsoft.com/office/drawing/2014/chart" uri="{C3380CC4-5D6E-409C-BE32-E72D297353CC}">
              <c16:uniqueId val="{00000006-84E0-4DF8-A3C9-51DC867DAE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8D-405B-B042-A318E4E67D1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D-405B-B042-A318E4E67D1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D-405B-B042-A318E4E67D1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D-405B-B042-A318E4E67D1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D-405B-B042-A318E4E67D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D-405B-B042-A318E4E67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2.7154663518299881E-2</c:v>
              </c:pt>
              <c:pt idx="1">
                <c:v>0.20661157024793389</c:v>
              </c:pt>
              <c:pt idx="2">
                <c:v>4.0141676505312869E-2</c:v>
              </c:pt>
              <c:pt idx="3">
                <c:v>1.4167650531286895E-2</c:v>
              </c:pt>
              <c:pt idx="4">
                <c:v>0.10271546635182999</c:v>
              </c:pt>
            </c:numLit>
          </c:val>
          <c:extLst>
            <c:ext xmlns:c16="http://schemas.microsoft.com/office/drawing/2014/chart" uri="{C3380CC4-5D6E-409C-BE32-E72D297353CC}">
              <c16:uniqueId val="{00000006-2B8D-405B-B042-A318E4E67D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40-4D1D-A698-4AADBBFB5724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0-4D1D-A698-4AADBBFB5724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40-4D1D-A698-4AADBBFB572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0-4D1D-A698-4AADBBFB572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40-4D1D-A698-4AADBBFB57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0-4D1D-A698-4AADBBFB5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0.18691588785046728</c:v>
              </c:pt>
              <c:pt idx="1">
                <c:v>0.16822429906542055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240-4D1D-A698-4AADBBFB57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4-49CB-A757-C70C306D93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4-49CB-A757-C70C306D93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4-49CB-A757-C70C306D93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4-49CB-A757-C70C306D939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4-49CB-A757-C70C306D93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4-49CB-A757-C70C306D939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4-49CB-A757-C70C306D939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4-49CB-A757-C70C306D939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4-49CB-A757-C70C306D939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A4-49CB-A757-C70C306D939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A4-49CB-A757-C70C306D939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A4-49CB-A757-C70C306D939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7A4-49CB-A757-C70C306D939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7A4-49CB-A757-C70C306D939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7A4-49CB-A757-C70C306D939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7A4-49CB-A757-C70C306D939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7A4-49CB-A757-C70C306D9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1</c:v>
              </c:pt>
              <c:pt idx="13">
                <c:v>1</c:v>
              </c:pt>
              <c:pt idx="14">
                <c:v>4</c:v>
              </c:pt>
              <c:pt idx="15">
                <c:v>4</c:v>
              </c:pt>
              <c:pt idx="16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22-77A4-49CB-A757-C70C306D9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1676904"/>
        <c:axId val="641677296"/>
      </c:barChart>
      <c:catAx>
        <c:axId val="641676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7296"/>
        <c:crosses val="autoZero"/>
        <c:auto val="1"/>
        <c:lblAlgn val="ctr"/>
        <c:lblOffset val="100"/>
        <c:noMultiLvlLbl val="0"/>
      </c:catAx>
      <c:valAx>
        <c:axId val="6416772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167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00-4EB6-ADC0-9FFD66C82470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0-4EB6-ADC0-9FFD66C82470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00-4EB6-ADC0-9FFD66C8247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0-4EB6-ADC0-9FFD66C8247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00-4EB6-ADC0-9FFD66C824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00-4EB6-ADC0-9FFD66C82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0.11214953271028037</c:v>
              </c:pt>
              <c:pt idx="1">
                <c:v>1.8691588785046728E-2</c:v>
              </c:pt>
            </c:numLit>
          </c:val>
          <c:extLst>
            <c:ext xmlns:c16="http://schemas.microsoft.com/office/drawing/2014/chart" uri="{C3380CC4-5D6E-409C-BE32-E72D297353CC}">
              <c16:uniqueId val="{00000006-B000-4EB6-ADC0-9FFD66C824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6.7567567567567571E-3</c:v>
              </c:pt>
              <c:pt idx="1">
                <c:v>2.5000000000000001E-2</c:v>
              </c:pt>
              <c:pt idx="2">
                <c:v>8.3333333333333329E-2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23-4EC8-8BE9-50A377FA343C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2.7027027027027029E-3</c:v>
              </c:pt>
              <c:pt idx="1">
                <c:v>2.5000000000000001E-2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23-4EC8-8BE9-50A377FA343C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3.783783783783784E-2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23-4EC8-8BE9-50A377FA343C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6.7567567567567571E-3</c:v>
              </c:pt>
              <c:pt idx="1">
                <c:v>2.5000000000000001E-2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23-4EC8-8BE9-50A377FA343C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1.891891891891892E-2</c:v>
              </c:pt>
              <c:pt idx="1">
                <c:v>2.5000000000000001E-2</c:v>
              </c:pt>
              <c:pt idx="2">
                <c:v>8.3333333333333329E-2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623-4EC8-8BE9-50A377FA343C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5.4054054054054057E-3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623-4EC8-8BE9-50A377FA343C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1.6216216216216217E-2</c:v>
              </c:pt>
              <c:pt idx="1">
                <c:v>1.2500000000000001E-2</c:v>
              </c:pt>
              <c:pt idx="2">
                <c:v>0.29166666666666669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623-4EC8-8BE9-50A377FA343C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0.26621621621621622</c:v>
              </c:pt>
              <c:pt idx="1">
                <c:v>0.33750000000000002</c:v>
              </c:pt>
              <c:pt idx="2">
                <c:v>4.1666666666666664E-2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623-4EC8-8BE9-50A377FA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2016"/>
        <c:axId val="641642408"/>
      </c:barChart>
      <c:catAx>
        <c:axId val="64164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2408"/>
        <c:crosses val="autoZero"/>
        <c:auto val="1"/>
        <c:lblAlgn val="ctr"/>
        <c:lblOffset val="100"/>
        <c:noMultiLvlLbl val="0"/>
      </c:catAx>
      <c:valAx>
        <c:axId val="641642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4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ED-4D2C-9CEA-9996636365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ED-4D2C-9CEA-9996636365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ED-4D2C-9CEA-9996636365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ED-4D2C-9CEA-9996636365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ED-4D2C-9CEA-9996636365F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ED-4D2C-9CEA-9996636365F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ED-4D2C-9CEA-9996636365F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ED-4D2C-9CEA-9996636365F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BED-4D2C-9CEA-9996636365F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BED-4D2C-9CEA-9996636365F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BED-4D2C-9CEA-9996636365F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BED-4D2C-9CEA-9996636365F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BED-4D2C-9CEA-9996636365F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BED-4D2C-9CEA-9996636365F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BED-4D2C-9CEA-9996636365F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BED-4D2C-9CEA-9996636365F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BED-4D2C-9CEA-9996636365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22-7BED-4D2C-9CEA-999663636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1678472"/>
        <c:axId val="641678864"/>
      </c:barChart>
      <c:catAx>
        <c:axId val="641678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8864"/>
        <c:crosses val="autoZero"/>
        <c:auto val="1"/>
        <c:lblAlgn val="ctr"/>
        <c:lblOffset val="100"/>
        <c:noMultiLvlLbl val="0"/>
      </c:catAx>
      <c:valAx>
        <c:axId val="6416788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167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4.1159420289855069</c:v>
              </c:pt>
              <c:pt idx="1">
                <c:v>3.9565217391304346</c:v>
              </c:pt>
              <c:pt idx="2">
                <c:v>3.8115942028985508</c:v>
              </c:pt>
              <c:pt idx="3">
                <c:v>4.3478260869565215</c:v>
              </c:pt>
              <c:pt idx="4">
                <c:v>4.1739130434782608</c:v>
              </c:pt>
              <c:pt idx="5">
                <c:v>4.5362318840579707</c:v>
              </c:pt>
              <c:pt idx="6">
                <c:v>4.4202898550724639</c:v>
              </c:pt>
              <c:pt idx="7">
                <c:v>4.0724637681159424</c:v>
              </c:pt>
            </c:numLit>
          </c:val>
          <c:extLst>
            <c:ext xmlns:c16="http://schemas.microsoft.com/office/drawing/2014/chart" uri="{C3380CC4-5D6E-409C-BE32-E72D297353CC}">
              <c16:uniqueId val="{00000000-1737-4CB8-B676-E57FBD555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1679648"/>
        <c:axId val="641680040"/>
      </c:barChart>
      <c:catAx>
        <c:axId val="6416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0040"/>
        <c:crosses val="autoZero"/>
        <c:auto val="1"/>
        <c:lblAlgn val="ctr"/>
        <c:lblOffset val="100"/>
        <c:noMultiLvlLbl val="0"/>
      </c:catAx>
      <c:valAx>
        <c:axId val="6416800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79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4.3135725429017162</c:v>
              </c:pt>
              <c:pt idx="1">
                <c:v>4.3166926677067083</c:v>
              </c:pt>
              <c:pt idx="2">
                <c:v>4.1513260530421219</c:v>
              </c:pt>
              <c:pt idx="3">
                <c:v>4.2386895475819033</c:v>
              </c:pt>
              <c:pt idx="4">
                <c:v>4.5117004680187209</c:v>
              </c:pt>
              <c:pt idx="5">
                <c:v>4.5070202808112327</c:v>
              </c:pt>
              <c:pt idx="6">
                <c:v>4.4399375975039002</c:v>
              </c:pt>
              <c:pt idx="7">
                <c:v>4.3182527301092044</c:v>
              </c:pt>
              <c:pt idx="8">
                <c:v>4.4056162246489858</c:v>
              </c:pt>
              <c:pt idx="9">
                <c:v>4.2714508580343216</c:v>
              </c:pt>
              <c:pt idx="10">
                <c:v>3.6645865834633384</c:v>
              </c:pt>
              <c:pt idx="11">
                <c:v>3.653666146645866</c:v>
              </c:pt>
              <c:pt idx="12">
                <c:v>3.5975039001560063</c:v>
              </c:pt>
              <c:pt idx="13">
                <c:v>3.8221528861154446</c:v>
              </c:pt>
              <c:pt idx="14">
                <c:v>3.8486739469578781</c:v>
              </c:pt>
              <c:pt idx="15">
                <c:v>3.8970358814352575</c:v>
              </c:pt>
            </c:numLit>
          </c:val>
          <c:extLst>
            <c:ext xmlns:c16="http://schemas.microsoft.com/office/drawing/2014/chart" uri="{C3380CC4-5D6E-409C-BE32-E72D297353CC}">
              <c16:uniqueId val="{00000000-6C9F-4C77-974B-905BBA54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1680824"/>
        <c:axId val="641681216"/>
      </c:barChart>
      <c:catAx>
        <c:axId val="641680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1216"/>
        <c:crosses val="autoZero"/>
        <c:auto val="1"/>
        <c:lblAlgn val="ctr"/>
        <c:lblOffset val="100"/>
        <c:noMultiLvlLbl val="0"/>
      </c:catAx>
      <c:valAx>
        <c:axId val="6416812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0.20121951219512196</c:v>
              </c:pt>
              <c:pt idx="1">
                <c:v>0.1024390243902439</c:v>
              </c:pt>
              <c:pt idx="2">
                <c:v>2.4390243902439024E-3</c:v>
              </c:pt>
              <c:pt idx="3">
                <c:v>2.4390243902439024E-3</c:v>
              </c:pt>
              <c:pt idx="4">
                <c:v>1.2195121951219513E-2</c:v>
              </c:pt>
            </c:numLit>
          </c:val>
          <c:extLst>
            <c:ext xmlns:c16="http://schemas.microsoft.com/office/drawing/2014/chart" uri="{C3380CC4-5D6E-409C-BE32-E72D297353CC}">
              <c16:uniqueId val="{00000000-FDEC-4887-A7E8-8DC0C59A1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1682000"/>
        <c:axId val="641682392"/>
      </c:barChart>
      <c:catAx>
        <c:axId val="641682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82392"/>
        <c:crosses val="autoZero"/>
        <c:auto val="1"/>
        <c:lblAlgn val="ctr"/>
        <c:lblOffset val="100"/>
        <c:noMultiLvlLbl val="0"/>
      </c:catAx>
      <c:valAx>
        <c:axId val="641682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82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0.18780487804878049</c:v>
              </c:pt>
              <c:pt idx="1">
                <c:v>0.25487804878048781</c:v>
              </c:pt>
              <c:pt idx="2">
                <c:v>8.9024390243902435E-2</c:v>
              </c:pt>
              <c:pt idx="3">
                <c:v>2.4390243902439025E-2</c:v>
              </c:pt>
              <c:pt idx="4">
                <c:v>6.0975609756097563E-3</c:v>
              </c:pt>
            </c:numLit>
          </c:val>
          <c:extLst>
            <c:ext xmlns:c16="http://schemas.microsoft.com/office/drawing/2014/chart" uri="{C3380CC4-5D6E-409C-BE32-E72D297353CC}">
              <c16:uniqueId val="{00000000-BE13-4436-ABA4-95623AAB4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83176"/>
        <c:axId val="641683568"/>
      </c:barChart>
      <c:catAx>
        <c:axId val="641683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83568"/>
        <c:crosses val="autoZero"/>
        <c:auto val="1"/>
        <c:lblAlgn val="ctr"/>
        <c:lblOffset val="100"/>
        <c:noMultiLvlLbl val="0"/>
      </c:catAx>
      <c:valAx>
        <c:axId val="641683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1683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0.13513513513513514</c:v>
              </c:pt>
              <c:pt idx="1">
                <c:v>0.19594594594594594</c:v>
              </c:pt>
              <c:pt idx="2">
                <c:v>1.7567567567567569E-2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00-4E5F-A3FB-FE6414B18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684352"/>
        <c:axId val="641684744"/>
        <c:axId val="0"/>
      </c:bar3DChart>
      <c:catAx>
        <c:axId val="6416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4744"/>
        <c:crosses val="autoZero"/>
        <c:auto val="1"/>
        <c:lblAlgn val="ctr"/>
        <c:lblOffset val="100"/>
        <c:noMultiLvlLbl val="0"/>
      </c:catAx>
      <c:valAx>
        <c:axId val="6416847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68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0.46296296296296297</c:v>
              </c:pt>
              <c:pt idx="1">
                <c:v>0.5714285714285714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BDC4-4DF1-B8AE-871157BF875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0.53703703703703709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BDC4-4DF1-B8AE-871157BF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43192"/>
        <c:axId val="641643584"/>
      </c:barChart>
      <c:catAx>
        <c:axId val="641643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3584"/>
        <c:crosses val="autoZero"/>
        <c:auto val="1"/>
        <c:lblAlgn val="ctr"/>
        <c:lblOffset val="100"/>
        <c:noMultiLvlLbl val="0"/>
      </c:catAx>
      <c:valAx>
        <c:axId val="6416435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3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0.46363636363636362</c:v>
                </c:pt>
                <c:pt idx="1">
                  <c:v>0.53636363636363638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0.87727272727272732</c:v>
                </c:pt>
                <c:pt idx="1">
                  <c:v>0.12272727272727273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0.90909090909090906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4.4000000000000004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3.6363636363636362E-2</c:v>
                </c:pt>
                <c:pt idx="2">
                  <c:v>0.21818181818181817</c:v>
                </c:pt>
                <c:pt idx="3">
                  <c:v>0.46363636363636362</c:v>
                </c:pt>
                <c:pt idx="4">
                  <c:v>0.26363636363636361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7.407407407407407E-2</c:v>
                </c:pt>
                <c:pt idx="1">
                  <c:v>0.91005291005291</c:v>
                </c:pt>
                <c:pt idx="2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4.2857142857142858E-2</c:v>
                </c:pt>
                <c:pt idx="1">
                  <c:v>1.4285714285714285E-2</c:v>
                </c:pt>
                <c:pt idx="2">
                  <c:v>6.6666666666666666E-2</c:v>
                </c:pt>
                <c:pt idx="3">
                  <c:v>2.3809523809523808E-2</c:v>
                </c:pt>
                <c:pt idx="4">
                  <c:v>1.9047619047619049E-2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0.25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  <c:pt idx="5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</c:v>
              </c:pt>
              <c:pt idx="1">
                <c:v>0.73333333333333328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AB-4EAF-BD46-74375DA87F01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B-4EAF-BD46-74375DA87F01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AB-4EAF-BD46-74375DA87F01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B-4EAF-BD46-74375DA87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6AB-4EAF-BD46-74375DA87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1644368"/>
        <c:axId val="641644760"/>
      </c:barChart>
      <c:catAx>
        <c:axId val="64164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41644760"/>
        <c:crosses val="autoZero"/>
        <c:auto val="1"/>
        <c:lblAlgn val="ctr"/>
        <c:lblOffset val="100"/>
        <c:noMultiLvlLbl val="0"/>
      </c:catAx>
      <c:valAx>
        <c:axId val="6416447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164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0.74545454545454548</c:v>
                </c:pt>
                <c:pt idx="1">
                  <c:v>0.17272727272727273</c:v>
                </c:pt>
                <c:pt idx="2">
                  <c:v>8.1818181818181818E-2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9.0909090909090905E-3</c:v>
                </c:pt>
                <c:pt idx="1">
                  <c:v>4.5454545454545452E-3</c:v>
                </c:pt>
                <c:pt idx="2">
                  <c:v>0.18181818181818182</c:v>
                </c:pt>
                <c:pt idx="3">
                  <c:v>0.65</c:v>
                </c:pt>
                <c:pt idx="4">
                  <c:v>0.15454545454545454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0.50970873786407767</c:v>
                </c:pt>
                <c:pt idx="1">
                  <c:v>0.470873786407767</c:v>
                </c:pt>
                <c:pt idx="2">
                  <c:v>1.4563106796116505E-2</c:v>
                </c:pt>
                <c:pt idx="3">
                  <c:v>4.8543689320388345E-3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0.3</c:v>
                </c:pt>
                <c:pt idx="2">
                  <c:v>0.31908831908831908</c:v>
                </c:pt>
                <c:pt idx="3">
                  <c:v>0.17868338557993729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0.32142857142857145</c:v>
                </c:pt>
                <c:pt idx="2">
                  <c:v>0.24786324786324787</c:v>
                </c:pt>
                <c:pt idx="3">
                  <c:v>0.2225705329153605</c:v>
                </c:pt>
                <c:pt idx="4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0.12142857142857143</c:v>
                </c:pt>
                <c:pt idx="2">
                  <c:v>0.18518518518518517</c:v>
                </c:pt>
                <c:pt idx="3">
                  <c:v>0.34796238244514105</c:v>
                </c:pt>
                <c:pt idx="4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0.25714285714285712</c:v>
                </c:pt>
                <c:pt idx="2">
                  <c:v>0.24786324786324787</c:v>
                </c:pt>
                <c:pt idx="3">
                  <c:v>0.2507836990595611</c:v>
                </c:pt>
                <c:pt idx="4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0.16666666666666666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7895-40AD-B227-B9DA4B2ABE85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0.13750000000000001</c:v>
              </c:pt>
              <c:pt idx="1">
                <c:v>8.3333333333333329E-2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95-40AD-B227-B9DA4B2ABE85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95-40AD-B227-B9DA4B2ABE85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5-40AD-B227-B9DA4B2ABE85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5-40AD-B227-B9DA4B2ABE85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95-40AD-B227-B9DA4B2AB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4.1666666666666664E-2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7895-40AD-B227-B9DA4B2AB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645544"/>
        <c:axId val="641645936"/>
      </c:barChart>
      <c:catAx>
        <c:axId val="641645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641645936"/>
        <c:crosses val="autoZero"/>
        <c:auto val="1"/>
        <c:lblAlgn val="ctr"/>
        <c:lblOffset val="100"/>
        <c:noMultiLvlLbl val="0"/>
      </c:catAx>
      <c:valAx>
        <c:axId val="641645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1645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0.3125</c:v>
              </c:pt>
              <c:pt idx="1">
                <c:v>0.41666666666666669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D4-4E46-8686-FDCAA0D35A6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0.13750000000000001</c:v>
              </c:pt>
              <c:pt idx="1">
                <c:v>4.1666666666666664E-2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D4-4E46-8686-FDCAA0D35A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646720"/>
        <c:axId val="641647112"/>
      </c:barChart>
      <c:catAx>
        <c:axId val="64164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641647112"/>
        <c:crosses val="autoZero"/>
        <c:auto val="1"/>
        <c:lblAlgn val="ctr"/>
        <c:lblOffset val="100"/>
        <c:noMultiLvlLbl val="0"/>
      </c:catAx>
      <c:valAx>
        <c:axId val="6416471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1646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Licenciatura en Tecnología</a:t>
          </a:r>
        </a:p>
        <a:p>
          <a:pPr algn="ctr"/>
          <a:r>
            <a:rPr lang="es-CO" sz="2800" b="1" u="sng" baseline="0">
              <a:solidFill>
                <a:srgbClr val="002060"/>
              </a:solidFill>
            </a:rPr>
            <a:t>(Énfasis en Comunicación e Informática Educativa)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E7E915F0-89EA-4818-9E62-6CBC415FA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810E2B3-FA97-4F39-87EB-AE6208E6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4385AA3F-B6B5-42C8-A482-BFCD1A33F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E948E52-0E66-456E-82EA-C41892F4B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96C744A9-7BDD-4241-9DE6-717F119E2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A4F061D-262E-44D2-96D8-273000879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C4AD201-2760-4C3C-B7D9-A190140AB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299EA5A-B689-428E-B40B-17C388CCD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FFD458B-F864-41FC-8777-C1C94E3F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6938DA01-D4A6-4923-87E6-1CCDD545F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0C20D57C-F836-4D23-AE03-E4CED834B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29FF6A54-22DB-4E47-89A3-BBBB1332B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3DAB96AD-6977-4A14-8941-B009BBC1A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CF52B19F-D306-476C-856D-923960794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AE1E6547-43E4-4365-8074-D42E7F988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2E693FCC-5C6B-42C2-945D-DC0615DF8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53BED0B6-0D0A-4F71-8FA0-3AB656A9A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38B82F51-03B4-4D00-A85C-B11CE2022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F097BAC2-E3A1-43A2-BC65-029F55A83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4314B2E6-EE68-41CC-94AD-4DB59827E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7F3DC430-C4E0-4F4E-9569-AACF071BE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B503BA21-B96E-476F-835F-16AE9815D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404986D5-BA09-49BF-A0AD-50AE8EDE4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21A10C10-60E6-4285-9A46-CA10F6922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9DF49E8-3061-4741-BD10-81084D2E0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F38C581-ABDF-479A-97CC-93482CEA1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A6C41346-904C-45DD-AD98-481812918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27E05F4-98CF-404B-A65B-217A545B4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A6404E94-869F-4E90-BC51-AF31D4C1D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6DF5CBD5-5C60-46E4-81C6-78B160957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62A346D9-D0FF-4E1C-938D-024419E2C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AC83A395-E2EF-4133-9231-13DB5A26C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31114C88-6432-4F00-80EC-2385A2DF5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44F3718B-D2FD-4A94-8A23-C06225F86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225EE486-9346-4482-9E8A-E7AF06625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55A3F2DC-6CB8-4C85-82BD-36E723159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A034A10F-90E8-4CFC-B95E-818509703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62C2B7E1-AA9A-474B-81CA-472F703A7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CA496626-3FAC-4CD7-BC87-9BC40E069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096B614F-66DA-49BB-BFA0-3E88E31A8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E6A2AB74-11ED-48DC-BF25-1FB1B3BEB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C6978240-35FB-4CE9-9520-7AF32593A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6BFE554-350B-4E6B-876B-983FDC1FA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A906A170-48E4-4A1B-94E1-617E6DE8C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6F3C7559-CEE3-4F70-84E6-FE2A99AE6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4A63D2E8-51A6-4832-B646-B345DD909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E4917808-8D72-4A82-893C-825BAF100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6B7163EC-C402-4068-9184-50FB60A6A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61621C68-23AE-48FD-B173-0B64D359C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FFAA938E-9543-490C-92BE-79B6DC03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0B11E06-B208-42C0-9C76-D9AEDD460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9DA1D3F9-6AE8-420E-A839-B21A9EC37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731032D9-8BE7-459C-9A0A-A70B2552F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7AC93C5F-22E6-412A-8EF1-43E562129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7D2B8847-6F3D-44B7-9B55-685815FF6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075DFCD-A839-4943-AD7D-7540EC59976E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Comunicación e Informática Educativa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CFD38A32-15CA-41CB-B569-45228E9AC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1800225</xdr:colOff>
      <xdr:row>12</xdr:row>
      <xdr:rowOff>180975</xdr:rowOff>
    </xdr:from>
    <xdr:to>
      <xdr:col>13</xdr:col>
      <xdr:colOff>665662</xdr:colOff>
      <xdr:row>30</xdr:row>
      <xdr:rowOff>151975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A7AC14C2-28B9-4105-87F0-72154F559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324100" y="2466975"/>
          <a:ext cx="8704762" cy="34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Tecnología</a:t>
          </a:r>
        </a:p>
        <a:p>
          <a:pPr algn="ctr"/>
          <a:r>
            <a:rPr lang="es-CO" sz="2800" b="1" u="sng" baseline="0">
              <a:solidFill>
                <a:srgbClr val="002060"/>
              </a:solidFill>
            </a:rPr>
            <a:t>(Énfasis en Comunicación e Informática Educativa)</a:t>
          </a:r>
        </a:p>
        <a:p>
          <a:pPr algn="ctr"/>
          <a:endParaRPr lang="es-CO" sz="2800" b="1" u="sng" baseline="0">
            <a:solidFill>
              <a:srgbClr val="002060"/>
            </a:solidFill>
          </a:endParaRP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484910</xdr:colOff>
      <xdr:row>14</xdr:row>
      <xdr:rowOff>0</xdr:rowOff>
    </xdr:from>
    <xdr:to>
      <xdr:col>12</xdr:col>
      <xdr:colOff>467591</xdr:colOff>
      <xdr:row>29</xdr:row>
      <xdr:rowOff>12213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52F08-1A0B-49D1-B836-6E778682E8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7534"/>
        <a:stretch/>
      </xdr:blipFill>
      <xdr:spPr>
        <a:xfrm>
          <a:off x="3385705" y="2667000"/>
          <a:ext cx="7767204" cy="2869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Tecnología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(Énfasis en Comunicación e Informática Educativa)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Tecnología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(Énfasis en Comunicación e Informática Educativa)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B497-BB43-4C88-9040-93A7B0AB5151}">
  <dimension ref="B33:S893"/>
  <sheetViews>
    <sheetView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344</v>
      </c>
    </row>
    <row r="34" spans="2:19" ht="18.75">
      <c r="C34" s="58" t="s">
        <v>345</v>
      </c>
    </row>
    <row r="35" spans="2:19" ht="18.75">
      <c r="C35" s="58" t="s">
        <v>346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4" t="s">
        <v>58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322</v>
      </c>
      <c r="E42" s="35">
        <v>25</v>
      </c>
      <c r="F42" s="35">
        <v>15</v>
      </c>
      <c r="G42" s="35">
        <v>1</v>
      </c>
      <c r="H42" s="36">
        <v>363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418</v>
      </c>
      <c r="E43" s="35">
        <v>55</v>
      </c>
      <c r="F43" s="35">
        <v>9</v>
      </c>
      <c r="G43" s="35">
        <v>2</v>
      </c>
      <c r="H43" s="36">
        <v>484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0.43513513513513513</v>
      </c>
      <c r="E46" s="37">
        <v>0.3125</v>
      </c>
      <c r="F46" s="37">
        <v>0.625</v>
      </c>
      <c r="G46" s="37">
        <v>0.33333333333333331</v>
      </c>
      <c r="H46" s="38">
        <v>0.42857142857142855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0.56486486486486487</v>
      </c>
      <c r="E47" s="37">
        <v>0.6875</v>
      </c>
      <c r="F47" s="37">
        <v>0.375</v>
      </c>
      <c r="G47" s="37">
        <v>0.66666666666666663</v>
      </c>
      <c r="H47" s="38">
        <v>0.5714285714285714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567</v>
      </c>
      <c r="E52" s="35">
        <v>35</v>
      </c>
      <c r="F52" s="35">
        <v>11</v>
      </c>
      <c r="G52" s="35">
        <v>0</v>
      </c>
      <c r="H52" s="35">
        <v>613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69</v>
      </c>
      <c r="E53" s="35">
        <v>11</v>
      </c>
      <c r="F53" s="35">
        <v>10</v>
      </c>
      <c r="G53" s="35">
        <v>1</v>
      </c>
      <c r="H53" s="35">
        <v>91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104</v>
      </c>
      <c r="E54" s="35">
        <v>34</v>
      </c>
      <c r="F54" s="35">
        <v>3</v>
      </c>
      <c r="G54" s="35">
        <v>2</v>
      </c>
      <c r="H54" s="35">
        <v>143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0.76621621621621616</v>
      </c>
      <c r="E57" s="37">
        <v>0.4375</v>
      </c>
      <c r="F57" s="37">
        <v>0.45833333333333331</v>
      </c>
      <c r="G57" s="37">
        <v>0</v>
      </c>
      <c r="H57" s="37">
        <v>0.72373081463990552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9.3243243243243248E-2</v>
      </c>
      <c r="E58" s="37">
        <v>0.13750000000000001</v>
      </c>
      <c r="F58" s="37">
        <v>0.41666666666666669</v>
      </c>
      <c r="G58" s="37">
        <v>0.33333333333333331</v>
      </c>
      <c r="H58" s="37">
        <v>0.10743801652892562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0.14054054054054055</v>
      </c>
      <c r="E59" s="37">
        <v>0.42499999999999999</v>
      </c>
      <c r="F59" s="37">
        <v>0.125</v>
      </c>
      <c r="G59" s="37">
        <v>0.66666666666666663</v>
      </c>
      <c r="H59" s="37">
        <v>0.16883116883116883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4" t="s">
        <v>69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0.84583901773533421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7.6398362892223737E-2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8.1855388813096858E-3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4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0.42502951593860683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4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0.16452074391988555</v>
      </c>
      <c r="E83" s="37">
        <v>0.64663805436337629</v>
      </c>
      <c r="F83" s="37">
        <v>0.18884120171673821</v>
      </c>
      <c r="R83" s="59"/>
      <c r="S83" s="32"/>
    </row>
    <row r="84" spans="3:19" ht="21">
      <c r="C84" s="40" t="s">
        <v>74</v>
      </c>
      <c r="D84" s="37">
        <v>0.22636103151862463</v>
      </c>
      <c r="E84" s="37">
        <v>0.53008595988538687</v>
      </c>
      <c r="F84" s="37">
        <v>0.24355300859598855</v>
      </c>
      <c r="R84" s="59"/>
      <c r="S84" s="32"/>
    </row>
    <row r="85" spans="3:19" ht="21">
      <c r="C85" s="40" t="s">
        <v>75</v>
      </c>
      <c r="D85" s="37">
        <v>0.36</v>
      </c>
      <c r="E85" s="37">
        <v>0.55142857142857138</v>
      </c>
      <c r="F85" s="37">
        <v>8.8571428571428565E-2</v>
      </c>
      <c r="R85" s="59"/>
      <c r="S85" s="32"/>
    </row>
    <row r="86" spans="3:19" ht="21">
      <c r="C86" s="40" t="s">
        <v>76</v>
      </c>
      <c r="D86" s="37">
        <v>0.23453237410071942</v>
      </c>
      <c r="E86" s="37">
        <v>0.62589928057553956</v>
      </c>
      <c r="F86" s="37">
        <v>0.13956834532374102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2.833530106257379E-2</v>
      </c>
      <c r="R88" s="59"/>
      <c r="S88" s="32"/>
    </row>
    <row r="89" spans="3:19">
      <c r="R89" s="59"/>
      <c r="S89" s="32"/>
    </row>
    <row r="90" spans="3:19" ht="23.25">
      <c r="C90" s="94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0.16923076923076924</v>
      </c>
      <c r="E91" s="37">
        <v>0.48846153846153845</v>
      </c>
      <c r="F91" s="37">
        <v>0.34230769230769231</v>
      </c>
      <c r="R91" s="59"/>
      <c r="S91" s="32"/>
    </row>
    <row r="92" spans="3:19" ht="21">
      <c r="C92" s="40" t="s">
        <v>74</v>
      </c>
      <c r="D92" s="37">
        <v>0.18939393939393939</v>
      </c>
      <c r="E92" s="37">
        <v>0.44696969696969696</v>
      </c>
      <c r="F92" s="37">
        <v>0.36363636363636365</v>
      </c>
      <c r="R92" s="59"/>
      <c r="S92" s="32"/>
    </row>
    <row r="93" spans="3:19" ht="21">
      <c r="C93" s="40" t="s">
        <v>75</v>
      </c>
      <c r="D93" s="37">
        <v>0.22264150943396227</v>
      </c>
      <c r="E93" s="37">
        <v>0.49433962264150944</v>
      </c>
      <c r="F93" s="37">
        <v>0.28301886792452829</v>
      </c>
      <c r="R93" s="59"/>
      <c r="S93" s="32"/>
    </row>
    <row r="94" spans="3:19" ht="21">
      <c r="C94" s="40" t="s">
        <v>76</v>
      </c>
      <c r="D94" s="37">
        <v>0.18421052631578946</v>
      </c>
      <c r="E94" s="37">
        <v>0.5</v>
      </c>
      <c r="F94" s="37">
        <v>0.31578947368421051</v>
      </c>
      <c r="R94" s="59"/>
      <c r="S94" s="32"/>
    </row>
    <row r="95" spans="3:19" ht="27" customHeight="1">
      <c r="R95" s="59"/>
      <c r="S95" s="32"/>
    </row>
    <row r="96" spans="3:19" ht="23.25">
      <c r="C96" s="114" t="s">
        <v>77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5" t="s">
        <v>78</v>
      </c>
      <c r="D98" s="115"/>
      <c r="E98" s="115"/>
      <c r="F98" s="115"/>
      <c r="G98" s="115"/>
      <c r="H98" s="115"/>
      <c r="I98" s="115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2" t="s">
        <v>141</v>
      </c>
      <c r="D99" s="112"/>
      <c r="E99" s="112"/>
      <c r="F99" s="112"/>
      <c r="G99" s="112"/>
      <c r="H99" s="112"/>
      <c r="I99" s="112"/>
      <c r="J99" s="37">
        <v>1.2480499219968799E-2</v>
      </c>
      <c r="K99" s="37">
        <v>1.0920436817472699E-2</v>
      </c>
      <c r="L99" s="37">
        <v>4.3681747269890797E-2</v>
      </c>
      <c r="M99" s="37">
        <v>0.51638065522620902</v>
      </c>
      <c r="N99" s="37">
        <v>0.41653666146645868</v>
      </c>
      <c r="O99" s="48">
        <v>4.3135725429017162</v>
      </c>
      <c r="R99" s="59"/>
      <c r="S99" s="32"/>
    </row>
    <row r="100" spans="2:19" ht="18.75">
      <c r="B100" s="30">
        <v>2</v>
      </c>
      <c r="C100" s="112" t="s">
        <v>142</v>
      </c>
      <c r="D100" s="112"/>
      <c r="E100" s="112"/>
      <c r="F100" s="112"/>
      <c r="G100" s="112"/>
      <c r="H100" s="112"/>
      <c r="I100" s="112"/>
      <c r="J100" s="37">
        <v>1.5600624024960999E-2</v>
      </c>
      <c r="K100" s="37">
        <v>1.5600624024960999E-2</v>
      </c>
      <c r="L100" s="37">
        <v>4.3681747269890797E-2</v>
      </c>
      <c r="M100" s="37">
        <v>0.48673946957878317</v>
      </c>
      <c r="N100" s="37">
        <v>0.43837753510140404</v>
      </c>
      <c r="O100" s="48">
        <v>4.3166926677067083</v>
      </c>
      <c r="R100" s="59"/>
      <c r="S100" s="32"/>
    </row>
    <row r="101" spans="2:19" ht="18.75">
      <c r="B101" s="30">
        <v>3</v>
      </c>
      <c r="C101" s="112" t="s">
        <v>143</v>
      </c>
      <c r="D101" s="112"/>
      <c r="E101" s="112"/>
      <c r="F101" s="112"/>
      <c r="G101" s="112"/>
      <c r="H101" s="112"/>
      <c r="I101" s="112"/>
      <c r="J101" s="37">
        <v>7.8003120124804995E-3</v>
      </c>
      <c r="K101" s="37">
        <v>2.8081123244929798E-2</v>
      </c>
      <c r="L101" s="37">
        <v>6.3962558502340089E-2</v>
      </c>
      <c r="M101" s="37">
        <v>0.60530421216848673</v>
      </c>
      <c r="N101" s="37">
        <v>0.29485179407176287</v>
      </c>
      <c r="O101" s="48">
        <v>4.1513260530421219</v>
      </c>
      <c r="R101" s="59"/>
      <c r="S101" s="32"/>
    </row>
    <row r="102" spans="2:19" ht="30.75" customHeight="1">
      <c r="B102" s="30">
        <v>4</v>
      </c>
      <c r="C102" s="112" t="s">
        <v>144</v>
      </c>
      <c r="D102" s="112"/>
      <c r="E102" s="112"/>
      <c r="F102" s="112"/>
      <c r="G102" s="112"/>
      <c r="H102" s="112"/>
      <c r="I102" s="112"/>
      <c r="J102" s="37">
        <v>1.7160686427457099E-2</v>
      </c>
      <c r="K102" s="37">
        <v>4.6801872074882997E-2</v>
      </c>
      <c r="L102" s="37">
        <v>6.7082683307332289E-2</v>
      </c>
      <c r="M102" s="37">
        <v>0.41809672386895474</v>
      </c>
      <c r="N102" s="37">
        <v>0.45085803432137284</v>
      </c>
      <c r="O102" s="48">
        <v>4.2386895475819033</v>
      </c>
      <c r="R102" s="59"/>
      <c r="S102" s="32"/>
    </row>
    <row r="103" spans="2:19" ht="18.75">
      <c r="B103" s="30">
        <v>5</v>
      </c>
      <c r="C103" s="112" t="s">
        <v>145</v>
      </c>
      <c r="D103" s="112"/>
      <c r="E103" s="112"/>
      <c r="F103" s="112"/>
      <c r="G103" s="112"/>
      <c r="H103" s="112"/>
      <c r="I103" s="112"/>
      <c r="J103" s="37">
        <v>9.3603744149765994E-3</v>
      </c>
      <c r="K103" s="37">
        <v>1.7160686427457099E-2</v>
      </c>
      <c r="L103" s="37">
        <v>1.7160686427457099E-2</v>
      </c>
      <c r="M103" s="37">
        <v>0.36505460218408736</v>
      </c>
      <c r="N103" s="37">
        <v>0.59126365054602181</v>
      </c>
      <c r="O103" s="48">
        <v>4.5117004680187209</v>
      </c>
      <c r="R103" s="59"/>
      <c r="S103" s="32"/>
    </row>
    <row r="104" spans="2:19" ht="28.5" customHeight="1">
      <c r="B104" s="30">
        <v>6</v>
      </c>
      <c r="C104" s="112" t="s">
        <v>146</v>
      </c>
      <c r="D104" s="112"/>
      <c r="E104" s="112"/>
      <c r="F104" s="112"/>
      <c r="G104" s="112"/>
      <c r="H104" s="112"/>
      <c r="I104" s="112"/>
      <c r="J104" s="37">
        <v>1.2480499219968799E-2</v>
      </c>
      <c r="K104" s="37">
        <v>2.8081123244929798E-2</v>
      </c>
      <c r="L104" s="37">
        <v>2.9641185647425898E-2</v>
      </c>
      <c r="M104" s="37">
        <v>0.29953198127925118</v>
      </c>
      <c r="N104" s="37">
        <v>0.63026521060842433</v>
      </c>
      <c r="O104" s="48">
        <v>4.5070202808112327</v>
      </c>
      <c r="R104" s="59"/>
      <c r="S104" s="32"/>
    </row>
    <row r="105" spans="2:19" ht="18.75">
      <c r="B105" s="30">
        <v>7</v>
      </c>
      <c r="C105" s="112" t="s">
        <v>147</v>
      </c>
      <c r="D105" s="112"/>
      <c r="E105" s="112"/>
      <c r="F105" s="112"/>
      <c r="G105" s="112"/>
      <c r="H105" s="112"/>
      <c r="I105" s="112"/>
      <c r="J105" s="37">
        <v>7.8003120124804995E-3</v>
      </c>
      <c r="K105" s="37">
        <v>2.0280811232449299E-2</v>
      </c>
      <c r="L105" s="37">
        <v>2.0280811232449299E-2</v>
      </c>
      <c r="M105" s="37">
        <v>0.42745709828393136</v>
      </c>
      <c r="N105" s="37">
        <v>0.52418096723868957</v>
      </c>
      <c r="O105" s="48">
        <v>4.4399375975039002</v>
      </c>
      <c r="R105" s="59"/>
      <c r="S105" s="32"/>
    </row>
    <row r="106" spans="2:19" ht="18.75">
      <c r="B106" s="30">
        <v>8</v>
      </c>
      <c r="C106" s="112" t="s">
        <v>148</v>
      </c>
      <c r="D106" s="112"/>
      <c r="E106" s="112"/>
      <c r="F106" s="112"/>
      <c r="G106" s="112"/>
      <c r="H106" s="112"/>
      <c r="I106" s="112"/>
      <c r="J106" s="37">
        <v>9.3603744149765994E-3</v>
      </c>
      <c r="K106" s="37">
        <v>2.3400936037441498E-2</v>
      </c>
      <c r="L106" s="37">
        <v>4.9921996879875197E-2</v>
      </c>
      <c r="M106" s="37">
        <v>0.47425897035881437</v>
      </c>
      <c r="N106" s="37">
        <v>0.44305772230889234</v>
      </c>
      <c r="O106" s="48">
        <v>4.3182527301092044</v>
      </c>
      <c r="R106" s="59"/>
      <c r="S106" s="32"/>
    </row>
    <row r="107" spans="2:19" ht="18.75">
      <c r="B107" s="30">
        <v>9</v>
      </c>
      <c r="C107" s="112" t="s">
        <v>149</v>
      </c>
      <c r="D107" s="112"/>
      <c r="E107" s="112"/>
      <c r="F107" s="112"/>
      <c r="G107" s="112"/>
      <c r="H107" s="112"/>
      <c r="I107" s="112"/>
      <c r="J107" s="37">
        <v>7.8003120124804995E-3</v>
      </c>
      <c r="K107" s="37">
        <v>1.7160686427457099E-2</v>
      </c>
      <c r="L107" s="37">
        <v>2.6521060842433698E-2</v>
      </c>
      <c r="M107" s="37">
        <v>0.45865834633385333</v>
      </c>
      <c r="N107" s="37">
        <v>0.48985959438377535</v>
      </c>
      <c r="O107" s="48">
        <v>4.4056162246489858</v>
      </c>
      <c r="R107" s="59"/>
      <c r="S107" s="32"/>
    </row>
    <row r="108" spans="2:19" ht="18.75">
      <c r="B108" s="30">
        <v>10</v>
      </c>
      <c r="C108" s="112" t="s">
        <v>150</v>
      </c>
      <c r="D108" s="112"/>
      <c r="E108" s="112"/>
      <c r="F108" s="112"/>
      <c r="G108" s="112"/>
      <c r="H108" s="112"/>
      <c r="I108" s="112"/>
      <c r="J108" s="37">
        <v>1.5600624024960999E-2</v>
      </c>
      <c r="K108" s="37">
        <v>2.8081123244929798E-2</v>
      </c>
      <c r="L108" s="37">
        <v>6.3962558502340089E-2</v>
      </c>
      <c r="M108" s="37">
        <v>0.45397815912636508</v>
      </c>
      <c r="N108" s="37">
        <v>0.43837753510140404</v>
      </c>
      <c r="O108" s="48">
        <v>4.2714508580343216</v>
      </c>
      <c r="R108" s="59"/>
      <c r="S108" s="32"/>
    </row>
    <row r="109" spans="2:19" ht="18.75">
      <c r="B109" s="30">
        <v>11</v>
      </c>
      <c r="C109" s="112" t="s">
        <v>151</v>
      </c>
      <c r="D109" s="112"/>
      <c r="E109" s="112"/>
      <c r="F109" s="112"/>
      <c r="G109" s="112"/>
      <c r="H109" s="112"/>
      <c r="I109" s="112"/>
      <c r="J109" s="37">
        <v>1.2480499219968799E-2</v>
      </c>
      <c r="K109" s="37">
        <v>3.9001560062402497E-2</v>
      </c>
      <c r="L109" s="37">
        <v>2.6521060842433698E-2</v>
      </c>
      <c r="M109" s="37">
        <v>0.40561622464898595</v>
      </c>
      <c r="N109" s="37">
        <v>0.37441497659906398</v>
      </c>
      <c r="O109" s="48">
        <v>3.6645865834633384</v>
      </c>
      <c r="R109" s="59"/>
      <c r="S109" s="32"/>
    </row>
    <row r="110" spans="2:19" ht="18.75">
      <c r="B110" s="30">
        <v>12</v>
      </c>
      <c r="C110" s="112" t="s">
        <v>152</v>
      </c>
      <c r="D110" s="112"/>
      <c r="E110" s="112"/>
      <c r="F110" s="112"/>
      <c r="G110" s="112"/>
      <c r="H110" s="112"/>
      <c r="I110" s="112"/>
      <c r="J110" s="37">
        <v>9.3603744149765994E-3</v>
      </c>
      <c r="K110" s="37">
        <v>2.3400936037441498E-2</v>
      </c>
      <c r="L110" s="37">
        <v>2.8081123244929798E-2</v>
      </c>
      <c r="M110" s="37">
        <v>0.47269890795631825</v>
      </c>
      <c r="N110" s="37">
        <v>0.32449297971918878</v>
      </c>
      <c r="O110" s="48">
        <v>3.653666146645866</v>
      </c>
      <c r="R110" s="59"/>
      <c r="S110" s="32"/>
    </row>
    <row r="111" spans="2:19" ht="18.75">
      <c r="B111" s="30">
        <v>13</v>
      </c>
      <c r="C111" s="112" t="s">
        <v>153</v>
      </c>
      <c r="D111" s="112"/>
      <c r="E111" s="112"/>
      <c r="F111" s="112"/>
      <c r="G111" s="112"/>
      <c r="H111" s="112"/>
      <c r="I111" s="112"/>
      <c r="J111" s="37">
        <v>7.8003120124804995E-3</v>
      </c>
      <c r="K111" s="37">
        <v>2.1840873634945399E-2</v>
      </c>
      <c r="L111" s="37">
        <v>3.7441497659906398E-2</v>
      </c>
      <c r="M111" s="37">
        <v>0.52106084243369732</v>
      </c>
      <c r="N111" s="37">
        <v>0.26989079563182528</v>
      </c>
      <c r="O111" s="48">
        <v>3.5975039001560063</v>
      </c>
      <c r="R111" s="59"/>
      <c r="S111" s="32"/>
    </row>
    <row r="112" spans="2:19" ht="18.75">
      <c r="B112" s="30">
        <v>14</v>
      </c>
      <c r="C112" s="112" t="s">
        <v>154</v>
      </c>
      <c r="D112" s="112"/>
      <c r="E112" s="112"/>
      <c r="F112" s="112"/>
      <c r="G112" s="112"/>
      <c r="H112" s="112"/>
      <c r="I112" s="112"/>
      <c r="J112" s="37">
        <v>1.0920436817472699E-2</v>
      </c>
      <c r="K112" s="37">
        <v>7.8003120124804995E-3</v>
      </c>
      <c r="L112" s="37">
        <v>1.0920436817472699E-2</v>
      </c>
      <c r="M112" s="37">
        <v>0.37129485179407179</v>
      </c>
      <c r="N112" s="37">
        <v>0.45553822152886114</v>
      </c>
      <c r="O112" s="48">
        <v>3.8221528861154446</v>
      </c>
      <c r="R112" s="59"/>
      <c r="S112" s="32"/>
    </row>
    <row r="113" spans="2:19" ht="18.75">
      <c r="B113" s="30">
        <v>15</v>
      </c>
      <c r="C113" s="112" t="s">
        <v>155</v>
      </c>
      <c r="D113" s="112"/>
      <c r="E113" s="112"/>
      <c r="F113" s="112"/>
      <c r="G113" s="112"/>
      <c r="H113" s="112"/>
      <c r="I113" s="112"/>
      <c r="J113" s="37">
        <v>1.0920436817472699E-2</v>
      </c>
      <c r="K113" s="37">
        <v>4.6801872074882997E-3</v>
      </c>
      <c r="L113" s="37">
        <v>1.4040561622464899E-2</v>
      </c>
      <c r="M113" s="37">
        <v>0.34789391575663026</v>
      </c>
      <c r="N113" s="37">
        <v>0.47893915756630268</v>
      </c>
      <c r="O113" s="48">
        <v>3.8486739469578781</v>
      </c>
      <c r="R113" s="59"/>
      <c r="S113" s="32"/>
    </row>
    <row r="114" spans="2:19" ht="18.75">
      <c r="B114" s="30">
        <v>16</v>
      </c>
      <c r="C114" s="112" t="s">
        <v>156</v>
      </c>
      <c r="D114" s="112"/>
      <c r="E114" s="112"/>
      <c r="F114" s="112"/>
      <c r="G114" s="112"/>
      <c r="H114" s="112"/>
      <c r="I114" s="112"/>
      <c r="J114" s="37">
        <v>6.2402496099843996E-3</v>
      </c>
      <c r="K114" s="37">
        <v>1.0920436817472699E-2</v>
      </c>
      <c r="L114" s="37">
        <v>1.2480499219968799E-2</v>
      </c>
      <c r="M114" s="37">
        <v>0.30265210608424337</v>
      </c>
      <c r="N114" s="37">
        <v>0.52418096723868957</v>
      </c>
      <c r="O114" s="48">
        <v>3.8970358814352575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5" t="s">
        <v>157</v>
      </c>
      <c r="D132" s="115"/>
      <c r="E132" s="115"/>
      <c r="F132" s="115"/>
      <c r="G132" s="115"/>
      <c r="H132" s="115"/>
      <c r="I132" s="115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6" t="s">
        <v>158</v>
      </c>
      <c r="D133" s="116"/>
      <c r="E133" s="116"/>
      <c r="F133" s="116"/>
      <c r="G133" s="116"/>
      <c r="H133" s="116"/>
      <c r="I133" s="116"/>
      <c r="J133" s="37">
        <v>0</v>
      </c>
      <c r="K133" s="37">
        <v>0</v>
      </c>
      <c r="L133" s="37">
        <v>0.21739130434782608</v>
      </c>
      <c r="M133" s="37">
        <v>0.44927536231884058</v>
      </c>
      <c r="N133" s="37">
        <v>0.33333333333333331</v>
      </c>
      <c r="O133" s="74">
        <v>4.1159420289855069</v>
      </c>
      <c r="R133" s="59"/>
      <c r="S133" s="32"/>
    </row>
    <row r="134" spans="2:19" ht="17.25" customHeight="1">
      <c r="B134" s="30">
        <v>2</v>
      </c>
      <c r="C134" s="116" t="s">
        <v>159</v>
      </c>
      <c r="D134" s="116"/>
      <c r="E134" s="116"/>
      <c r="F134" s="116"/>
      <c r="G134" s="116"/>
      <c r="H134" s="116"/>
      <c r="I134" s="116"/>
      <c r="J134" s="37">
        <v>1.4492753623188406E-2</v>
      </c>
      <c r="K134" s="37">
        <v>2.8985507246376812E-2</v>
      </c>
      <c r="L134" s="37">
        <v>0.2318840579710145</v>
      </c>
      <c r="M134" s="37">
        <v>0.43478260869565216</v>
      </c>
      <c r="N134" s="37">
        <v>0.28985507246376813</v>
      </c>
      <c r="O134" s="74">
        <v>3.9565217391304346</v>
      </c>
      <c r="R134" s="59"/>
      <c r="S134" s="32"/>
    </row>
    <row r="135" spans="2:19" ht="17.25" customHeight="1">
      <c r="B135" s="30">
        <v>3</v>
      </c>
      <c r="C135" s="116" t="s">
        <v>160</v>
      </c>
      <c r="D135" s="116"/>
      <c r="E135" s="116"/>
      <c r="F135" s="116"/>
      <c r="G135" s="116"/>
      <c r="H135" s="116"/>
      <c r="I135" s="116"/>
      <c r="J135" s="37">
        <v>0</v>
      </c>
      <c r="K135" s="37">
        <v>7.2463768115942032E-2</v>
      </c>
      <c r="L135" s="37">
        <v>0.24637681159420291</v>
      </c>
      <c r="M135" s="37">
        <v>0.47826086956521741</v>
      </c>
      <c r="N135" s="37">
        <v>0.20289855072463769</v>
      </c>
      <c r="O135" s="74">
        <v>3.8115942028985508</v>
      </c>
      <c r="R135" s="59"/>
      <c r="S135" s="32"/>
    </row>
    <row r="136" spans="2:19" ht="17.25" customHeight="1">
      <c r="B136" s="30">
        <v>4</v>
      </c>
      <c r="C136" s="116" t="s">
        <v>161</v>
      </c>
      <c r="D136" s="116"/>
      <c r="E136" s="116"/>
      <c r="F136" s="116"/>
      <c r="G136" s="116"/>
      <c r="H136" s="116"/>
      <c r="I136" s="116"/>
      <c r="J136" s="37">
        <v>1.4492753623188406E-2</v>
      </c>
      <c r="K136" s="37">
        <v>0</v>
      </c>
      <c r="L136" s="37">
        <v>0.11594202898550725</v>
      </c>
      <c r="M136" s="37">
        <v>0.36231884057971014</v>
      </c>
      <c r="N136" s="37">
        <v>0.50724637681159424</v>
      </c>
      <c r="O136" s="74">
        <v>4.3478260869565215</v>
      </c>
      <c r="R136" s="59"/>
      <c r="S136" s="32"/>
    </row>
    <row r="137" spans="2:19" ht="17.25" customHeight="1">
      <c r="B137" s="30">
        <v>5</v>
      </c>
      <c r="C137" s="116" t="s">
        <v>162</v>
      </c>
      <c r="D137" s="116"/>
      <c r="E137" s="116"/>
      <c r="F137" s="116"/>
      <c r="G137" s="116"/>
      <c r="H137" s="116"/>
      <c r="I137" s="116"/>
      <c r="J137" s="37">
        <v>0</v>
      </c>
      <c r="K137" s="37">
        <v>1.4492753623188406E-2</v>
      </c>
      <c r="L137" s="37">
        <v>0.15942028985507245</v>
      </c>
      <c r="M137" s="37">
        <v>0.46376811594202899</v>
      </c>
      <c r="N137" s="37">
        <v>0.36231884057971014</v>
      </c>
      <c r="O137" s="74">
        <v>4.1739130434782608</v>
      </c>
      <c r="R137" s="59"/>
      <c r="S137" s="32"/>
    </row>
    <row r="138" spans="2:19" ht="17.25" customHeight="1">
      <c r="B138" s="30">
        <v>6</v>
      </c>
      <c r="C138" s="116" t="s">
        <v>163</v>
      </c>
      <c r="D138" s="116"/>
      <c r="E138" s="116"/>
      <c r="F138" s="116"/>
      <c r="G138" s="116"/>
      <c r="H138" s="116"/>
      <c r="I138" s="116"/>
      <c r="J138" s="37">
        <v>0</v>
      </c>
      <c r="K138" s="37">
        <v>0</v>
      </c>
      <c r="L138" s="37">
        <v>5.7971014492753624E-2</v>
      </c>
      <c r="M138" s="37">
        <v>0.34782608695652173</v>
      </c>
      <c r="N138" s="37">
        <v>0.59420289855072461</v>
      </c>
      <c r="O138" s="74">
        <v>4.5362318840579707</v>
      </c>
      <c r="R138" s="59"/>
      <c r="S138" s="32"/>
    </row>
    <row r="139" spans="2:19" ht="17.25" customHeight="1">
      <c r="B139" s="30">
        <v>7</v>
      </c>
      <c r="C139" s="116" t="s">
        <v>164</v>
      </c>
      <c r="D139" s="116"/>
      <c r="E139" s="116"/>
      <c r="F139" s="116"/>
      <c r="G139" s="116"/>
      <c r="H139" s="116"/>
      <c r="I139" s="116"/>
      <c r="J139" s="37">
        <v>0</v>
      </c>
      <c r="K139" s="37">
        <v>0</v>
      </c>
      <c r="L139" s="37">
        <v>8.6956521739130432E-2</v>
      </c>
      <c r="M139" s="37">
        <v>0.40579710144927539</v>
      </c>
      <c r="N139" s="37">
        <v>0.50724637681159424</v>
      </c>
      <c r="O139" s="74">
        <v>4.4202898550724639</v>
      </c>
      <c r="R139" s="59"/>
      <c r="S139" s="32"/>
    </row>
    <row r="140" spans="2:19" ht="17.25" customHeight="1">
      <c r="B140" s="30">
        <v>8</v>
      </c>
      <c r="C140" s="116" t="s">
        <v>165</v>
      </c>
      <c r="D140" s="116"/>
      <c r="E140" s="116"/>
      <c r="F140" s="116"/>
      <c r="G140" s="116"/>
      <c r="H140" s="116"/>
      <c r="I140" s="116"/>
      <c r="J140" s="37">
        <v>2.8985507246376812E-2</v>
      </c>
      <c r="K140" s="37">
        <v>0</v>
      </c>
      <c r="L140" s="37">
        <v>0.11594202898550725</v>
      </c>
      <c r="M140" s="37">
        <v>0.57971014492753625</v>
      </c>
      <c r="N140" s="37">
        <v>0.27536231884057971</v>
      </c>
      <c r="O140" s="74">
        <v>4.0724637681159424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71"/>
      <c r="K141" s="71"/>
      <c r="L141" s="71"/>
      <c r="M141" s="71"/>
      <c r="N141" s="7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71"/>
      <c r="K142" s="71"/>
      <c r="L142" s="71"/>
      <c r="M142" s="71"/>
      <c r="N142" s="7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71"/>
      <c r="K143" s="71"/>
      <c r="L143" s="71"/>
      <c r="M143" s="71"/>
      <c r="N143" s="7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71"/>
      <c r="K144" s="71"/>
      <c r="L144" s="71"/>
      <c r="M144" s="71"/>
      <c r="N144" s="7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71"/>
      <c r="K145" s="71"/>
      <c r="L145" s="71"/>
      <c r="M145" s="71"/>
      <c r="N145" s="7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71"/>
      <c r="K146" s="71"/>
      <c r="L146" s="71"/>
      <c r="M146" s="71"/>
      <c r="N146" s="7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71"/>
      <c r="K147" s="71"/>
      <c r="L147" s="71"/>
      <c r="M147" s="71"/>
      <c r="N147" s="7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71"/>
      <c r="K148" s="71"/>
      <c r="L148" s="71"/>
      <c r="M148" s="71"/>
      <c r="N148" s="7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71"/>
      <c r="K149" s="71"/>
      <c r="L149" s="71"/>
      <c r="M149" s="71"/>
      <c r="N149" s="7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71"/>
      <c r="K151" s="71"/>
      <c r="L151" s="71"/>
      <c r="M151" s="71"/>
      <c r="N151" s="71"/>
      <c r="R151" s="59"/>
      <c r="S151" s="32"/>
    </row>
    <row r="152" spans="3:19" ht="57.75" customHeight="1">
      <c r="C152" s="117" t="s">
        <v>166</v>
      </c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71"/>
      <c r="K153" s="71"/>
      <c r="L153" s="71"/>
      <c r="M153" s="71"/>
      <c r="N153" s="71"/>
      <c r="R153" s="59"/>
      <c r="S153" s="32"/>
    </row>
    <row r="154" spans="3:19" ht="23.25">
      <c r="C154" s="94" t="s">
        <v>167</v>
      </c>
      <c r="D154" s="33" t="s">
        <v>59</v>
      </c>
      <c r="E154" s="33" t="s">
        <v>60</v>
      </c>
      <c r="F154" s="33" t="s">
        <v>56</v>
      </c>
      <c r="G154" s="71"/>
      <c r="H154" s="71"/>
      <c r="I154" s="71"/>
      <c r="J154" s="71"/>
      <c r="K154" s="71"/>
      <c r="L154" s="71"/>
      <c r="M154" s="71"/>
      <c r="N154" s="71"/>
      <c r="R154" s="59"/>
      <c r="S154" s="32"/>
    </row>
    <row r="155" spans="3:19" ht="21">
      <c r="C155" s="40" t="s">
        <v>137</v>
      </c>
      <c r="D155" s="35">
        <v>191</v>
      </c>
      <c r="E155" s="35">
        <v>26</v>
      </c>
      <c r="F155" s="35">
        <v>217</v>
      </c>
      <c r="G155" s="71"/>
      <c r="H155" s="71"/>
      <c r="I155" s="71"/>
      <c r="J155" s="71"/>
      <c r="K155" s="71"/>
      <c r="L155" s="71"/>
      <c r="M155" s="71"/>
      <c r="N155" s="71"/>
      <c r="R155" s="59"/>
      <c r="S155" s="32"/>
    </row>
    <row r="156" spans="3:19" ht="21">
      <c r="C156" s="40" t="s">
        <v>168</v>
      </c>
      <c r="D156" s="35">
        <v>102</v>
      </c>
      <c r="E156" s="35">
        <v>15</v>
      </c>
      <c r="F156" s="35">
        <v>117</v>
      </c>
      <c r="G156" s="71"/>
      <c r="H156" s="71"/>
      <c r="I156" s="71"/>
      <c r="J156" s="71"/>
      <c r="K156" s="71"/>
      <c r="L156" s="71"/>
      <c r="M156" s="71"/>
      <c r="N156" s="71"/>
      <c r="R156" s="59"/>
      <c r="S156" s="32"/>
    </row>
    <row r="157" spans="3:19" ht="21">
      <c r="C157" s="40" t="s">
        <v>139</v>
      </c>
      <c r="D157" s="35">
        <v>18</v>
      </c>
      <c r="E157" s="35">
        <v>1</v>
      </c>
      <c r="F157" s="35">
        <v>19</v>
      </c>
      <c r="G157" s="71"/>
      <c r="H157" s="71"/>
      <c r="I157" s="71"/>
      <c r="J157" s="71"/>
      <c r="K157" s="71"/>
      <c r="L157" s="71"/>
      <c r="M157" s="71"/>
      <c r="N157" s="71"/>
      <c r="R157" s="59"/>
      <c r="S157" s="32"/>
    </row>
    <row r="158" spans="3:19" ht="21">
      <c r="C158" s="40" t="s">
        <v>169</v>
      </c>
      <c r="D158" s="35">
        <v>4</v>
      </c>
      <c r="E158" s="35">
        <v>0</v>
      </c>
      <c r="F158" s="35">
        <v>4</v>
      </c>
      <c r="G158" s="71"/>
      <c r="H158" s="71"/>
      <c r="I158" s="71"/>
      <c r="J158" s="71"/>
      <c r="K158" s="71"/>
      <c r="L158" s="71"/>
      <c r="M158" s="71"/>
      <c r="N158" s="71"/>
      <c r="R158" s="59"/>
      <c r="S158" s="32"/>
    </row>
    <row r="159" spans="3:19" ht="21">
      <c r="C159" s="40" t="s">
        <v>170</v>
      </c>
      <c r="D159" s="35">
        <v>4</v>
      </c>
      <c r="E159" s="35">
        <v>0</v>
      </c>
      <c r="F159" s="35">
        <v>4</v>
      </c>
      <c r="G159" s="71"/>
      <c r="H159" s="71"/>
      <c r="I159" s="71"/>
      <c r="J159" s="71"/>
      <c r="K159" s="71"/>
      <c r="L159" s="71"/>
      <c r="M159" s="71"/>
      <c r="N159" s="71"/>
      <c r="R159" s="59"/>
      <c r="S159" s="32"/>
    </row>
    <row r="160" spans="3:19" ht="21">
      <c r="C160" s="40" t="s">
        <v>171</v>
      </c>
      <c r="D160" s="35">
        <v>421</v>
      </c>
      <c r="E160" s="35">
        <v>38</v>
      </c>
      <c r="F160" s="35">
        <v>459</v>
      </c>
      <c r="G160" s="71"/>
      <c r="H160" s="71"/>
      <c r="I160" s="71"/>
      <c r="J160" s="71"/>
      <c r="K160" s="71"/>
      <c r="L160" s="71"/>
      <c r="M160" s="71"/>
      <c r="N160" s="7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71"/>
      <c r="K161" s="71"/>
      <c r="L161" s="71"/>
      <c r="M161" s="71"/>
      <c r="N161" s="71"/>
      <c r="R161" s="59"/>
      <c r="S161" s="32"/>
    </row>
    <row r="162" spans="3:19" ht="23.25">
      <c r="C162" s="94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71"/>
      <c r="K162" s="71"/>
      <c r="L162" s="71"/>
      <c r="M162" s="71"/>
      <c r="N162" s="71"/>
      <c r="R162" s="59"/>
      <c r="S162" s="32"/>
    </row>
    <row r="163" spans="3:19" ht="21">
      <c r="C163" s="40" t="s">
        <v>137</v>
      </c>
      <c r="D163" s="37">
        <v>0.25810810810810808</v>
      </c>
      <c r="E163" s="37">
        <v>0.32500000000000001</v>
      </c>
      <c r="F163" s="37">
        <v>0.26463414634146343</v>
      </c>
      <c r="G163" s="60"/>
      <c r="H163" s="60"/>
      <c r="I163" s="60"/>
      <c r="J163" s="71"/>
      <c r="K163" s="71"/>
      <c r="L163" s="71"/>
      <c r="M163" s="71"/>
      <c r="N163" s="71"/>
      <c r="R163" s="59"/>
      <c r="S163" s="32"/>
    </row>
    <row r="164" spans="3:19" ht="21">
      <c r="C164" s="40" t="s">
        <v>168</v>
      </c>
      <c r="D164" s="37">
        <v>0.13783783783783785</v>
      </c>
      <c r="E164" s="37">
        <v>0.1875</v>
      </c>
      <c r="F164" s="37">
        <v>0.14268292682926828</v>
      </c>
      <c r="G164" s="60"/>
      <c r="H164" s="60"/>
      <c r="I164" s="60"/>
      <c r="J164" s="71"/>
      <c r="K164" s="71"/>
      <c r="L164" s="71"/>
      <c r="M164" s="71"/>
      <c r="N164" s="71"/>
      <c r="R164" s="59"/>
      <c r="S164" s="32"/>
    </row>
    <row r="165" spans="3:19" ht="21">
      <c r="C165" s="40" t="s">
        <v>139</v>
      </c>
      <c r="D165" s="37">
        <v>2.4324324324324326E-2</v>
      </c>
      <c r="E165" s="37">
        <v>1.2500000000000001E-2</v>
      </c>
      <c r="F165" s="37">
        <v>2.3170731707317073E-2</v>
      </c>
      <c r="G165" s="60"/>
      <c r="H165" s="60"/>
      <c r="I165" s="60"/>
      <c r="J165" s="71"/>
      <c r="K165" s="71"/>
      <c r="L165" s="71"/>
      <c r="M165" s="71"/>
      <c r="N165" s="71"/>
      <c r="R165" s="59"/>
      <c r="S165" s="32"/>
    </row>
    <row r="166" spans="3:19" ht="21">
      <c r="C166" s="40" t="s">
        <v>169</v>
      </c>
      <c r="D166" s="37">
        <v>5.4054054054054057E-3</v>
      </c>
      <c r="E166" s="37">
        <v>0</v>
      </c>
      <c r="F166" s="37">
        <v>4.8780487804878049E-3</v>
      </c>
      <c r="G166" s="60"/>
      <c r="H166" s="60"/>
      <c r="I166" s="60"/>
      <c r="J166" s="71"/>
      <c r="K166" s="71"/>
      <c r="L166" s="71"/>
      <c r="M166" s="71"/>
      <c r="N166" s="71"/>
      <c r="R166" s="59"/>
      <c r="S166" s="32"/>
    </row>
    <row r="167" spans="3:19" ht="21">
      <c r="C167" s="40" t="s">
        <v>170</v>
      </c>
      <c r="D167" s="37">
        <v>5.4054054054054057E-3</v>
      </c>
      <c r="E167" s="37">
        <v>0</v>
      </c>
      <c r="F167" s="37">
        <v>4.8780487804878049E-3</v>
      </c>
      <c r="G167" s="60"/>
      <c r="H167" s="60"/>
      <c r="I167" s="60"/>
      <c r="J167" s="71"/>
      <c r="K167" s="71"/>
      <c r="L167" s="71"/>
      <c r="M167" s="71"/>
      <c r="N167" s="71"/>
      <c r="R167" s="59"/>
      <c r="S167" s="32"/>
    </row>
    <row r="168" spans="3:19" ht="21">
      <c r="C168" s="40" t="s">
        <v>171</v>
      </c>
      <c r="D168" s="37">
        <v>0.56891891891891888</v>
      </c>
      <c r="E168" s="37">
        <v>0.47499999999999998</v>
      </c>
      <c r="F168" s="37">
        <v>0.55975609756097566</v>
      </c>
      <c r="G168" s="60"/>
      <c r="H168" s="60"/>
      <c r="I168" s="60"/>
      <c r="J168" s="71"/>
      <c r="K168" s="71"/>
      <c r="L168" s="71"/>
      <c r="M168" s="71"/>
      <c r="N168" s="7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71"/>
      <c r="K169" s="71"/>
      <c r="L169" s="71"/>
      <c r="M169" s="71"/>
      <c r="N169" s="71"/>
      <c r="R169" s="59"/>
      <c r="S169" s="32"/>
    </row>
    <row r="170" spans="3:19" ht="23.25">
      <c r="C170" s="94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71"/>
      <c r="K170" s="71"/>
      <c r="L170" s="71"/>
      <c r="M170" s="71"/>
      <c r="N170" s="71"/>
      <c r="R170" s="59"/>
      <c r="S170" s="32"/>
    </row>
    <row r="171" spans="3:19" ht="21">
      <c r="C171" s="40" t="s">
        <v>137</v>
      </c>
      <c r="D171" s="35">
        <v>109</v>
      </c>
      <c r="E171" s="35">
        <v>13</v>
      </c>
      <c r="F171" s="35">
        <v>122</v>
      </c>
      <c r="G171" s="60"/>
      <c r="H171" s="60"/>
      <c r="I171" s="60"/>
      <c r="J171" s="71"/>
      <c r="K171" s="71"/>
      <c r="L171" s="71"/>
      <c r="M171" s="71"/>
      <c r="N171" s="71"/>
      <c r="R171" s="59"/>
      <c r="S171" s="32"/>
    </row>
    <row r="172" spans="3:19" ht="21">
      <c r="C172" s="40" t="s">
        <v>168</v>
      </c>
      <c r="D172" s="35">
        <v>132</v>
      </c>
      <c r="E172" s="35">
        <v>13</v>
      </c>
      <c r="F172" s="35">
        <v>145</v>
      </c>
      <c r="G172" s="60"/>
      <c r="H172" s="60"/>
      <c r="I172" s="60"/>
      <c r="J172" s="71"/>
      <c r="K172" s="71"/>
      <c r="L172" s="71"/>
      <c r="M172" s="71"/>
      <c r="N172" s="71"/>
      <c r="R172" s="59"/>
      <c r="S172" s="32"/>
    </row>
    <row r="173" spans="3:19" ht="21">
      <c r="C173" s="40" t="s">
        <v>139</v>
      </c>
      <c r="D173" s="35">
        <v>111</v>
      </c>
      <c r="E173" s="35">
        <v>7</v>
      </c>
      <c r="F173" s="35">
        <v>118</v>
      </c>
      <c r="G173" s="60"/>
      <c r="H173" s="60"/>
      <c r="I173" s="60"/>
      <c r="J173" s="71"/>
      <c r="K173" s="71"/>
      <c r="L173" s="71"/>
      <c r="M173" s="71"/>
      <c r="N173" s="71"/>
      <c r="R173" s="59"/>
      <c r="S173" s="32"/>
    </row>
    <row r="174" spans="3:19" ht="21">
      <c r="C174" s="40" t="s">
        <v>169</v>
      </c>
      <c r="D174" s="35">
        <v>56</v>
      </c>
      <c r="E174" s="35">
        <v>8</v>
      </c>
      <c r="F174" s="35">
        <v>64</v>
      </c>
      <c r="G174" s="60"/>
      <c r="H174" s="60"/>
      <c r="I174" s="60"/>
      <c r="J174" s="71"/>
      <c r="K174" s="71"/>
      <c r="L174" s="71"/>
      <c r="M174" s="71"/>
      <c r="N174" s="71"/>
      <c r="R174" s="59"/>
      <c r="S174" s="32"/>
    </row>
    <row r="175" spans="3:19" ht="21">
      <c r="C175" s="40" t="s">
        <v>170</v>
      </c>
      <c r="D175" s="35">
        <v>10</v>
      </c>
      <c r="E175" s="35">
        <v>1</v>
      </c>
      <c r="F175" s="35">
        <v>11</v>
      </c>
      <c r="G175" s="60"/>
      <c r="H175" s="60"/>
      <c r="I175" s="60"/>
      <c r="J175" s="71"/>
      <c r="K175" s="71"/>
      <c r="L175" s="71"/>
      <c r="M175" s="71"/>
      <c r="N175" s="71"/>
      <c r="R175" s="59"/>
      <c r="S175" s="32"/>
    </row>
    <row r="176" spans="3:19" ht="21">
      <c r="C176" s="40" t="s">
        <v>171</v>
      </c>
      <c r="D176" s="35">
        <v>322</v>
      </c>
      <c r="E176" s="35">
        <v>38</v>
      </c>
      <c r="F176" s="35">
        <v>360</v>
      </c>
      <c r="G176" s="60"/>
      <c r="H176" s="60"/>
      <c r="I176" s="60"/>
      <c r="J176" s="71"/>
      <c r="K176" s="71"/>
      <c r="L176" s="71"/>
      <c r="M176" s="71"/>
      <c r="N176" s="7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71"/>
      <c r="K177" s="71"/>
      <c r="L177" s="71"/>
      <c r="M177" s="71"/>
      <c r="N177" s="7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71"/>
      <c r="K178" s="71"/>
      <c r="L178" s="71"/>
      <c r="M178" s="71"/>
      <c r="N178" s="71"/>
      <c r="R178" s="59"/>
      <c r="S178" s="32"/>
    </row>
    <row r="179" spans="3:19" ht="23.25">
      <c r="C179" s="94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71"/>
      <c r="K179" s="71"/>
      <c r="L179" s="71"/>
      <c r="M179" s="71"/>
      <c r="N179" s="71"/>
      <c r="R179" s="59"/>
      <c r="S179" s="32"/>
    </row>
    <row r="180" spans="3:19" ht="21">
      <c r="C180" s="40" t="s">
        <v>137</v>
      </c>
      <c r="D180" s="37">
        <v>0.14729729729729729</v>
      </c>
      <c r="E180" s="37">
        <v>0.16250000000000001</v>
      </c>
      <c r="F180" s="37">
        <v>0.14878048780487804</v>
      </c>
      <c r="G180" s="60"/>
      <c r="H180" s="60"/>
      <c r="I180" s="60"/>
      <c r="J180" s="71"/>
      <c r="K180" s="71"/>
      <c r="L180" s="71"/>
      <c r="M180" s="71"/>
      <c r="N180" s="71"/>
      <c r="R180" s="59"/>
      <c r="S180" s="32"/>
    </row>
    <row r="181" spans="3:19" ht="21">
      <c r="C181" s="40" t="s">
        <v>168</v>
      </c>
      <c r="D181" s="37">
        <v>0.17837837837837839</v>
      </c>
      <c r="E181" s="37">
        <v>0.16250000000000001</v>
      </c>
      <c r="F181" s="37">
        <v>0.17682926829268292</v>
      </c>
      <c r="G181" s="60"/>
      <c r="H181" s="60"/>
      <c r="I181" s="60"/>
      <c r="J181" s="71"/>
      <c r="K181" s="71"/>
      <c r="L181" s="71"/>
      <c r="M181" s="71"/>
      <c r="N181" s="71"/>
      <c r="R181" s="59"/>
      <c r="S181" s="32"/>
    </row>
    <row r="182" spans="3:19" ht="21">
      <c r="C182" s="40" t="s">
        <v>139</v>
      </c>
      <c r="D182" s="37">
        <v>0.15</v>
      </c>
      <c r="E182" s="37">
        <v>8.7499999999999994E-2</v>
      </c>
      <c r="F182" s="37">
        <v>0.14390243902439023</v>
      </c>
      <c r="G182" s="60"/>
      <c r="H182" s="60"/>
      <c r="I182" s="60"/>
      <c r="J182" s="71"/>
      <c r="K182" s="71"/>
      <c r="L182" s="71"/>
      <c r="M182" s="71"/>
      <c r="N182" s="71"/>
      <c r="R182" s="59"/>
      <c r="S182" s="32"/>
    </row>
    <row r="183" spans="3:19" ht="21">
      <c r="C183" s="40" t="s">
        <v>169</v>
      </c>
      <c r="D183" s="37">
        <v>7.567567567567568E-2</v>
      </c>
      <c r="E183" s="37">
        <v>0.1</v>
      </c>
      <c r="F183" s="37">
        <v>7.8048780487804878E-2</v>
      </c>
      <c r="G183" s="60"/>
      <c r="H183" s="60"/>
      <c r="I183" s="60"/>
      <c r="J183" s="71"/>
      <c r="K183" s="71"/>
      <c r="L183" s="71"/>
      <c r="M183" s="71"/>
      <c r="N183" s="71"/>
      <c r="R183" s="59"/>
      <c r="S183" s="32"/>
    </row>
    <row r="184" spans="3:19" ht="21">
      <c r="C184" s="40" t="s">
        <v>170</v>
      </c>
      <c r="D184" s="37">
        <v>1.3513513513513514E-2</v>
      </c>
      <c r="E184" s="37">
        <v>1.2500000000000001E-2</v>
      </c>
      <c r="F184" s="37">
        <v>1.3414634146341463E-2</v>
      </c>
      <c r="G184" s="60"/>
      <c r="H184" s="60"/>
      <c r="I184" s="60"/>
      <c r="J184" s="71"/>
      <c r="K184" s="71"/>
      <c r="L184" s="71"/>
      <c r="M184" s="71"/>
      <c r="N184" s="71"/>
      <c r="R184" s="59"/>
      <c r="S184" s="32"/>
    </row>
    <row r="185" spans="3:19" ht="21">
      <c r="C185" s="40" t="s">
        <v>171</v>
      </c>
      <c r="D185" s="37">
        <v>0.43513513513513513</v>
      </c>
      <c r="E185" s="37">
        <v>0.47499999999999998</v>
      </c>
      <c r="F185" s="37">
        <v>0.43902439024390244</v>
      </c>
      <c r="G185" s="60"/>
      <c r="H185" s="60"/>
      <c r="I185" s="60"/>
      <c r="J185" s="71"/>
      <c r="K185" s="71"/>
      <c r="L185" s="71"/>
      <c r="M185" s="71"/>
      <c r="N185" s="71"/>
      <c r="R185" s="59"/>
      <c r="S185" s="32"/>
    </row>
    <row r="186" spans="3:19" ht="21">
      <c r="C186" s="75"/>
      <c r="D186" s="71"/>
      <c r="E186" s="71"/>
      <c r="F186" s="71"/>
      <c r="G186" s="60"/>
      <c r="H186" s="60"/>
      <c r="I186" s="60"/>
      <c r="J186" s="71"/>
      <c r="K186" s="71"/>
      <c r="L186" s="71"/>
      <c r="M186" s="71"/>
      <c r="N186" s="7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71"/>
      <c r="K187" s="71"/>
      <c r="L187" s="71"/>
      <c r="M187" s="71"/>
      <c r="N187" s="71"/>
      <c r="R187" s="59"/>
      <c r="S187" s="32"/>
    </row>
    <row r="188" spans="3:19" ht="23.25">
      <c r="C188" s="94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71"/>
      <c r="K188" s="71"/>
      <c r="L188" s="71"/>
      <c r="M188" s="71"/>
      <c r="N188" s="71"/>
      <c r="R188" s="59"/>
      <c r="S188" s="32"/>
    </row>
    <row r="189" spans="3:19" ht="21">
      <c r="C189" s="40" t="s">
        <v>137</v>
      </c>
      <c r="D189" s="35">
        <v>136</v>
      </c>
      <c r="E189" s="35">
        <v>29</v>
      </c>
      <c r="F189" s="35">
        <v>165</v>
      </c>
      <c r="G189" s="60"/>
      <c r="H189" s="60"/>
      <c r="I189" s="60"/>
      <c r="J189" s="71"/>
      <c r="K189" s="71"/>
      <c r="L189" s="71"/>
      <c r="M189" s="71"/>
      <c r="N189" s="71"/>
      <c r="R189" s="59"/>
      <c r="S189" s="32"/>
    </row>
    <row r="190" spans="3:19" ht="21">
      <c r="C190" s="40" t="s">
        <v>168</v>
      </c>
      <c r="D190" s="35">
        <v>72</v>
      </c>
      <c r="E190" s="35">
        <v>12</v>
      </c>
      <c r="F190" s="35">
        <v>84</v>
      </c>
      <c r="G190" s="60"/>
      <c r="H190" s="60"/>
      <c r="I190" s="60"/>
      <c r="J190" s="71"/>
      <c r="K190" s="71"/>
      <c r="L190" s="71"/>
      <c r="M190" s="71"/>
      <c r="N190" s="71"/>
      <c r="R190" s="59"/>
      <c r="S190" s="32"/>
    </row>
    <row r="191" spans="3:19" ht="21">
      <c r="C191" s="40" t="s">
        <v>139</v>
      </c>
      <c r="D191" s="35">
        <v>1</v>
      </c>
      <c r="E191" s="35">
        <v>1</v>
      </c>
      <c r="F191" s="35">
        <v>2</v>
      </c>
      <c r="G191" s="60"/>
      <c r="H191" s="60"/>
      <c r="I191" s="60"/>
      <c r="J191" s="71"/>
      <c r="K191" s="71"/>
      <c r="L191" s="71"/>
      <c r="M191" s="71"/>
      <c r="N191" s="71"/>
      <c r="R191" s="59"/>
      <c r="S191" s="32"/>
    </row>
    <row r="192" spans="3:19" ht="21">
      <c r="C192" s="40" t="s">
        <v>169</v>
      </c>
      <c r="D192" s="35">
        <v>2</v>
      </c>
      <c r="E192" s="35">
        <v>0</v>
      </c>
      <c r="F192" s="35">
        <v>2</v>
      </c>
      <c r="G192" s="60"/>
      <c r="H192" s="60"/>
      <c r="I192" s="60"/>
      <c r="J192" s="71"/>
      <c r="K192" s="71"/>
      <c r="L192" s="71"/>
      <c r="M192" s="71"/>
      <c r="N192" s="71"/>
      <c r="R192" s="59"/>
      <c r="S192" s="32"/>
    </row>
    <row r="193" spans="3:19" ht="21">
      <c r="C193" s="40" t="s">
        <v>170</v>
      </c>
      <c r="D193" s="35">
        <v>10</v>
      </c>
      <c r="E193" s="35">
        <v>0</v>
      </c>
      <c r="F193" s="35">
        <v>10</v>
      </c>
      <c r="G193" s="60"/>
      <c r="H193" s="60"/>
      <c r="I193" s="60"/>
      <c r="J193" s="71"/>
      <c r="K193" s="71"/>
      <c r="L193" s="71"/>
      <c r="M193" s="71"/>
      <c r="N193" s="71"/>
      <c r="R193" s="59"/>
      <c r="S193" s="32"/>
    </row>
    <row r="194" spans="3:19" ht="21">
      <c r="C194" s="40" t="s">
        <v>171</v>
      </c>
      <c r="D194" s="35">
        <v>519</v>
      </c>
      <c r="E194" s="35">
        <v>38</v>
      </c>
      <c r="F194" s="35">
        <v>557</v>
      </c>
      <c r="G194" s="60"/>
      <c r="H194" s="60"/>
      <c r="I194" s="60"/>
      <c r="J194" s="71"/>
      <c r="K194" s="71"/>
      <c r="L194" s="71"/>
      <c r="M194" s="71"/>
      <c r="N194" s="7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71"/>
      <c r="K195" s="71"/>
      <c r="L195" s="71"/>
      <c r="M195" s="71"/>
      <c r="N195" s="71"/>
      <c r="R195" s="59"/>
      <c r="S195" s="32"/>
    </row>
    <row r="196" spans="3:19" ht="23.25">
      <c r="C196" s="94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71"/>
      <c r="K196" s="71"/>
      <c r="L196" s="71"/>
      <c r="M196" s="71"/>
      <c r="N196" s="71"/>
      <c r="R196" s="59"/>
      <c r="S196" s="32"/>
    </row>
    <row r="197" spans="3:19" ht="21">
      <c r="C197" s="40" t="s">
        <v>137</v>
      </c>
      <c r="D197" s="37">
        <v>0.18378378378378379</v>
      </c>
      <c r="E197" s="37">
        <v>0.36249999999999999</v>
      </c>
      <c r="F197" s="37">
        <v>0.20121951219512196</v>
      </c>
      <c r="G197" s="60"/>
      <c r="H197" s="60"/>
      <c r="I197" s="60"/>
      <c r="J197" s="71"/>
      <c r="K197" s="71"/>
      <c r="L197" s="71"/>
      <c r="M197" s="71"/>
      <c r="N197" s="71"/>
      <c r="R197" s="59"/>
      <c r="S197" s="32"/>
    </row>
    <row r="198" spans="3:19" ht="21">
      <c r="C198" s="40" t="s">
        <v>168</v>
      </c>
      <c r="D198" s="37">
        <v>9.7297297297297303E-2</v>
      </c>
      <c r="E198" s="37">
        <v>0.15</v>
      </c>
      <c r="F198" s="37">
        <v>0.1024390243902439</v>
      </c>
      <c r="G198" s="60"/>
      <c r="H198" s="60"/>
      <c r="I198" s="60"/>
      <c r="J198" s="71"/>
      <c r="K198" s="71"/>
      <c r="L198" s="71"/>
      <c r="M198" s="71"/>
      <c r="N198" s="71"/>
      <c r="R198" s="59"/>
      <c r="S198" s="32"/>
    </row>
    <row r="199" spans="3:19" ht="21">
      <c r="C199" s="40" t="s">
        <v>139</v>
      </c>
      <c r="D199" s="37">
        <v>1.3513513513513514E-3</v>
      </c>
      <c r="E199" s="37">
        <v>1.2500000000000001E-2</v>
      </c>
      <c r="F199" s="37">
        <v>2.4390243902439024E-3</v>
      </c>
      <c r="G199" s="60"/>
      <c r="H199" s="60"/>
      <c r="I199" s="60"/>
      <c r="J199" s="71"/>
      <c r="K199" s="71"/>
      <c r="L199" s="71"/>
      <c r="M199" s="71"/>
      <c r="N199" s="71"/>
      <c r="R199" s="59"/>
      <c r="S199" s="32"/>
    </row>
    <row r="200" spans="3:19" ht="21">
      <c r="C200" s="40" t="s">
        <v>169</v>
      </c>
      <c r="D200" s="37">
        <v>2.7027027027027029E-3</v>
      </c>
      <c r="E200" s="37">
        <v>0</v>
      </c>
      <c r="F200" s="37">
        <v>2.4390243902439024E-3</v>
      </c>
      <c r="G200" s="60"/>
      <c r="H200" s="60"/>
      <c r="I200" s="60"/>
      <c r="J200" s="71"/>
      <c r="K200" s="71"/>
      <c r="L200" s="71"/>
      <c r="M200" s="71"/>
      <c r="N200" s="71"/>
      <c r="R200" s="59"/>
      <c r="S200" s="32"/>
    </row>
    <row r="201" spans="3:19" ht="21">
      <c r="C201" s="40" t="s">
        <v>170</v>
      </c>
      <c r="D201" s="37">
        <v>1.3513513513513514E-2</v>
      </c>
      <c r="E201" s="37">
        <v>0</v>
      </c>
      <c r="F201" s="37">
        <v>1.2195121951219513E-2</v>
      </c>
      <c r="G201" s="60"/>
      <c r="H201" s="60"/>
      <c r="I201" s="60"/>
      <c r="J201" s="71"/>
      <c r="K201" s="71"/>
      <c r="L201" s="71"/>
      <c r="M201" s="71"/>
      <c r="N201" s="71"/>
      <c r="R201" s="59"/>
      <c r="S201" s="32"/>
    </row>
    <row r="202" spans="3:19" ht="21">
      <c r="C202" s="40" t="s">
        <v>171</v>
      </c>
      <c r="D202" s="37">
        <v>0.7013513513513514</v>
      </c>
      <c r="E202" s="37">
        <v>0.47499999999999998</v>
      </c>
      <c r="F202" s="37">
        <v>0.67926829268292688</v>
      </c>
      <c r="G202" s="60"/>
      <c r="H202" s="60"/>
      <c r="I202" s="60"/>
      <c r="J202" s="71"/>
      <c r="K202" s="71"/>
      <c r="L202" s="71"/>
      <c r="M202" s="71"/>
      <c r="N202" s="7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71"/>
      <c r="K203" s="71"/>
      <c r="L203" s="71"/>
      <c r="M203" s="71"/>
      <c r="N203" s="71"/>
      <c r="R203" s="59"/>
      <c r="S203" s="32"/>
    </row>
    <row r="204" spans="3:19" ht="23.25">
      <c r="C204" s="94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71"/>
      <c r="K204" s="71"/>
      <c r="L204" s="71"/>
      <c r="M204" s="71"/>
      <c r="N204" s="71"/>
      <c r="R204" s="59"/>
      <c r="S204" s="32"/>
    </row>
    <row r="205" spans="3:19" ht="21">
      <c r="C205" s="40" t="s">
        <v>137</v>
      </c>
      <c r="D205" s="35">
        <v>139</v>
      </c>
      <c r="E205" s="35">
        <v>15</v>
      </c>
      <c r="F205" s="35">
        <v>154</v>
      </c>
      <c r="G205" s="60"/>
      <c r="H205" s="60"/>
      <c r="I205" s="60"/>
      <c r="J205" s="71"/>
      <c r="K205" s="71"/>
      <c r="L205" s="71"/>
      <c r="M205" s="71"/>
      <c r="N205" s="71"/>
      <c r="R205" s="59"/>
      <c r="S205" s="32"/>
    </row>
    <row r="206" spans="3:19" ht="21">
      <c r="C206" s="40" t="s">
        <v>168</v>
      </c>
      <c r="D206" s="35">
        <v>192</v>
      </c>
      <c r="E206" s="35">
        <v>17</v>
      </c>
      <c r="F206" s="35">
        <v>209</v>
      </c>
      <c r="G206" s="60"/>
      <c r="H206" s="60"/>
      <c r="I206" s="60"/>
      <c r="J206" s="71"/>
      <c r="K206" s="71"/>
      <c r="L206" s="71"/>
      <c r="M206" s="71"/>
      <c r="N206" s="71"/>
      <c r="R206" s="59"/>
      <c r="S206" s="32"/>
    </row>
    <row r="207" spans="3:19" ht="21">
      <c r="C207" s="40" t="s">
        <v>139</v>
      </c>
      <c r="D207" s="35">
        <v>66</v>
      </c>
      <c r="E207" s="35">
        <v>7</v>
      </c>
      <c r="F207" s="35">
        <v>73</v>
      </c>
      <c r="G207" s="60"/>
      <c r="H207" s="60"/>
      <c r="I207" s="60"/>
      <c r="J207" s="71"/>
      <c r="K207" s="71"/>
      <c r="L207" s="71"/>
      <c r="M207" s="71"/>
      <c r="N207" s="71"/>
      <c r="R207" s="59"/>
      <c r="S207" s="32"/>
    </row>
    <row r="208" spans="3:19" ht="21">
      <c r="C208" s="40" t="s">
        <v>169</v>
      </c>
      <c r="D208" s="35">
        <v>18</v>
      </c>
      <c r="E208" s="35">
        <v>2</v>
      </c>
      <c r="F208" s="35">
        <v>20</v>
      </c>
      <c r="G208" s="60"/>
      <c r="H208" s="60"/>
      <c r="I208" s="60"/>
      <c r="J208" s="71"/>
      <c r="K208" s="71"/>
      <c r="L208" s="71"/>
      <c r="M208" s="71"/>
      <c r="N208" s="71"/>
      <c r="R208" s="59"/>
      <c r="S208" s="32"/>
    </row>
    <row r="209" spans="3:19" ht="21">
      <c r="C209" s="40" t="s">
        <v>170</v>
      </c>
      <c r="D209" s="35">
        <v>4</v>
      </c>
      <c r="E209" s="35">
        <v>1</v>
      </c>
      <c r="F209" s="35">
        <v>5</v>
      </c>
      <c r="G209" s="60"/>
      <c r="H209" s="60"/>
      <c r="I209" s="60"/>
      <c r="J209" s="71"/>
      <c r="K209" s="71"/>
      <c r="L209" s="71"/>
      <c r="M209" s="71"/>
      <c r="N209" s="71"/>
      <c r="R209" s="59"/>
      <c r="S209" s="32"/>
    </row>
    <row r="210" spans="3:19" ht="21">
      <c r="C210" s="40" t="s">
        <v>171</v>
      </c>
      <c r="D210" s="35">
        <v>321</v>
      </c>
      <c r="E210" s="35">
        <v>38</v>
      </c>
      <c r="F210" s="35">
        <v>359</v>
      </c>
      <c r="G210" s="60"/>
      <c r="H210" s="60"/>
      <c r="I210" s="60"/>
      <c r="J210" s="71"/>
      <c r="K210" s="71"/>
      <c r="L210" s="71"/>
      <c r="M210" s="71"/>
      <c r="N210" s="7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71"/>
      <c r="K211" s="71"/>
      <c r="L211" s="71"/>
      <c r="M211" s="71"/>
      <c r="N211" s="7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71"/>
      <c r="K212" s="71"/>
      <c r="L212" s="71"/>
      <c r="M212" s="71"/>
      <c r="N212" s="71"/>
      <c r="R212" s="59"/>
      <c r="S212" s="32"/>
    </row>
    <row r="213" spans="3:19" ht="34.5" customHeight="1">
      <c r="C213" s="94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71"/>
      <c r="K213" s="71"/>
      <c r="L213" s="71"/>
      <c r="M213" s="71"/>
      <c r="N213" s="71"/>
      <c r="R213" s="59"/>
      <c r="S213" s="32"/>
    </row>
    <row r="214" spans="3:19" ht="22.5" customHeight="1">
      <c r="C214" s="40" t="s">
        <v>137</v>
      </c>
      <c r="D214" s="37">
        <v>0.18783783783783783</v>
      </c>
      <c r="E214" s="37">
        <v>0.1875</v>
      </c>
      <c r="F214" s="37">
        <v>0.18780487804878049</v>
      </c>
      <c r="G214" s="60"/>
      <c r="H214" s="60"/>
      <c r="I214" s="60"/>
      <c r="J214" s="71"/>
      <c r="K214" s="71"/>
      <c r="L214" s="71"/>
      <c r="M214" s="71"/>
      <c r="N214" s="71"/>
      <c r="R214" s="59"/>
      <c r="S214" s="32"/>
    </row>
    <row r="215" spans="3:19" ht="22.5" customHeight="1">
      <c r="C215" s="40" t="s">
        <v>168</v>
      </c>
      <c r="D215" s="37">
        <v>0.25945945945945947</v>
      </c>
      <c r="E215" s="37">
        <v>0.21249999999999999</v>
      </c>
      <c r="F215" s="37">
        <v>0.25487804878048781</v>
      </c>
      <c r="G215" s="60"/>
      <c r="H215" s="60"/>
      <c r="I215" s="60"/>
      <c r="J215" s="71"/>
      <c r="K215" s="71"/>
      <c r="L215" s="71"/>
      <c r="M215" s="71"/>
      <c r="N215" s="71"/>
      <c r="R215" s="59"/>
      <c r="S215" s="32"/>
    </row>
    <row r="216" spans="3:19" ht="22.5" customHeight="1">
      <c r="C216" s="40" t="s">
        <v>139</v>
      </c>
      <c r="D216" s="37">
        <v>8.9189189189189194E-2</v>
      </c>
      <c r="E216" s="37">
        <v>8.7499999999999994E-2</v>
      </c>
      <c r="F216" s="37">
        <v>8.9024390243902435E-2</v>
      </c>
      <c r="G216" s="60"/>
      <c r="H216" s="60"/>
      <c r="I216" s="60"/>
      <c r="J216" s="71"/>
      <c r="K216" s="71"/>
      <c r="L216" s="71"/>
      <c r="M216" s="71"/>
      <c r="N216" s="71"/>
      <c r="R216" s="59"/>
      <c r="S216" s="32"/>
    </row>
    <row r="217" spans="3:19" ht="22.5" customHeight="1">
      <c r="C217" s="40" t="s">
        <v>169</v>
      </c>
      <c r="D217" s="37">
        <v>2.4324324324324326E-2</v>
      </c>
      <c r="E217" s="37">
        <v>2.5000000000000001E-2</v>
      </c>
      <c r="F217" s="37">
        <v>2.4390243902439025E-2</v>
      </c>
      <c r="G217" s="60"/>
      <c r="H217" s="60"/>
      <c r="I217" s="60"/>
      <c r="J217" s="71"/>
      <c r="K217" s="71"/>
      <c r="L217" s="71"/>
      <c r="M217" s="71"/>
      <c r="N217" s="71"/>
      <c r="R217" s="59"/>
      <c r="S217" s="32"/>
    </row>
    <row r="218" spans="3:19" ht="22.5" customHeight="1">
      <c r="C218" s="40" t="s">
        <v>170</v>
      </c>
      <c r="D218" s="37">
        <v>5.4054054054054057E-3</v>
      </c>
      <c r="E218" s="37">
        <v>1.2500000000000001E-2</v>
      </c>
      <c r="F218" s="37">
        <v>6.0975609756097563E-3</v>
      </c>
      <c r="G218" s="60"/>
      <c r="H218" s="60"/>
      <c r="I218" s="60"/>
      <c r="J218" s="71"/>
      <c r="K218" s="71"/>
      <c r="L218" s="71"/>
      <c r="M218" s="71"/>
      <c r="N218" s="71"/>
      <c r="R218" s="59"/>
      <c r="S218" s="32"/>
    </row>
    <row r="219" spans="3:19" ht="30.75" customHeight="1">
      <c r="C219" s="40" t="s">
        <v>171</v>
      </c>
      <c r="D219" s="37">
        <v>0.43378378378378379</v>
      </c>
      <c r="E219" s="37">
        <v>0.47499999999999998</v>
      </c>
      <c r="F219" s="37">
        <v>0.43780487804878049</v>
      </c>
      <c r="G219" s="60"/>
      <c r="H219" s="60"/>
      <c r="I219" s="60"/>
      <c r="J219" s="71"/>
      <c r="K219" s="71"/>
      <c r="L219" s="71"/>
      <c r="M219" s="71"/>
      <c r="N219" s="7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71"/>
      <c r="K220" s="71"/>
      <c r="L220" s="71"/>
      <c r="M220" s="71"/>
      <c r="N220" s="71"/>
      <c r="R220" s="59"/>
      <c r="S220" s="32"/>
    </row>
    <row r="221" spans="3:19" ht="23.25">
      <c r="C221" s="94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71"/>
      <c r="K221" s="71"/>
      <c r="L221" s="71"/>
      <c r="M221" s="71"/>
      <c r="N221" s="71"/>
      <c r="R221" s="59"/>
      <c r="S221" s="32"/>
    </row>
    <row r="222" spans="3:19" ht="21">
      <c r="C222" s="40" t="s">
        <v>137</v>
      </c>
      <c r="D222" s="35">
        <v>327</v>
      </c>
      <c r="E222" s="35">
        <v>30</v>
      </c>
      <c r="F222" s="35">
        <v>357</v>
      </c>
      <c r="G222" s="60"/>
      <c r="H222" s="60"/>
      <c r="I222" s="60"/>
      <c r="J222" s="71"/>
      <c r="K222" s="71"/>
      <c r="L222" s="71"/>
      <c r="M222" s="71"/>
      <c r="N222" s="71"/>
      <c r="R222" s="59"/>
      <c r="S222" s="32"/>
    </row>
    <row r="223" spans="3:19" ht="21">
      <c r="C223" s="40" t="s">
        <v>168</v>
      </c>
      <c r="D223" s="35">
        <v>86</v>
      </c>
      <c r="E223" s="35">
        <v>12</v>
      </c>
      <c r="F223" s="35">
        <v>98</v>
      </c>
      <c r="G223" s="60"/>
      <c r="H223" s="60"/>
      <c r="I223" s="60"/>
      <c r="J223" s="71"/>
      <c r="K223" s="71"/>
      <c r="L223" s="71"/>
      <c r="M223" s="71"/>
      <c r="N223" s="71"/>
      <c r="R223" s="59"/>
      <c r="S223" s="32"/>
    </row>
    <row r="224" spans="3:19" ht="21">
      <c r="C224" s="40" t="s">
        <v>139</v>
      </c>
      <c r="D224" s="35">
        <v>6</v>
      </c>
      <c r="E224" s="35">
        <v>0</v>
      </c>
      <c r="F224" s="35">
        <v>6</v>
      </c>
      <c r="G224" s="60"/>
      <c r="H224" s="60"/>
      <c r="I224" s="60"/>
      <c r="J224" s="71"/>
      <c r="K224" s="71"/>
      <c r="L224" s="71"/>
      <c r="M224" s="71"/>
      <c r="N224" s="71"/>
      <c r="R224" s="59"/>
      <c r="S224" s="32"/>
    </row>
    <row r="225" spans="3:19" ht="21">
      <c r="C225" s="40" t="s">
        <v>169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71"/>
      <c r="K225" s="71"/>
      <c r="L225" s="71"/>
      <c r="M225" s="71"/>
      <c r="N225" s="7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71"/>
      <c r="K226" s="71"/>
      <c r="L226" s="71"/>
      <c r="M226" s="71"/>
      <c r="N226" s="71"/>
      <c r="R226" s="59"/>
      <c r="S226" s="32"/>
    </row>
    <row r="227" spans="3:19" ht="21">
      <c r="C227" s="40" t="s">
        <v>171</v>
      </c>
      <c r="D227" s="35">
        <v>321</v>
      </c>
      <c r="E227" s="35">
        <v>38</v>
      </c>
      <c r="F227" s="35">
        <v>359</v>
      </c>
      <c r="G227" s="60"/>
      <c r="H227" s="60"/>
      <c r="I227" s="60"/>
      <c r="J227" s="71"/>
      <c r="K227" s="71"/>
      <c r="L227" s="71"/>
      <c r="M227" s="71"/>
      <c r="N227" s="7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71"/>
      <c r="K228" s="71"/>
      <c r="L228" s="71"/>
      <c r="M228" s="71"/>
      <c r="N228" s="71"/>
      <c r="R228" s="59"/>
      <c r="S228" s="32"/>
    </row>
    <row r="229" spans="3:19" ht="23.25">
      <c r="C229" s="94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71"/>
      <c r="K229" s="71"/>
      <c r="L229" s="71"/>
      <c r="M229" s="71"/>
      <c r="N229" s="71"/>
      <c r="R229" s="59"/>
      <c r="S229" s="32"/>
    </row>
    <row r="230" spans="3:19" ht="21">
      <c r="C230" s="40" t="s">
        <v>137</v>
      </c>
      <c r="D230" s="37">
        <v>0.44189189189189187</v>
      </c>
      <c r="E230" s="37">
        <v>0.375</v>
      </c>
      <c r="F230" s="37">
        <v>0.43536585365853658</v>
      </c>
      <c r="G230" s="60"/>
      <c r="H230" s="60"/>
      <c r="I230" s="60"/>
      <c r="J230" s="71"/>
      <c r="K230" s="71"/>
      <c r="L230" s="71"/>
      <c r="M230" s="71"/>
      <c r="N230" s="71"/>
      <c r="R230" s="59"/>
      <c r="S230" s="32"/>
    </row>
    <row r="231" spans="3:19" ht="21">
      <c r="C231" s="40" t="s">
        <v>168</v>
      </c>
      <c r="D231" s="37">
        <v>0.11621621621621622</v>
      </c>
      <c r="E231" s="37">
        <v>0.15</v>
      </c>
      <c r="F231" s="37">
        <v>0.11951219512195121</v>
      </c>
      <c r="G231" s="60"/>
      <c r="H231" s="60"/>
      <c r="I231" s="60"/>
      <c r="J231" s="71"/>
      <c r="K231" s="71"/>
      <c r="L231" s="71"/>
      <c r="M231" s="71"/>
      <c r="N231" s="71"/>
      <c r="R231" s="59"/>
      <c r="S231" s="32"/>
    </row>
    <row r="232" spans="3:19" ht="21">
      <c r="C232" s="40" t="s">
        <v>139</v>
      </c>
      <c r="D232" s="37">
        <v>8.1081081081081086E-3</v>
      </c>
      <c r="E232" s="37">
        <v>0</v>
      </c>
      <c r="F232" s="37">
        <v>7.3170731707317077E-3</v>
      </c>
      <c r="G232" s="60"/>
      <c r="H232" s="60"/>
      <c r="I232" s="60"/>
      <c r="J232" s="71"/>
      <c r="K232" s="71"/>
      <c r="L232" s="71"/>
      <c r="M232" s="71"/>
      <c r="N232" s="71"/>
      <c r="R232" s="59"/>
      <c r="S232" s="32"/>
    </row>
    <row r="233" spans="3:19" ht="21">
      <c r="C233" s="40" t="s">
        <v>169</v>
      </c>
      <c r="D233" s="37">
        <v>0</v>
      </c>
      <c r="E233" s="37">
        <v>0</v>
      </c>
      <c r="F233" s="37">
        <v>0</v>
      </c>
      <c r="G233" s="60"/>
      <c r="H233" s="60"/>
      <c r="I233" s="60"/>
      <c r="J233" s="71"/>
      <c r="K233" s="71"/>
      <c r="L233" s="71"/>
      <c r="M233" s="71"/>
      <c r="N233" s="7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71"/>
      <c r="K234" s="71"/>
      <c r="L234" s="71"/>
      <c r="M234" s="71"/>
      <c r="N234" s="71"/>
      <c r="R234" s="59"/>
      <c r="S234" s="32"/>
    </row>
    <row r="235" spans="3:19" ht="21">
      <c r="C235" s="40" t="s">
        <v>171</v>
      </c>
      <c r="D235" s="37">
        <v>0.43378378378378379</v>
      </c>
      <c r="E235" s="37">
        <v>0.47499999999999998</v>
      </c>
      <c r="F235" s="37">
        <v>0.43780487804878049</v>
      </c>
      <c r="G235" s="60"/>
      <c r="H235" s="60"/>
      <c r="I235" s="60"/>
      <c r="J235" s="71"/>
      <c r="K235" s="71"/>
      <c r="L235" s="71"/>
      <c r="M235" s="71"/>
      <c r="N235" s="71"/>
      <c r="R235" s="59"/>
      <c r="S235" s="32"/>
    </row>
    <row r="236" spans="3:19" ht="16.5" customHeight="1">
      <c r="C236" s="75"/>
      <c r="D236" s="71"/>
      <c r="E236" s="71"/>
      <c r="F236" s="71"/>
      <c r="G236" s="60"/>
      <c r="H236" s="60"/>
      <c r="I236" s="60"/>
      <c r="J236" s="71"/>
      <c r="K236" s="71"/>
      <c r="L236" s="71"/>
      <c r="M236" s="71"/>
      <c r="N236" s="71"/>
      <c r="R236" s="59"/>
      <c r="S236" s="32"/>
    </row>
    <row r="237" spans="3:19" ht="23.25">
      <c r="C237" s="94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71"/>
      <c r="K237" s="71"/>
      <c r="L237" s="71"/>
      <c r="M237" s="71"/>
      <c r="N237" s="71"/>
      <c r="R237" s="59"/>
      <c r="S237" s="32"/>
    </row>
    <row r="238" spans="3:19" ht="21">
      <c r="C238" s="40" t="s">
        <v>137</v>
      </c>
      <c r="D238" s="35">
        <v>196</v>
      </c>
      <c r="E238" s="35">
        <v>23</v>
      </c>
      <c r="F238" s="35">
        <v>219</v>
      </c>
      <c r="G238" s="60"/>
      <c r="H238" s="60"/>
      <c r="I238" s="60"/>
      <c r="J238" s="71"/>
      <c r="K238" s="71"/>
      <c r="L238" s="71"/>
      <c r="M238" s="71"/>
      <c r="N238" s="71"/>
      <c r="R238" s="59"/>
      <c r="S238" s="32"/>
    </row>
    <row r="239" spans="3:19" ht="21">
      <c r="C239" s="40" t="s">
        <v>168</v>
      </c>
      <c r="D239" s="35">
        <v>176</v>
      </c>
      <c r="E239" s="35">
        <v>11</v>
      </c>
      <c r="F239" s="35">
        <v>187</v>
      </c>
      <c r="G239" s="60"/>
      <c r="H239" s="60"/>
      <c r="I239" s="60"/>
      <c r="J239" s="71"/>
      <c r="K239" s="71"/>
      <c r="L239" s="71"/>
      <c r="M239" s="71"/>
      <c r="N239" s="71"/>
      <c r="R239" s="59"/>
      <c r="S239" s="32"/>
    </row>
    <row r="240" spans="3:19" ht="21">
      <c r="C240" s="40" t="s">
        <v>139</v>
      </c>
      <c r="D240" s="35">
        <v>38</v>
      </c>
      <c r="E240" s="35">
        <v>6</v>
      </c>
      <c r="F240" s="35">
        <v>44</v>
      </c>
      <c r="G240" s="60"/>
      <c r="H240" s="60"/>
      <c r="I240" s="60"/>
      <c r="J240" s="71"/>
      <c r="K240" s="71"/>
      <c r="L240" s="71"/>
      <c r="M240" s="71"/>
      <c r="N240" s="71"/>
      <c r="R240" s="59"/>
      <c r="S240" s="32"/>
    </row>
    <row r="241" spans="3:19" ht="21">
      <c r="C241" s="40" t="s">
        <v>169</v>
      </c>
      <c r="D241" s="35">
        <v>6</v>
      </c>
      <c r="E241" s="35">
        <v>1</v>
      </c>
      <c r="F241" s="35">
        <v>7</v>
      </c>
      <c r="G241" s="60"/>
      <c r="H241" s="60"/>
      <c r="I241" s="60"/>
      <c r="J241" s="71"/>
      <c r="K241" s="71"/>
      <c r="L241" s="71"/>
      <c r="M241" s="71"/>
      <c r="N241" s="71"/>
      <c r="R241" s="59"/>
      <c r="S241" s="32"/>
    </row>
    <row r="242" spans="3:19" ht="21">
      <c r="C242" s="40" t="s">
        <v>170</v>
      </c>
      <c r="D242" s="35">
        <v>3</v>
      </c>
      <c r="E242" s="35">
        <v>1</v>
      </c>
      <c r="F242" s="35">
        <v>4</v>
      </c>
      <c r="G242" s="60"/>
      <c r="H242" s="60"/>
      <c r="I242" s="60"/>
      <c r="J242" s="71"/>
      <c r="K242" s="71"/>
      <c r="L242" s="71"/>
      <c r="M242" s="71"/>
      <c r="N242" s="71"/>
      <c r="R242" s="59"/>
      <c r="S242" s="32"/>
    </row>
    <row r="243" spans="3:19" ht="21">
      <c r="C243" s="40" t="s">
        <v>171</v>
      </c>
      <c r="D243" s="35">
        <v>321</v>
      </c>
      <c r="E243" s="35">
        <v>38</v>
      </c>
      <c r="F243" s="35">
        <v>359</v>
      </c>
      <c r="G243" s="60"/>
      <c r="H243" s="60"/>
      <c r="I243" s="60"/>
      <c r="J243" s="71"/>
      <c r="K243" s="71"/>
      <c r="L243" s="71"/>
      <c r="M243" s="71"/>
      <c r="N243" s="7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71"/>
      <c r="K244" s="71"/>
      <c r="L244" s="71"/>
      <c r="M244" s="71"/>
      <c r="N244" s="71"/>
      <c r="R244" s="59"/>
      <c r="S244" s="32"/>
    </row>
    <row r="245" spans="3:19" ht="23.25">
      <c r="C245" s="94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71"/>
      <c r="K245" s="71"/>
      <c r="L245" s="71"/>
      <c r="M245" s="71"/>
      <c r="N245" s="71"/>
      <c r="R245" s="59"/>
      <c r="S245" s="32"/>
    </row>
    <row r="246" spans="3:19" ht="21">
      <c r="C246" s="40" t="s">
        <v>137</v>
      </c>
      <c r="D246" s="37">
        <v>0.26486486486486488</v>
      </c>
      <c r="E246" s="37">
        <v>0.28749999999999998</v>
      </c>
      <c r="F246" s="37">
        <v>0.26707317073170733</v>
      </c>
      <c r="G246" s="60"/>
      <c r="H246" s="60"/>
      <c r="I246" s="60"/>
      <c r="J246" s="71"/>
      <c r="K246" s="71"/>
      <c r="L246" s="71"/>
      <c r="M246" s="71"/>
      <c r="N246" s="71"/>
      <c r="R246" s="59"/>
      <c r="S246" s="32"/>
    </row>
    <row r="247" spans="3:19" ht="21">
      <c r="C247" s="40" t="s">
        <v>168</v>
      </c>
      <c r="D247" s="37">
        <v>0.23783783783783785</v>
      </c>
      <c r="E247" s="37">
        <v>0.13750000000000001</v>
      </c>
      <c r="F247" s="37">
        <v>0.22804878048780489</v>
      </c>
      <c r="G247" s="60"/>
      <c r="H247" s="60"/>
      <c r="I247" s="60"/>
      <c r="J247" s="71"/>
      <c r="K247" s="71"/>
      <c r="L247" s="71"/>
      <c r="M247" s="71"/>
      <c r="N247" s="71"/>
      <c r="R247" s="59"/>
      <c r="S247" s="32"/>
    </row>
    <row r="248" spans="3:19" ht="21">
      <c r="C248" s="40" t="s">
        <v>139</v>
      </c>
      <c r="D248" s="37">
        <v>5.1351351351351354E-2</v>
      </c>
      <c r="E248" s="37">
        <v>7.4999999999999997E-2</v>
      </c>
      <c r="F248" s="37">
        <v>5.3658536585365853E-2</v>
      </c>
      <c r="G248" s="60"/>
      <c r="H248" s="60"/>
      <c r="I248" s="60"/>
      <c r="J248" s="71"/>
      <c r="K248" s="71"/>
      <c r="L248" s="71"/>
      <c r="M248" s="71"/>
      <c r="N248" s="71"/>
      <c r="R248" s="59"/>
      <c r="S248" s="32"/>
    </row>
    <row r="249" spans="3:19" ht="21">
      <c r="C249" s="40" t="s">
        <v>169</v>
      </c>
      <c r="D249" s="37">
        <v>8.1081081081081086E-3</v>
      </c>
      <c r="E249" s="37">
        <v>1.2500000000000001E-2</v>
      </c>
      <c r="F249" s="37">
        <v>8.5365853658536592E-3</v>
      </c>
      <c r="G249" s="60"/>
      <c r="H249" s="60"/>
      <c r="I249" s="60"/>
      <c r="J249" s="71"/>
      <c r="K249" s="71"/>
      <c r="L249" s="71"/>
      <c r="M249" s="71"/>
      <c r="N249" s="71"/>
      <c r="R249" s="59"/>
      <c r="S249" s="32"/>
    </row>
    <row r="250" spans="3:19" ht="21">
      <c r="C250" s="40" t="s">
        <v>170</v>
      </c>
      <c r="D250" s="37">
        <v>4.0540540540540543E-3</v>
      </c>
      <c r="E250" s="37">
        <v>1.2500000000000001E-2</v>
      </c>
      <c r="F250" s="37">
        <v>4.8780487804878049E-3</v>
      </c>
      <c r="G250" s="60"/>
      <c r="H250" s="60"/>
      <c r="I250" s="60"/>
      <c r="J250" s="71"/>
      <c r="K250" s="71"/>
      <c r="L250" s="71"/>
      <c r="M250" s="71"/>
      <c r="N250" s="71"/>
      <c r="R250" s="59"/>
      <c r="S250" s="32"/>
    </row>
    <row r="251" spans="3:19" ht="21">
      <c r="C251" s="40" t="s">
        <v>171</v>
      </c>
      <c r="D251" s="37">
        <v>0.43378378378378379</v>
      </c>
      <c r="E251" s="37">
        <v>0.47499999999999998</v>
      </c>
      <c r="F251" s="37">
        <v>0.43780487804878049</v>
      </c>
      <c r="G251" s="60"/>
      <c r="H251" s="60"/>
      <c r="I251" s="60"/>
      <c r="J251" s="71"/>
      <c r="K251" s="71"/>
      <c r="L251" s="71"/>
      <c r="M251" s="71"/>
      <c r="N251" s="71"/>
      <c r="R251" s="59"/>
      <c r="S251" s="32"/>
    </row>
    <row r="252" spans="3:19" ht="21">
      <c r="C252" s="75"/>
      <c r="D252" s="71"/>
      <c r="E252" s="71"/>
      <c r="F252" s="71"/>
      <c r="G252" s="60"/>
      <c r="H252" s="60"/>
      <c r="I252" s="60"/>
      <c r="J252" s="71"/>
      <c r="K252" s="71"/>
      <c r="L252" s="71"/>
      <c r="M252" s="71"/>
      <c r="N252" s="71"/>
      <c r="R252" s="59"/>
      <c r="S252" s="32"/>
    </row>
    <row r="253" spans="3:19" ht="21">
      <c r="C253" s="75"/>
      <c r="D253" s="71"/>
      <c r="E253" s="71"/>
      <c r="F253" s="71"/>
      <c r="G253" s="60"/>
      <c r="H253" s="60"/>
      <c r="I253" s="60"/>
      <c r="J253" s="71"/>
      <c r="K253" s="71"/>
      <c r="L253" s="71"/>
      <c r="M253" s="71"/>
      <c r="N253" s="71"/>
      <c r="R253" s="59"/>
      <c r="S253" s="32"/>
    </row>
    <row r="254" spans="3:19" ht="21">
      <c r="C254" s="75"/>
      <c r="D254" s="71"/>
      <c r="E254" s="71"/>
      <c r="F254" s="71"/>
      <c r="G254" s="60"/>
      <c r="H254" s="60"/>
      <c r="I254" s="60"/>
      <c r="J254" s="71"/>
      <c r="K254" s="71"/>
      <c r="L254" s="71"/>
      <c r="M254" s="71"/>
      <c r="N254" s="71"/>
      <c r="R254" s="59"/>
      <c r="S254" s="32"/>
    </row>
    <row r="255" spans="3:19" ht="23.25">
      <c r="C255" s="94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71"/>
      <c r="K255" s="71"/>
      <c r="L255" s="71"/>
      <c r="M255" s="71"/>
      <c r="N255" s="71"/>
      <c r="R255" s="59"/>
      <c r="S255" s="32"/>
    </row>
    <row r="256" spans="3:19" ht="21">
      <c r="C256" s="40" t="s">
        <v>137</v>
      </c>
      <c r="D256" s="35">
        <v>142</v>
      </c>
      <c r="E256" s="35">
        <v>11</v>
      </c>
      <c r="F256" s="35">
        <v>153</v>
      </c>
      <c r="G256" s="60"/>
      <c r="H256" s="60"/>
      <c r="I256" s="60"/>
      <c r="J256" s="71"/>
      <c r="K256" s="71"/>
      <c r="L256" s="71"/>
      <c r="M256" s="71"/>
      <c r="N256" s="71"/>
      <c r="R256" s="59"/>
      <c r="S256" s="32"/>
    </row>
    <row r="257" spans="3:19" ht="21">
      <c r="C257" s="40" t="s">
        <v>168</v>
      </c>
      <c r="D257" s="35">
        <v>178</v>
      </c>
      <c r="E257" s="35">
        <v>17</v>
      </c>
      <c r="F257" s="35">
        <v>195</v>
      </c>
      <c r="G257" s="60"/>
      <c r="H257" s="60"/>
      <c r="I257" s="60"/>
      <c r="J257" s="71"/>
      <c r="K257" s="71"/>
      <c r="L257" s="71"/>
      <c r="M257" s="71"/>
      <c r="N257" s="71"/>
      <c r="R257" s="59"/>
      <c r="S257" s="32"/>
    </row>
    <row r="258" spans="3:19" ht="21">
      <c r="C258" s="40" t="s">
        <v>139</v>
      </c>
      <c r="D258" s="35">
        <v>69</v>
      </c>
      <c r="E258" s="35">
        <v>10</v>
      </c>
      <c r="F258" s="35">
        <v>79</v>
      </c>
      <c r="G258" s="60"/>
      <c r="H258" s="60"/>
      <c r="I258" s="60"/>
      <c r="J258" s="71"/>
      <c r="K258" s="71"/>
      <c r="L258" s="71"/>
      <c r="M258" s="71"/>
      <c r="N258" s="71"/>
      <c r="R258" s="59"/>
      <c r="S258" s="32"/>
    </row>
    <row r="259" spans="3:19" ht="21">
      <c r="C259" s="40" t="s">
        <v>169</v>
      </c>
      <c r="D259" s="35">
        <v>26</v>
      </c>
      <c r="E259" s="35">
        <v>3</v>
      </c>
      <c r="F259" s="35">
        <v>29</v>
      </c>
      <c r="G259" s="60"/>
      <c r="H259" s="60"/>
      <c r="I259" s="60"/>
      <c r="J259" s="71"/>
      <c r="K259" s="71"/>
      <c r="L259" s="71"/>
      <c r="M259" s="71"/>
      <c r="N259" s="71"/>
      <c r="R259" s="59"/>
      <c r="S259" s="32"/>
    </row>
    <row r="260" spans="3:19" ht="21">
      <c r="C260" s="40" t="s">
        <v>170</v>
      </c>
      <c r="D260" s="35">
        <v>4</v>
      </c>
      <c r="E260" s="35">
        <v>1</v>
      </c>
      <c r="F260" s="35">
        <v>5</v>
      </c>
      <c r="G260" s="60"/>
      <c r="H260" s="60"/>
      <c r="I260" s="60"/>
      <c r="J260" s="71"/>
      <c r="K260" s="71"/>
      <c r="L260" s="71"/>
      <c r="M260" s="71"/>
      <c r="N260" s="71"/>
      <c r="R260" s="59"/>
      <c r="S260" s="32"/>
    </row>
    <row r="261" spans="3:19" ht="21">
      <c r="C261" s="40" t="s">
        <v>171</v>
      </c>
      <c r="D261" s="35">
        <v>321</v>
      </c>
      <c r="E261" s="35">
        <v>38</v>
      </c>
      <c r="F261" s="35">
        <v>359</v>
      </c>
      <c r="G261" s="60"/>
      <c r="H261" s="60"/>
      <c r="I261" s="60"/>
      <c r="J261" s="71"/>
      <c r="K261" s="71"/>
      <c r="L261" s="71"/>
      <c r="M261" s="71"/>
      <c r="N261" s="7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71"/>
      <c r="K262" s="71"/>
      <c r="L262" s="71"/>
      <c r="M262" s="71"/>
      <c r="N262" s="71"/>
      <c r="R262" s="59"/>
      <c r="S262" s="32"/>
    </row>
    <row r="263" spans="3:19" ht="23.25">
      <c r="C263" s="94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71"/>
      <c r="K263" s="71"/>
      <c r="L263" s="71"/>
      <c r="M263" s="71"/>
      <c r="N263" s="71"/>
      <c r="R263" s="59"/>
      <c r="S263" s="32"/>
    </row>
    <row r="264" spans="3:19" ht="21">
      <c r="C264" s="40" t="s">
        <v>137</v>
      </c>
      <c r="D264" s="37">
        <v>0.1918918918918919</v>
      </c>
      <c r="E264" s="37">
        <v>0.25</v>
      </c>
      <c r="F264" s="37">
        <v>0.18658536585365854</v>
      </c>
      <c r="G264" s="60"/>
      <c r="H264" s="60"/>
      <c r="I264" s="60"/>
      <c r="J264" s="71"/>
      <c r="K264" s="71"/>
      <c r="L264" s="71"/>
      <c r="M264" s="71"/>
      <c r="N264" s="71"/>
      <c r="R264" s="59"/>
      <c r="S264" s="32"/>
    </row>
    <row r="265" spans="3:19" ht="21">
      <c r="C265" s="40" t="s">
        <v>168</v>
      </c>
      <c r="D265" s="37">
        <v>0.24054054054054055</v>
      </c>
      <c r="E265" s="37">
        <v>0.21249999999999999</v>
      </c>
      <c r="F265" s="37">
        <v>0.23780487804878048</v>
      </c>
      <c r="G265" s="60"/>
      <c r="H265" s="60"/>
      <c r="I265" s="60"/>
      <c r="J265" s="71"/>
      <c r="K265" s="71"/>
      <c r="L265" s="71"/>
      <c r="M265" s="71"/>
      <c r="N265" s="71"/>
      <c r="R265" s="59"/>
      <c r="S265" s="32"/>
    </row>
    <row r="266" spans="3:19" ht="21">
      <c r="C266" s="40" t="s">
        <v>139</v>
      </c>
      <c r="D266" s="37">
        <v>9.3243243243243248E-2</v>
      </c>
      <c r="E266" s="37">
        <v>6.25E-2</v>
      </c>
      <c r="F266" s="37">
        <v>9.6341463414634149E-2</v>
      </c>
      <c r="G266" s="60"/>
      <c r="H266" s="60"/>
      <c r="I266" s="60"/>
      <c r="J266" s="71"/>
      <c r="K266" s="71"/>
      <c r="L266" s="71"/>
      <c r="M266" s="71"/>
      <c r="N266" s="71"/>
      <c r="R266" s="59"/>
      <c r="S266" s="32"/>
    </row>
    <row r="267" spans="3:19" ht="21">
      <c r="C267" s="40" t="s">
        <v>169</v>
      </c>
      <c r="D267" s="37">
        <v>3.5135135135135137E-2</v>
      </c>
      <c r="E267" s="37">
        <v>0</v>
      </c>
      <c r="F267" s="37">
        <v>3.5365853658536582E-2</v>
      </c>
      <c r="G267" s="60"/>
      <c r="H267" s="60"/>
      <c r="I267" s="60"/>
      <c r="J267" s="71"/>
      <c r="K267" s="71"/>
      <c r="L267" s="71"/>
      <c r="M267" s="71"/>
      <c r="N267" s="71"/>
      <c r="R267" s="59"/>
      <c r="S267" s="32"/>
    </row>
    <row r="268" spans="3:19" ht="21">
      <c r="C268" s="40" t="s">
        <v>170</v>
      </c>
      <c r="D268" s="37">
        <v>5.4054054054054057E-3</v>
      </c>
      <c r="E268" s="37">
        <v>0</v>
      </c>
      <c r="F268" s="37">
        <v>6.0975609756097563E-3</v>
      </c>
      <c r="G268" s="60"/>
      <c r="H268" s="60"/>
      <c r="I268" s="60"/>
      <c r="J268" s="71"/>
      <c r="K268" s="71"/>
      <c r="L268" s="71"/>
      <c r="M268" s="71"/>
      <c r="N268" s="71"/>
      <c r="R268" s="59"/>
      <c r="S268" s="32"/>
    </row>
    <row r="269" spans="3:19" ht="21">
      <c r="C269" s="40" t="s">
        <v>171</v>
      </c>
      <c r="D269" s="37">
        <v>0.43378378378378379</v>
      </c>
      <c r="E269" s="37">
        <v>0.47499999999999998</v>
      </c>
      <c r="F269" s="37">
        <v>0.43780487804878049</v>
      </c>
      <c r="G269" s="60"/>
      <c r="H269" s="60"/>
      <c r="I269" s="60"/>
      <c r="J269" s="71"/>
      <c r="K269" s="71"/>
      <c r="L269" s="71"/>
      <c r="M269" s="71"/>
      <c r="N269" s="71"/>
      <c r="R269" s="59"/>
      <c r="S269" s="32"/>
    </row>
    <row r="270" spans="3:19" ht="21">
      <c r="C270" s="75"/>
      <c r="D270" s="71"/>
      <c r="E270" s="71"/>
      <c r="F270" s="71"/>
      <c r="G270" s="60"/>
      <c r="H270" s="60"/>
      <c r="I270" s="60"/>
      <c r="J270" s="71"/>
      <c r="K270" s="71"/>
      <c r="L270" s="71"/>
      <c r="M270" s="71"/>
      <c r="N270" s="71"/>
      <c r="R270" s="59"/>
      <c r="S270" s="32"/>
    </row>
    <row r="271" spans="3:19" ht="23.25">
      <c r="C271" s="94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71"/>
      <c r="K271" s="71"/>
      <c r="L271" s="71"/>
      <c r="M271" s="71"/>
      <c r="N271" s="71"/>
      <c r="R271" s="59"/>
      <c r="S271" s="32"/>
    </row>
    <row r="272" spans="3:19" ht="21">
      <c r="C272" s="40" t="s">
        <v>137</v>
      </c>
      <c r="D272" s="35">
        <v>194</v>
      </c>
      <c r="E272" s="35">
        <v>20</v>
      </c>
      <c r="F272" s="35">
        <v>214</v>
      </c>
      <c r="G272" s="60"/>
      <c r="H272" s="60"/>
      <c r="I272" s="60"/>
      <c r="J272" s="71"/>
      <c r="K272" s="71"/>
      <c r="L272" s="71"/>
      <c r="M272" s="71"/>
      <c r="N272" s="71"/>
      <c r="R272" s="59"/>
      <c r="S272" s="32"/>
    </row>
    <row r="273" spans="3:19" ht="21">
      <c r="C273" s="40" t="s">
        <v>168</v>
      </c>
      <c r="D273" s="35">
        <v>188</v>
      </c>
      <c r="E273" s="35">
        <v>17</v>
      </c>
      <c r="F273" s="35">
        <v>205</v>
      </c>
      <c r="G273" s="60"/>
      <c r="H273" s="60"/>
      <c r="I273" s="60"/>
      <c r="J273" s="71"/>
      <c r="K273" s="71"/>
      <c r="L273" s="71"/>
      <c r="M273" s="71"/>
      <c r="N273" s="71"/>
      <c r="R273" s="59"/>
      <c r="S273" s="32"/>
    </row>
    <row r="274" spans="3:19" ht="21">
      <c r="C274" s="40" t="s">
        <v>139</v>
      </c>
      <c r="D274" s="35">
        <v>35</v>
      </c>
      <c r="E274" s="35">
        <v>5</v>
      </c>
      <c r="F274" s="35">
        <v>40</v>
      </c>
      <c r="G274" s="60"/>
      <c r="H274" s="60"/>
      <c r="I274" s="60"/>
      <c r="J274" s="71"/>
      <c r="K274" s="71"/>
      <c r="L274" s="71"/>
      <c r="M274" s="71"/>
      <c r="N274" s="71"/>
      <c r="R274" s="59"/>
      <c r="S274" s="32"/>
    </row>
    <row r="275" spans="3:19" ht="21">
      <c r="C275" s="40" t="s">
        <v>169</v>
      </c>
      <c r="D275" s="35">
        <v>2</v>
      </c>
      <c r="E275" s="35">
        <v>0</v>
      </c>
      <c r="F275" s="35">
        <v>2</v>
      </c>
      <c r="G275" s="60"/>
      <c r="H275" s="60"/>
      <c r="I275" s="60"/>
      <c r="J275" s="71"/>
      <c r="K275" s="71"/>
      <c r="L275" s="71"/>
      <c r="M275" s="71"/>
      <c r="N275" s="71"/>
      <c r="R275" s="59"/>
      <c r="S275" s="32"/>
    </row>
    <row r="276" spans="3:19" ht="21">
      <c r="C276" s="40" t="s">
        <v>170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71"/>
      <c r="K276" s="71"/>
      <c r="L276" s="71"/>
      <c r="M276" s="71"/>
      <c r="N276" s="71"/>
      <c r="R276" s="59"/>
      <c r="S276" s="32"/>
    </row>
    <row r="277" spans="3:19" ht="21">
      <c r="C277" s="40" t="s">
        <v>171</v>
      </c>
      <c r="D277" s="35">
        <v>321</v>
      </c>
      <c r="E277" s="35">
        <v>38</v>
      </c>
      <c r="F277" s="35">
        <v>359</v>
      </c>
      <c r="G277" s="60"/>
      <c r="H277" s="60"/>
      <c r="I277" s="60"/>
      <c r="J277" s="71"/>
      <c r="K277" s="71"/>
      <c r="L277" s="71"/>
      <c r="M277" s="71"/>
      <c r="N277" s="7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71"/>
      <c r="K278" s="71"/>
      <c r="L278" s="71"/>
      <c r="M278" s="71"/>
      <c r="N278" s="71"/>
      <c r="R278" s="59"/>
      <c r="S278" s="32"/>
    </row>
    <row r="279" spans="3:19" ht="23.25">
      <c r="C279" s="94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71"/>
      <c r="K279" s="71"/>
      <c r="L279" s="71"/>
      <c r="M279" s="71"/>
      <c r="N279" s="71"/>
      <c r="R279" s="59"/>
      <c r="S279" s="32"/>
    </row>
    <row r="280" spans="3:19" ht="21">
      <c r="C280" s="40" t="s">
        <v>137</v>
      </c>
      <c r="D280" s="37">
        <v>0.26216216216216215</v>
      </c>
      <c r="E280" s="37">
        <v>0.25</v>
      </c>
      <c r="F280" s="37">
        <v>0.26097560975609757</v>
      </c>
      <c r="G280" s="60"/>
      <c r="H280" s="60"/>
      <c r="I280" s="60"/>
      <c r="J280" s="71"/>
      <c r="K280" s="71"/>
      <c r="L280" s="71"/>
      <c r="M280" s="71"/>
      <c r="N280" s="71"/>
      <c r="R280" s="59"/>
      <c r="S280" s="32"/>
    </row>
    <row r="281" spans="3:19" ht="21">
      <c r="C281" s="40" t="s">
        <v>168</v>
      </c>
      <c r="D281" s="37">
        <v>0.25405405405405407</v>
      </c>
      <c r="E281" s="37">
        <v>0.21249999999999999</v>
      </c>
      <c r="F281" s="37">
        <v>0.25</v>
      </c>
      <c r="G281" s="60"/>
      <c r="H281" s="60"/>
      <c r="I281" s="60"/>
      <c r="J281" s="71"/>
      <c r="K281" s="71"/>
      <c r="L281" s="71"/>
      <c r="M281" s="71"/>
      <c r="N281" s="71"/>
      <c r="R281" s="59"/>
      <c r="S281" s="32"/>
    </row>
    <row r="282" spans="3:19" ht="21">
      <c r="C282" s="40" t="s">
        <v>139</v>
      </c>
      <c r="D282" s="37">
        <v>4.72972972972973E-2</v>
      </c>
      <c r="E282" s="37">
        <v>6.25E-2</v>
      </c>
      <c r="F282" s="37">
        <v>4.878048780487805E-2</v>
      </c>
      <c r="G282" s="60"/>
      <c r="H282" s="60"/>
      <c r="I282" s="60"/>
      <c r="J282" s="71"/>
      <c r="K282" s="71"/>
      <c r="L282" s="71"/>
      <c r="M282" s="71"/>
      <c r="N282" s="71"/>
      <c r="R282" s="59"/>
      <c r="S282" s="32"/>
    </row>
    <row r="283" spans="3:19" ht="21">
      <c r="C283" s="40" t="s">
        <v>169</v>
      </c>
      <c r="D283" s="37">
        <v>2.7027027027027029E-3</v>
      </c>
      <c r="E283" s="37">
        <v>0</v>
      </c>
      <c r="F283" s="37">
        <v>2.4390243902439024E-3</v>
      </c>
      <c r="G283" s="60"/>
      <c r="H283" s="60"/>
      <c r="I283" s="60"/>
      <c r="J283" s="71"/>
      <c r="K283" s="71"/>
      <c r="L283" s="71"/>
      <c r="M283" s="71"/>
      <c r="N283" s="71"/>
      <c r="R283" s="59"/>
      <c r="S283" s="32"/>
    </row>
    <row r="284" spans="3:19" ht="21">
      <c r="C284" s="40" t="s">
        <v>170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71"/>
      <c r="K284" s="71"/>
      <c r="L284" s="71"/>
      <c r="M284" s="71"/>
      <c r="N284" s="71"/>
      <c r="R284" s="59"/>
      <c r="S284" s="32"/>
    </row>
    <row r="285" spans="3:19" ht="26.25" customHeight="1">
      <c r="C285" s="40" t="s">
        <v>171</v>
      </c>
      <c r="D285" s="37">
        <v>0.43378378378378379</v>
      </c>
      <c r="E285" s="37">
        <v>0.47499999999999998</v>
      </c>
      <c r="F285" s="37">
        <v>0.43780487804878049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4" t="s">
        <v>187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94" t="s">
        <v>188</v>
      </c>
      <c r="D294" s="33" t="s">
        <v>60</v>
      </c>
    </row>
    <row r="295" spans="3:19" ht="42">
      <c r="C295" s="34" t="s">
        <v>189</v>
      </c>
      <c r="D295" s="37">
        <v>2.5000000000000001E-2</v>
      </c>
    </row>
    <row r="296" spans="3:19" ht="42">
      <c r="C296" s="34" t="s">
        <v>190</v>
      </c>
      <c r="D296" s="37">
        <v>2.5000000000000001E-2</v>
      </c>
    </row>
    <row r="297" spans="3:19" ht="21">
      <c r="C297" s="34" t="s">
        <v>68</v>
      </c>
      <c r="D297" s="37">
        <v>3.7499999999999999E-2</v>
      </c>
    </row>
    <row r="298" spans="3:19" ht="42">
      <c r="C298" s="34" t="s">
        <v>191</v>
      </c>
      <c r="D298" s="37">
        <v>3.7499999999999999E-2</v>
      </c>
    </row>
    <row r="299" spans="3:19" ht="21">
      <c r="C299" s="34" t="s">
        <v>192</v>
      </c>
      <c r="D299" s="37">
        <v>7.4999999999999997E-2</v>
      </c>
    </row>
    <row r="300" spans="3:19" ht="21">
      <c r="C300" s="34" t="s">
        <v>193</v>
      </c>
      <c r="D300" s="37">
        <v>0.1</v>
      </c>
    </row>
    <row r="301" spans="3:19" ht="42">
      <c r="C301" s="34" t="s">
        <v>194</v>
      </c>
      <c r="D301" s="37">
        <v>0.15</v>
      </c>
    </row>
    <row r="302" spans="3:19" ht="42">
      <c r="C302" s="34" t="s">
        <v>195</v>
      </c>
      <c r="D302" s="37">
        <v>0.32500000000000001</v>
      </c>
    </row>
    <row r="303" spans="3:19" ht="21">
      <c r="C303" s="34" t="s">
        <v>196</v>
      </c>
      <c r="D303" s="37">
        <v>0.3125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197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11</v>
      </c>
      <c r="E311" s="35">
        <v>2</v>
      </c>
      <c r="F311" s="35">
        <v>13</v>
      </c>
    </row>
    <row r="312" spans="3:16" ht="21">
      <c r="C312" s="40" t="s">
        <v>17</v>
      </c>
      <c r="D312" s="35">
        <v>2</v>
      </c>
      <c r="E312" s="35">
        <v>0</v>
      </c>
      <c r="F312" s="35">
        <v>2</v>
      </c>
    </row>
    <row r="313" spans="3:16" ht="21">
      <c r="C313" s="40" t="s">
        <v>198</v>
      </c>
      <c r="D313" s="35">
        <v>8</v>
      </c>
      <c r="E313" s="35">
        <v>1</v>
      </c>
      <c r="F313" s="35">
        <v>9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0.52380952380952384</v>
      </c>
      <c r="E316" s="37">
        <v>0.66666666666666663</v>
      </c>
      <c r="F316" s="37">
        <v>0.54166666666666663</v>
      </c>
    </row>
    <row r="317" spans="3:16" ht="21">
      <c r="C317" s="40" t="s">
        <v>17</v>
      </c>
      <c r="D317" s="37">
        <v>9.5238095238095233E-2</v>
      </c>
      <c r="E317" s="37">
        <v>0</v>
      </c>
      <c r="F317" s="37">
        <v>8.3333333333333329E-2</v>
      </c>
    </row>
    <row r="318" spans="3:16" ht="24" customHeight="1">
      <c r="C318" s="40" t="s">
        <v>198</v>
      </c>
      <c r="D318" s="37">
        <v>0.38095238095238093</v>
      </c>
      <c r="E318" s="37">
        <v>0.33333333333333331</v>
      </c>
      <c r="F318" s="37">
        <v>0.375</v>
      </c>
    </row>
    <row r="319" spans="3:16" ht="25.5" customHeight="1">
      <c r="C319" s="39"/>
      <c r="D319" s="71"/>
      <c r="E319" s="71"/>
    </row>
    <row r="320" spans="3:16" ht="11.25" customHeight="1">
      <c r="C320" s="39"/>
      <c r="D320" s="71"/>
      <c r="E320" s="71"/>
    </row>
    <row r="321" spans="3:16" ht="11.25" customHeight="1">
      <c r="C321" s="39"/>
      <c r="D321" s="71"/>
      <c r="E321" s="71"/>
    </row>
    <row r="322" spans="3:16" ht="23.25">
      <c r="C322" s="114" t="s">
        <v>199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8</v>
      </c>
      <c r="E325" s="35">
        <v>0</v>
      </c>
      <c r="F325" s="35">
        <v>8</v>
      </c>
    </row>
    <row r="326" spans="3:16" ht="21">
      <c r="C326" s="34" t="s">
        <v>83</v>
      </c>
      <c r="D326" s="35">
        <v>12</v>
      </c>
      <c r="E326" s="35">
        <v>0</v>
      </c>
      <c r="F326" s="35">
        <v>12</v>
      </c>
    </row>
    <row r="327" spans="3:16" ht="21">
      <c r="C327" s="50" t="s">
        <v>84</v>
      </c>
      <c r="D327" s="76">
        <v>4</v>
      </c>
      <c r="E327" s="76">
        <v>0</v>
      </c>
      <c r="F327" s="76">
        <v>4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0.72727272727272729</v>
      </c>
      <c r="E331" s="37">
        <v>0</v>
      </c>
      <c r="F331" s="37">
        <v>0.61538461538461542</v>
      </c>
    </row>
    <row r="332" spans="3:16" ht="21">
      <c r="C332" s="34" t="s">
        <v>83</v>
      </c>
      <c r="D332" s="37">
        <v>1.0909090909090908</v>
      </c>
      <c r="E332" s="37">
        <v>0</v>
      </c>
      <c r="F332" s="37">
        <v>0.92307692307692313</v>
      </c>
    </row>
    <row r="333" spans="3:16" ht="21">
      <c r="C333" s="50" t="s">
        <v>84</v>
      </c>
      <c r="D333" s="92">
        <v>0.36363636363636365</v>
      </c>
      <c r="E333" s="92">
        <v>0</v>
      </c>
      <c r="F333" s="92">
        <v>0.30769230769230771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200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483</v>
      </c>
    </row>
    <row r="344" spans="3:16" ht="21">
      <c r="C344" s="40" t="s">
        <v>17</v>
      </c>
      <c r="D344" s="77">
        <v>35</v>
      </c>
    </row>
    <row r="345" spans="3:16" ht="21">
      <c r="C345" s="40" t="s">
        <v>171</v>
      </c>
      <c r="D345" s="77">
        <v>222</v>
      </c>
    </row>
    <row r="346" spans="3:16" ht="21">
      <c r="C346" s="62"/>
      <c r="D346" s="7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0.6527027027027027</v>
      </c>
    </row>
    <row r="349" spans="3:16" ht="21">
      <c r="C349" s="40" t="s">
        <v>17</v>
      </c>
      <c r="D349" s="37">
        <v>4.72972972972973E-2</v>
      </c>
    </row>
    <row r="350" spans="3:16" ht="21">
      <c r="C350" s="40" t="s">
        <v>171</v>
      </c>
      <c r="D350" s="37">
        <v>0.3</v>
      </c>
    </row>
    <row r="351" spans="3:16" ht="54" customHeight="1"/>
    <row r="352" spans="3:16" ht="23.25">
      <c r="C352" s="114" t="s">
        <v>201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51</v>
      </c>
    </row>
    <row r="356" spans="3:4" ht="23.25" customHeight="1">
      <c r="C356" s="34" t="s">
        <v>83</v>
      </c>
      <c r="D356" s="77">
        <v>370</v>
      </c>
    </row>
    <row r="357" spans="3:4" ht="23.25" customHeight="1">
      <c r="C357" s="34" t="s">
        <v>202</v>
      </c>
      <c r="D357" s="77">
        <v>25</v>
      </c>
    </row>
    <row r="358" spans="3:4" ht="23.25" customHeight="1">
      <c r="C358" s="34" t="s">
        <v>203</v>
      </c>
      <c r="D358" s="77">
        <v>1</v>
      </c>
    </row>
    <row r="359" spans="3:4" ht="23.25" customHeight="1">
      <c r="C359" s="34" t="s">
        <v>204</v>
      </c>
      <c r="D359" s="77">
        <v>1</v>
      </c>
    </row>
    <row r="360" spans="3:4" ht="23.25" customHeight="1">
      <c r="C360" s="34" t="s">
        <v>84</v>
      </c>
      <c r="D360" s="77">
        <v>5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14</v>
      </c>
    </row>
    <row r="363" spans="3:4" ht="23.25" customHeight="1">
      <c r="C363" s="34" t="s">
        <v>171</v>
      </c>
      <c r="D363" s="77">
        <v>47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0.10559006211180125</v>
      </c>
    </row>
    <row r="367" spans="3:4" ht="21">
      <c r="C367" s="34" t="s">
        <v>83</v>
      </c>
      <c r="D367" s="37">
        <v>0.76604554865424435</v>
      </c>
    </row>
    <row r="368" spans="3:4" ht="21">
      <c r="C368" s="34" t="s">
        <v>202</v>
      </c>
      <c r="D368" s="37">
        <v>5.1759834368530024E-2</v>
      </c>
    </row>
    <row r="369" spans="3:16" ht="21">
      <c r="C369" s="34" t="s">
        <v>203</v>
      </c>
      <c r="D369" s="37">
        <v>2.070393374741201E-3</v>
      </c>
    </row>
    <row r="370" spans="3:16" ht="21">
      <c r="C370" s="34" t="s">
        <v>204</v>
      </c>
      <c r="D370" s="37">
        <v>2.070393374741201E-3</v>
      </c>
    </row>
    <row r="371" spans="3:16" ht="21">
      <c r="C371" s="34" t="s">
        <v>84</v>
      </c>
      <c r="D371" s="37">
        <v>1.0351966873706004E-2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2.8985507246376812E-2</v>
      </c>
    </row>
    <row r="374" spans="3:16" ht="21">
      <c r="C374" s="34" t="s">
        <v>171</v>
      </c>
      <c r="D374" s="37">
        <v>9.7308488612836433E-2</v>
      </c>
    </row>
    <row r="375" spans="3:16" ht="50.25" customHeight="1"/>
    <row r="376" spans="3:16" ht="23.25">
      <c r="C376" s="114" t="s">
        <v>207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0.29166666666666669</v>
      </c>
      <c r="E379" s="37">
        <v>0</v>
      </c>
    </row>
    <row r="380" spans="3:16" ht="21">
      <c r="C380" s="34" t="s">
        <v>209</v>
      </c>
      <c r="D380" s="37">
        <v>0.41666666666666669</v>
      </c>
      <c r="E380" s="37">
        <v>0</v>
      </c>
    </row>
    <row r="381" spans="3:16" ht="21">
      <c r="C381" s="34" t="s">
        <v>210</v>
      </c>
      <c r="D381" s="37">
        <v>0.125</v>
      </c>
      <c r="E381" s="37">
        <v>0</v>
      </c>
    </row>
    <row r="382" spans="3:16" ht="21">
      <c r="C382" s="34" t="s">
        <v>211</v>
      </c>
      <c r="D382" s="37">
        <v>4.1666666666666664E-2</v>
      </c>
      <c r="E382" s="37">
        <v>0</v>
      </c>
    </row>
    <row r="383" spans="3:16" ht="21">
      <c r="C383" s="34" t="s">
        <v>68</v>
      </c>
      <c r="D383" s="37">
        <v>4.1666666666666664E-2</v>
      </c>
      <c r="E383" s="37">
        <v>0</v>
      </c>
    </row>
    <row r="384" spans="3:16" ht="21">
      <c r="C384" s="62"/>
      <c r="D384" s="71"/>
      <c r="E384" s="71"/>
    </row>
    <row r="385" spans="3:16" ht="46.5" customHeight="1"/>
    <row r="386" spans="3:16" ht="54.75" customHeight="1">
      <c r="C386" s="118" t="s">
        <v>212</v>
      </c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6.7567567567567571E-3</v>
      </c>
      <c r="E389" s="37">
        <v>2.5000000000000001E-2</v>
      </c>
      <c r="F389" s="37">
        <v>8.3333333333333329E-2</v>
      </c>
      <c r="G389" s="37">
        <v>0</v>
      </c>
    </row>
    <row r="390" spans="3:16" ht="21">
      <c r="C390" s="34" t="s">
        <v>86</v>
      </c>
      <c r="D390" s="37">
        <v>2.7027027027027029E-3</v>
      </c>
      <c r="E390" s="37">
        <v>2.5000000000000001E-2</v>
      </c>
      <c r="F390" s="37">
        <v>0.125</v>
      </c>
      <c r="G390" s="37">
        <v>0</v>
      </c>
    </row>
    <row r="391" spans="3:16" ht="63">
      <c r="C391" s="34" t="s">
        <v>87</v>
      </c>
      <c r="D391" s="37">
        <v>3.783783783783784E-2</v>
      </c>
      <c r="E391" s="37">
        <v>0.05</v>
      </c>
      <c r="F391" s="37">
        <v>0</v>
      </c>
      <c r="G391" s="37">
        <v>0</v>
      </c>
    </row>
    <row r="392" spans="3:16" ht="21">
      <c r="C392" s="34" t="s">
        <v>213</v>
      </c>
      <c r="D392" s="37">
        <v>6.7567567567567571E-3</v>
      </c>
      <c r="E392" s="37">
        <v>2.5000000000000001E-2</v>
      </c>
      <c r="F392" s="37">
        <v>0</v>
      </c>
      <c r="G392" s="37">
        <v>0</v>
      </c>
    </row>
    <row r="393" spans="3:16" ht="21">
      <c r="C393" s="34" t="s">
        <v>214</v>
      </c>
      <c r="D393" s="37">
        <v>1.891891891891892E-2</v>
      </c>
      <c r="E393" s="37">
        <v>2.5000000000000001E-2</v>
      </c>
      <c r="F393" s="37">
        <v>8.3333333333333329E-2</v>
      </c>
      <c r="G393" s="37">
        <v>0</v>
      </c>
    </row>
    <row r="394" spans="3:16" ht="21">
      <c r="C394" s="34" t="s">
        <v>215</v>
      </c>
      <c r="D394" s="37">
        <v>5.4054054054054057E-3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1.6216216216216217E-2</v>
      </c>
      <c r="E395" s="37">
        <v>1.2500000000000001E-2</v>
      </c>
      <c r="F395" s="37">
        <v>0.29166666666666669</v>
      </c>
      <c r="G395" s="37">
        <v>0</v>
      </c>
    </row>
    <row r="396" spans="3:16" ht="21">
      <c r="C396" s="34" t="s">
        <v>89</v>
      </c>
      <c r="D396" s="37">
        <v>0.26621621621621622</v>
      </c>
      <c r="E396" s="37">
        <v>0.33750000000000002</v>
      </c>
      <c r="F396" s="37">
        <v>4.1666666666666664E-2</v>
      </c>
      <c r="G396" s="37">
        <v>0</v>
      </c>
    </row>
    <row r="397" spans="3:16" ht="21">
      <c r="C397" s="62"/>
      <c r="D397" s="71"/>
      <c r="E397" s="71"/>
      <c r="F397" s="71"/>
      <c r="G397" s="71"/>
    </row>
    <row r="398" spans="3:16" ht="21">
      <c r="C398" s="62"/>
      <c r="D398" s="71"/>
      <c r="E398" s="71"/>
      <c r="F398" s="71"/>
      <c r="G398" s="71"/>
    </row>
    <row r="399" spans="3:16" ht="21">
      <c r="C399" s="62"/>
      <c r="D399" s="71"/>
      <c r="E399" s="71"/>
      <c r="F399" s="71"/>
      <c r="G399" s="71"/>
    </row>
    <row r="400" spans="3:16" ht="21">
      <c r="C400" s="62"/>
      <c r="D400" s="71"/>
      <c r="E400" s="71"/>
      <c r="F400" s="71"/>
      <c r="G400" s="71"/>
    </row>
    <row r="401" spans="3:16" ht="21">
      <c r="C401" s="62"/>
      <c r="D401" s="71"/>
      <c r="E401" s="71"/>
      <c r="F401" s="71"/>
      <c r="G401" s="71"/>
    </row>
    <row r="402" spans="3:16" ht="21">
      <c r="C402" s="62"/>
      <c r="D402" s="71"/>
      <c r="E402" s="71"/>
      <c r="F402" s="71"/>
      <c r="G402" s="71"/>
    </row>
    <row r="403" spans="3:16" ht="21">
      <c r="C403" s="62"/>
      <c r="D403" s="71"/>
      <c r="E403" s="71"/>
      <c r="F403" s="71"/>
      <c r="G403" s="71"/>
    </row>
    <row r="404" spans="3:16" ht="21">
      <c r="C404" s="62"/>
      <c r="D404" s="71"/>
      <c r="E404" s="71"/>
      <c r="F404" s="71"/>
      <c r="G404" s="71"/>
    </row>
    <row r="405" spans="3:16" ht="21">
      <c r="C405" s="62"/>
      <c r="D405" s="71"/>
      <c r="E405" s="71"/>
      <c r="F405" s="71"/>
      <c r="G405" s="71"/>
    </row>
    <row r="406" spans="3:16" ht="21">
      <c r="C406" s="62"/>
      <c r="D406" s="71"/>
      <c r="E406" s="71"/>
      <c r="F406" s="71"/>
      <c r="G406" s="71"/>
    </row>
    <row r="407" spans="3:16" ht="21">
      <c r="C407" s="62"/>
      <c r="D407" s="71"/>
      <c r="E407" s="71"/>
      <c r="F407" s="71"/>
      <c r="G407" s="71"/>
    </row>
    <row r="408" spans="3:16" ht="21">
      <c r="C408" s="62"/>
      <c r="D408" s="71"/>
      <c r="E408" s="71"/>
      <c r="F408" s="71"/>
      <c r="G408" s="71"/>
    </row>
    <row r="409" spans="3:16" ht="21">
      <c r="C409" s="62"/>
      <c r="D409" s="71"/>
      <c r="E409" s="71"/>
      <c r="F409" s="71"/>
      <c r="G409" s="71"/>
    </row>
    <row r="410" spans="3:16" ht="21">
      <c r="C410" s="62"/>
      <c r="D410" s="71"/>
      <c r="E410" s="71"/>
      <c r="F410" s="71"/>
      <c r="G410" s="7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8" t="s">
        <v>216</v>
      </c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25</v>
      </c>
      <c r="E420" s="35">
        <v>12</v>
      </c>
      <c r="F420" s="35">
        <v>1</v>
      </c>
      <c r="G420" s="54"/>
    </row>
    <row r="421" spans="3:16" ht="21">
      <c r="C421" s="40" t="s">
        <v>17</v>
      </c>
      <c r="D421" s="35">
        <v>29</v>
      </c>
      <c r="E421" s="35">
        <v>9</v>
      </c>
      <c r="F421" s="35">
        <v>1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0.46296296296296297</v>
      </c>
      <c r="E424" s="37">
        <v>0.5714285714285714</v>
      </c>
      <c r="F424" s="37">
        <v>0.5</v>
      </c>
    </row>
    <row r="425" spans="3:16" ht="21">
      <c r="C425" s="40" t="s">
        <v>17</v>
      </c>
      <c r="D425" s="37">
        <v>0.53703703703703709</v>
      </c>
      <c r="E425" s="37">
        <v>0.42857142857142855</v>
      </c>
      <c r="F425" s="37">
        <v>0.5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8" t="s">
        <v>92</v>
      </c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7</v>
      </c>
      <c r="E432" s="35">
        <v>2</v>
      </c>
      <c r="F432" s="35">
        <v>0</v>
      </c>
      <c r="G432" s="35">
        <v>9</v>
      </c>
    </row>
    <row r="433" spans="3:7" ht="21.75" customHeight="1">
      <c r="C433" s="34" t="s">
        <v>93</v>
      </c>
      <c r="D433" s="35">
        <v>2</v>
      </c>
      <c r="E433" s="35">
        <v>0</v>
      </c>
      <c r="F433" s="35">
        <v>0</v>
      </c>
      <c r="G433" s="35">
        <v>2</v>
      </c>
    </row>
    <row r="434" spans="3:7" ht="21.75" customHeight="1">
      <c r="C434" s="34" t="s">
        <v>218</v>
      </c>
      <c r="D434" s="35">
        <v>1</v>
      </c>
      <c r="E434" s="35">
        <v>0</v>
      </c>
      <c r="F434" s="35">
        <v>0</v>
      </c>
      <c r="G434" s="35">
        <v>1</v>
      </c>
    </row>
    <row r="435" spans="3:7" ht="21.75" customHeight="1">
      <c r="C435" s="34" t="s">
        <v>94</v>
      </c>
      <c r="D435" s="35">
        <v>4</v>
      </c>
      <c r="E435" s="35">
        <v>0</v>
      </c>
      <c r="F435" s="35">
        <v>0</v>
      </c>
      <c r="G435" s="35">
        <v>4</v>
      </c>
    </row>
    <row r="436" spans="3:7" ht="21.75" customHeight="1">
      <c r="C436" s="34" t="s">
        <v>95</v>
      </c>
      <c r="D436" s="35">
        <v>32</v>
      </c>
      <c r="E436" s="35">
        <v>8</v>
      </c>
      <c r="F436" s="35">
        <v>1</v>
      </c>
      <c r="G436" s="35">
        <v>41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70"/>
      <c r="E439" s="70"/>
      <c r="F439" s="70"/>
      <c r="G439" s="70"/>
    </row>
    <row r="440" spans="3:7" ht="21">
      <c r="C440" s="62"/>
      <c r="D440" s="70"/>
      <c r="E440" s="70"/>
      <c r="F440" s="70"/>
      <c r="G440" s="70"/>
    </row>
    <row r="441" spans="3:7" ht="21">
      <c r="C441" s="62"/>
      <c r="D441" s="70"/>
      <c r="E441" s="70"/>
      <c r="F441" s="70"/>
      <c r="G441" s="70"/>
    </row>
    <row r="442" spans="3:7" ht="21">
      <c r="C442" s="62"/>
      <c r="D442" s="70"/>
      <c r="E442" s="70"/>
      <c r="F442" s="70"/>
      <c r="G442" s="70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</v>
      </c>
      <c r="E445" s="37">
        <v>0.33333333333333331</v>
      </c>
      <c r="F445" s="37">
        <v>0.33333333333333331</v>
      </c>
      <c r="G445" s="37">
        <v>0.38317757009345793</v>
      </c>
    </row>
    <row r="446" spans="3:7" ht="21">
      <c r="C446" s="34" t="s">
        <v>217</v>
      </c>
      <c r="D446" s="37">
        <v>8.7499999999999994E-2</v>
      </c>
      <c r="E446" s="37">
        <v>8.3333333333333329E-2</v>
      </c>
      <c r="F446" s="37">
        <v>0</v>
      </c>
      <c r="G446" s="37">
        <v>8.4112149532710276E-2</v>
      </c>
    </row>
    <row r="447" spans="3:7" ht="21">
      <c r="C447" s="34" t="s">
        <v>93</v>
      </c>
      <c r="D447" s="37">
        <v>2.5000000000000001E-2</v>
      </c>
      <c r="E447" s="37">
        <v>0</v>
      </c>
      <c r="F447" s="37">
        <v>0</v>
      </c>
      <c r="G447" s="37">
        <v>1.8691588785046728E-2</v>
      </c>
    </row>
    <row r="448" spans="3:7" ht="21">
      <c r="C448" s="34" t="s">
        <v>94</v>
      </c>
      <c r="D448" s="37">
        <v>0.05</v>
      </c>
      <c r="E448" s="37">
        <v>0</v>
      </c>
      <c r="F448" s="37">
        <v>0</v>
      </c>
      <c r="G448" s="37">
        <v>3.7383177570093455E-2</v>
      </c>
    </row>
    <row r="449" spans="3:16" ht="21">
      <c r="C449" s="34" t="s">
        <v>218</v>
      </c>
      <c r="D449" s="37">
        <v>1.2500000000000001E-2</v>
      </c>
      <c r="E449" s="37">
        <v>0</v>
      </c>
      <c r="F449" s="37">
        <v>0</v>
      </c>
      <c r="G449" s="37">
        <v>9.3457943925233638E-3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8" t="s">
        <v>220</v>
      </c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7</v>
      </c>
      <c r="E459" s="35">
        <v>1</v>
      </c>
      <c r="F459" s="35">
        <v>0</v>
      </c>
      <c r="G459" s="35">
        <v>0</v>
      </c>
      <c r="H459" s="35">
        <v>8</v>
      </c>
    </row>
    <row r="460" spans="3:16" ht="21">
      <c r="C460" s="34" t="s">
        <v>222</v>
      </c>
      <c r="D460" s="35">
        <v>26</v>
      </c>
      <c r="E460" s="35">
        <v>2</v>
      </c>
      <c r="F460" s="35">
        <v>0</v>
      </c>
      <c r="G460" s="35">
        <v>0</v>
      </c>
      <c r="H460" s="35">
        <v>28</v>
      </c>
    </row>
    <row r="461" spans="3:16" ht="42">
      <c r="C461" s="34" t="s">
        <v>223</v>
      </c>
      <c r="D461" s="35">
        <v>11</v>
      </c>
      <c r="E461" s="35">
        <v>0</v>
      </c>
      <c r="F461" s="35">
        <v>0</v>
      </c>
      <c r="G461" s="35">
        <v>0</v>
      </c>
      <c r="H461" s="35">
        <v>11</v>
      </c>
    </row>
    <row r="462" spans="3:16" ht="21">
      <c r="C462" s="34" t="s">
        <v>17</v>
      </c>
      <c r="D462" s="35">
        <v>230</v>
      </c>
      <c r="E462" s="35">
        <v>6</v>
      </c>
      <c r="F462" s="35">
        <v>1</v>
      </c>
      <c r="G462" s="35">
        <v>0</v>
      </c>
      <c r="H462" s="35">
        <v>237</v>
      </c>
    </row>
    <row r="463" spans="3:16" ht="21">
      <c r="C463" s="34" t="s">
        <v>171</v>
      </c>
      <c r="D463" s="35">
        <v>326</v>
      </c>
      <c r="E463" s="35">
        <v>59</v>
      </c>
      <c r="F463" s="35">
        <v>20</v>
      </c>
      <c r="G463" s="35">
        <v>3</v>
      </c>
      <c r="H463" s="35">
        <v>408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1.0920436817472699E-2</v>
      </c>
      <c r="E466" s="78">
        <v>1.3888888888888888E-2</v>
      </c>
      <c r="F466" s="78">
        <v>0</v>
      </c>
      <c r="G466" s="78">
        <v>0</v>
      </c>
      <c r="H466" s="78">
        <v>1.0854816824966078E-2</v>
      </c>
    </row>
    <row r="467" spans="3:16" ht="21">
      <c r="C467" s="34" t="s">
        <v>222</v>
      </c>
      <c r="D467" s="78">
        <v>4.0561622464898597E-2</v>
      </c>
      <c r="E467" s="78">
        <v>2.7777777777777776E-2</v>
      </c>
      <c r="F467" s="78">
        <v>0</v>
      </c>
      <c r="G467" s="78">
        <v>0</v>
      </c>
      <c r="H467" s="78">
        <v>3.7991858887381276E-2</v>
      </c>
    </row>
    <row r="468" spans="3:16" ht="42">
      <c r="C468" s="34" t="s">
        <v>223</v>
      </c>
      <c r="D468" s="78">
        <v>1.7160686427457099E-2</v>
      </c>
      <c r="E468" s="78">
        <v>0</v>
      </c>
      <c r="F468" s="78">
        <v>0</v>
      </c>
      <c r="G468" s="78">
        <v>0</v>
      </c>
      <c r="H468" s="78">
        <v>1.4925373134328358E-2</v>
      </c>
    </row>
    <row r="469" spans="3:16" ht="21">
      <c r="C469" s="34" t="s">
        <v>17</v>
      </c>
      <c r="D469" s="78">
        <v>0.35881435257410299</v>
      </c>
      <c r="E469" s="78">
        <v>8.3333333333333329E-2</v>
      </c>
      <c r="F469" s="78">
        <v>4.7619047619047616E-2</v>
      </c>
      <c r="G469" s="78">
        <v>0</v>
      </c>
      <c r="H469" s="78">
        <v>0.32157394843962006</v>
      </c>
    </row>
    <row r="470" spans="3:16" ht="44.25" customHeight="1">
      <c r="C470" s="34" t="s">
        <v>171</v>
      </c>
      <c r="D470" s="78">
        <v>0.50858034321372858</v>
      </c>
      <c r="E470" s="78">
        <v>0.81944444444444442</v>
      </c>
      <c r="F470" s="78">
        <v>0.95238095238095233</v>
      </c>
      <c r="G470" s="78">
        <v>1</v>
      </c>
      <c r="H470" s="78">
        <v>0.55359565807327005</v>
      </c>
    </row>
    <row r="471" spans="3:16" ht="44.25" customHeight="1"/>
    <row r="472" spans="3:16" ht="23.25">
      <c r="C472" s="118" t="s">
        <v>224</v>
      </c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22</v>
      </c>
      <c r="E475" s="35">
        <v>1</v>
      </c>
      <c r="F475" s="35">
        <v>0</v>
      </c>
      <c r="G475" s="35">
        <v>0</v>
      </c>
      <c r="H475" s="35">
        <v>23</v>
      </c>
    </row>
    <row r="476" spans="3:16" ht="42">
      <c r="C476" s="34" t="s">
        <v>226</v>
      </c>
      <c r="D476" s="35">
        <v>162</v>
      </c>
      <c r="E476" s="35">
        <v>12</v>
      </c>
      <c r="F476" s="35">
        <v>1</v>
      </c>
      <c r="G476" s="35">
        <v>0</v>
      </c>
      <c r="H476" s="35">
        <v>175</v>
      </c>
    </row>
    <row r="477" spans="3:16" ht="21">
      <c r="C477" s="34" t="s">
        <v>227</v>
      </c>
      <c r="D477" s="35">
        <v>16</v>
      </c>
      <c r="E477" s="35">
        <v>12</v>
      </c>
      <c r="F477" s="35">
        <v>6</v>
      </c>
      <c r="G477" s="35">
        <v>0</v>
      </c>
      <c r="H477" s="35">
        <v>34</v>
      </c>
    </row>
    <row r="478" spans="3:16" ht="21">
      <c r="C478" s="34" t="s">
        <v>228</v>
      </c>
      <c r="D478" s="35">
        <v>11</v>
      </c>
      <c r="E478" s="35">
        <v>1</v>
      </c>
      <c r="F478" s="35">
        <v>0</v>
      </c>
      <c r="G478" s="35">
        <v>0</v>
      </c>
      <c r="H478" s="35">
        <v>12</v>
      </c>
    </row>
    <row r="479" spans="3:16" ht="42">
      <c r="C479" s="34" t="s">
        <v>229</v>
      </c>
      <c r="D479" s="35">
        <v>77</v>
      </c>
      <c r="E479" s="35">
        <v>5</v>
      </c>
      <c r="F479" s="35">
        <v>5</v>
      </c>
      <c r="G479" s="35">
        <v>0</v>
      </c>
      <c r="H479" s="35">
        <v>87</v>
      </c>
    </row>
    <row r="480" spans="3:16" ht="21">
      <c r="C480" s="34" t="s">
        <v>171</v>
      </c>
      <c r="D480" s="35">
        <v>405</v>
      </c>
      <c r="E480" s="35">
        <v>32</v>
      </c>
      <c r="F480" s="35">
        <v>5</v>
      </c>
      <c r="G480" s="35">
        <v>0</v>
      </c>
      <c r="H480" s="35">
        <v>442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2.9729729729729731E-2</v>
      </c>
      <c r="E483" s="78">
        <v>1.2500000000000001E-2</v>
      </c>
      <c r="F483" s="78">
        <v>0</v>
      </c>
      <c r="G483" s="78">
        <v>0</v>
      </c>
      <c r="H483" s="78">
        <v>2.7154663518299881E-2</v>
      </c>
    </row>
    <row r="484" spans="3:16" ht="42">
      <c r="C484" s="34" t="s">
        <v>226</v>
      </c>
      <c r="D484" s="78">
        <v>0.21891891891891893</v>
      </c>
      <c r="E484" s="78">
        <v>0.15</v>
      </c>
      <c r="F484" s="78">
        <v>4.1666666666666664E-2</v>
      </c>
      <c r="G484" s="78">
        <v>0</v>
      </c>
      <c r="H484" s="78">
        <v>0.20661157024793389</v>
      </c>
    </row>
    <row r="485" spans="3:16" ht="21">
      <c r="C485" s="34" t="s">
        <v>227</v>
      </c>
      <c r="D485" s="78">
        <v>2.1621621621621623E-2</v>
      </c>
      <c r="E485" s="78">
        <v>0.15</v>
      </c>
      <c r="F485" s="78">
        <v>0.25</v>
      </c>
      <c r="G485" s="78">
        <v>0</v>
      </c>
      <c r="H485" s="78">
        <v>4.0141676505312869E-2</v>
      </c>
    </row>
    <row r="486" spans="3:16" ht="21">
      <c r="C486" s="34" t="s">
        <v>228</v>
      </c>
      <c r="D486" s="78">
        <v>1.4864864864864866E-2</v>
      </c>
      <c r="E486" s="78">
        <v>1.2500000000000001E-2</v>
      </c>
      <c r="F486" s="78">
        <v>0</v>
      </c>
      <c r="G486" s="78">
        <v>0</v>
      </c>
      <c r="H486" s="78">
        <v>1.4167650531286895E-2</v>
      </c>
    </row>
    <row r="487" spans="3:16" ht="42">
      <c r="C487" s="34" t="s">
        <v>229</v>
      </c>
      <c r="D487" s="78">
        <v>0.10405405405405406</v>
      </c>
      <c r="E487" s="78">
        <v>6.25E-2</v>
      </c>
      <c r="F487" s="78">
        <v>0.20833333333333334</v>
      </c>
      <c r="G487" s="78">
        <v>0</v>
      </c>
      <c r="H487" s="78">
        <v>0.10271546635182999</v>
      </c>
    </row>
    <row r="488" spans="3:16" ht="21">
      <c r="C488" s="34" t="s">
        <v>171</v>
      </c>
      <c r="D488" s="78">
        <v>0.54729729729729726</v>
      </c>
      <c r="E488" s="78">
        <v>0.4</v>
      </c>
      <c r="F488" s="78">
        <v>0.20833333333333334</v>
      </c>
      <c r="G488" s="78">
        <v>0</v>
      </c>
      <c r="H488" s="78">
        <v>0.52184179456906732</v>
      </c>
    </row>
    <row r="491" spans="3:16" ht="23.25">
      <c r="C491" s="118" t="s">
        <v>230</v>
      </c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28</v>
      </c>
      <c r="E494" s="35">
        <v>11</v>
      </c>
      <c r="F494" s="35">
        <v>3</v>
      </c>
      <c r="G494" s="35">
        <v>42</v>
      </c>
    </row>
    <row r="495" spans="3:16" ht="21">
      <c r="C495" s="40" t="s">
        <v>17</v>
      </c>
      <c r="D495" s="35">
        <v>8</v>
      </c>
      <c r="E495" s="35">
        <v>0</v>
      </c>
      <c r="F495" s="35">
        <v>0</v>
      </c>
      <c r="G495" s="35">
        <v>8</v>
      </c>
    </row>
    <row r="496" spans="3:16" ht="21">
      <c r="C496" s="40" t="s">
        <v>171</v>
      </c>
      <c r="D496" s="35">
        <v>42</v>
      </c>
      <c r="E496" s="35">
        <v>4</v>
      </c>
      <c r="F496" s="35">
        <v>0</v>
      </c>
      <c r="G496" s="35">
        <v>46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0.35</v>
      </c>
      <c r="E499" s="37">
        <v>0.73333333333333328</v>
      </c>
      <c r="F499" s="37">
        <v>1</v>
      </c>
      <c r="G499" s="37">
        <v>0.42857142857142855</v>
      </c>
    </row>
    <row r="500" spans="3:16" ht="21">
      <c r="C500" s="40" t="s">
        <v>17</v>
      </c>
      <c r="D500" s="37">
        <v>0.1</v>
      </c>
      <c r="E500" s="37">
        <v>0</v>
      </c>
      <c r="F500" s="37">
        <v>0</v>
      </c>
      <c r="G500" s="37">
        <v>8.1632653061224483E-2</v>
      </c>
    </row>
    <row r="501" spans="3:16" ht="21">
      <c r="C501" s="40" t="s">
        <v>171</v>
      </c>
      <c r="D501" s="37">
        <v>0.52500000000000002</v>
      </c>
      <c r="E501" s="37">
        <v>0.26666666666666666</v>
      </c>
      <c r="F501" s="37">
        <v>0</v>
      </c>
      <c r="G501" s="37">
        <v>0.46938775510204084</v>
      </c>
    </row>
    <row r="503" spans="3:16" ht="32.25" hidden="1" customHeight="1">
      <c r="C503" s="118" t="s">
        <v>96</v>
      </c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10</v>
      </c>
      <c r="E506" s="35">
        <v>4</v>
      </c>
      <c r="F506" s="35">
        <v>1</v>
      </c>
    </row>
    <row r="507" spans="3:16" ht="42">
      <c r="C507" s="34" t="s">
        <v>232</v>
      </c>
      <c r="D507" s="35">
        <v>11</v>
      </c>
      <c r="E507" s="35">
        <v>2</v>
      </c>
      <c r="F507" s="35">
        <v>0</v>
      </c>
    </row>
    <row r="508" spans="3:16" ht="42">
      <c r="C508" s="34" t="s">
        <v>233</v>
      </c>
      <c r="D508" s="35">
        <v>10</v>
      </c>
      <c r="E508" s="35">
        <v>2</v>
      </c>
      <c r="F508" s="35">
        <v>0</v>
      </c>
    </row>
    <row r="509" spans="3:16" ht="21">
      <c r="C509" s="34" t="s">
        <v>234</v>
      </c>
      <c r="D509" s="35">
        <v>2</v>
      </c>
      <c r="E509" s="35">
        <v>1</v>
      </c>
      <c r="F509" s="35">
        <v>1</v>
      </c>
    </row>
    <row r="510" spans="3:16" ht="21">
      <c r="C510" s="34" t="s">
        <v>171</v>
      </c>
      <c r="D510" s="35">
        <v>43</v>
      </c>
      <c r="E510" s="35">
        <v>13</v>
      </c>
      <c r="F510" s="35">
        <v>0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0.125</v>
      </c>
      <c r="E513" s="37">
        <v>0.16666666666666666</v>
      </c>
      <c r="F513" s="37">
        <v>0.33333333333333331</v>
      </c>
    </row>
    <row r="514" spans="3:16" ht="42">
      <c r="C514" s="34" t="s">
        <v>232</v>
      </c>
      <c r="D514" s="37">
        <v>0.13750000000000001</v>
      </c>
      <c r="E514" s="37">
        <v>8.3333333333333329E-2</v>
      </c>
      <c r="F514" s="37">
        <v>0</v>
      </c>
    </row>
    <row r="515" spans="3:16" ht="42">
      <c r="C515" s="34" t="s">
        <v>233</v>
      </c>
      <c r="D515" s="37">
        <v>0.125</v>
      </c>
      <c r="E515" s="37">
        <v>8.3333333333333329E-2</v>
      </c>
      <c r="F515" s="37">
        <v>0</v>
      </c>
    </row>
    <row r="516" spans="3:16" ht="21">
      <c r="C516" s="34" t="s">
        <v>234</v>
      </c>
      <c r="D516" s="37">
        <v>2.5000000000000001E-2</v>
      </c>
      <c r="E516" s="37">
        <v>4.1666666666666664E-2</v>
      </c>
      <c r="F516" s="37">
        <v>0.33333333333333331</v>
      </c>
    </row>
    <row r="517" spans="3:16" ht="21">
      <c r="C517" s="34" t="s">
        <v>171</v>
      </c>
      <c r="D517" s="37">
        <v>0.53749999999999998</v>
      </c>
      <c r="E517" s="37">
        <v>0.54166666666666663</v>
      </c>
      <c r="F517" s="37">
        <v>0</v>
      </c>
    </row>
    <row r="518" spans="3:16" ht="45.75" customHeight="1"/>
    <row r="519" spans="3:16" ht="23.25">
      <c r="C519" s="118" t="s">
        <v>236</v>
      </c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25</v>
      </c>
      <c r="E522" s="35">
        <v>10</v>
      </c>
      <c r="F522" s="35">
        <v>3</v>
      </c>
    </row>
    <row r="523" spans="3:16" ht="21">
      <c r="C523" s="40" t="s">
        <v>17</v>
      </c>
      <c r="D523" s="35">
        <v>11</v>
      </c>
      <c r="E523" s="35">
        <v>1</v>
      </c>
      <c r="F523" s="35">
        <v>0</v>
      </c>
    </row>
    <row r="524" spans="3:16" ht="21">
      <c r="C524" s="40" t="s">
        <v>171</v>
      </c>
      <c r="D524" s="35">
        <v>44</v>
      </c>
      <c r="E524" s="35">
        <v>13</v>
      </c>
      <c r="F524" s="35">
        <v>0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0.3125</v>
      </c>
      <c r="E527" s="37">
        <v>0.41666666666666669</v>
      </c>
      <c r="F527" s="37">
        <v>1</v>
      </c>
    </row>
    <row r="528" spans="3:16" ht="21">
      <c r="C528" s="40" t="s">
        <v>17</v>
      </c>
      <c r="D528" s="37">
        <v>0.13750000000000001</v>
      </c>
      <c r="E528" s="37">
        <v>4.1666666666666664E-2</v>
      </c>
      <c r="F528" s="37">
        <v>0</v>
      </c>
    </row>
    <row r="529" spans="3:16" ht="21">
      <c r="C529" s="40" t="s">
        <v>171</v>
      </c>
      <c r="D529" s="37">
        <v>0.55000000000000004</v>
      </c>
      <c r="E529" s="37">
        <v>0.54166666666666663</v>
      </c>
      <c r="F529" s="37">
        <v>0</v>
      </c>
    </row>
    <row r="530" spans="3:16" ht="56.25" customHeight="1"/>
    <row r="531" spans="3:16" ht="23.25">
      <c r="C531" s="118" t="s">
        <v>237</v>
      </c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3</v>
      </c>
      <c r="E534" s="35">
        <v>1</v>
      </c>
      <c r="F534" s="35">
        <v>1</v>
      </c>
    </row>
    <row r="535" spans="3:16" ht="42">
      <c r="C535" s="40" t="s">
        <v>239</v>
      </c>
      <c r="D535" s="35">
        <v>19</v>
      </c>
      <c r="E535" s="35">
        <v>3</v>
      </c>
      <c r="F535" s="35">
        <v>0</v>
      </c>
    </row>
    <row r="536" spans="3:16" ht="42">
      <c r="C536" s="40" t="s">
        <v>240</v>
      </c>
      <c r="D536" s="35">
        <v>9</v>
      </c>
      <c r="E536" s="35">
        <v>4</v>
      </c>
      <c r="F536" s="35">
        <v>1</v>
      </c>
    </row>
    <row r="537" spans="3:16" ht="42">
      <c r="C537" s="40" t="s">
        <v>241</v>
      </c>
      <c r="D537" s="35">
        <v>4</v>
      </c>
      <c r="E537" s="35">
        <v>1</v>
      </c>
      <c r="F537" s="35">
        <v>0</v>
      </c>
    </row>
    <row r="538" spans="3:16" ht="42">
      <c r="C538" s="40" t="s">
        <v>242</v>
      </c>
      <c r="D538" s="35">
        <v>0</v>
      </c>
      <c r="E538" s="35">
        <v>0</v>
      </c>
      <c r="F538" s="35">
        <v>0</v>
      </c>
    </row>
    <row r="539" spans="3:16" ht="42">
      <c r="C539" s="40" t="s">
        <v>243</v>
      </c>
      <c r="D539" s="35">
        <v>0</v>
      </c>
      <c r="E539" s="35">
        <v>0</v>
      </c>
      <c r="F539" s="35">
        <v>0</v>
      </c>
    </row>
    <row r="540" spans="3:16" ht="21">
      <c r="C540" s="40" t="s">
        <v>244</v>
      </c>
      <c r="D540" s="35">
        <v>0</v>
      </c>
      <c r="E540" s="35">
        <v>0</v>
      </c>
      <c r="F540" s="35">
        <v>0</v>
      </c>
    </row>
    <row r="541" spans="3:16" ht="21">
      <c r="C541" s="40" t="s">
        <v>171</v>
      </c>
      <c r="D541" s="35">
        <v>43</v>
      </c>
      <c r="E541" s="35">
        <v>13</v>
      </c>
      <c r="F541" s="35">
        <v>0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3.7499999999999999E-2</v>
      </c>
      <c r="E544" s="37">
        <v>4.1666666666666664E-2</v>
      </c>
      <c r="F544" s="37">
        <v>0.33333333333333331</v>
      </c>
    </row>
    <row r="545" spans="3:16" ht="42">
      <c r="C545" s="40" t="s">
        <v>239</v>
      </c>
      <c r="D545" s="37">
        <v>0.23749999999999999</v>
      </c>
      <c r="E545" s="37">
        <v>0.125</v>
      </c>
      <c r="F545" s="37">
        <v>0</v>
      </c>
    </row>
    <row r="546" spans="3:16" ht="42">
      <c r="C546" s="40" t="s">
        <v>240</v>
      </c>
      <c r="D546" s="37">
        <v>0.1125</v>
      </c>
      <c r="E546" s="37">
        <v>0.16666666666666666</v>
      </c>
      <c r="F546" s="37">
        <v>0.33333333333333331</v>
      </c>
    </row>
    <row r="547" spans="3:16" ht="42">
      <c r="C547" s="40" t="s">
        <v>241</v>
      </c>
      <c r="D547" s="37">
        <v>0.05</v>
      </c>
      <c r="E547" s="37">
        <v>4.1666666666666664E-2</v>
      </c>
      <c r="F547" s="37">
        <v>0</v>
      </c>
    </row>
    <row r="548" spans="3:16" ht="42">
      <c r="C548" s="40" t="s">
        <v>242</v>
      </c>
      <c r="D548" s="37">
        <v>0</v>
      </c>
      <c r="E548" s="37">
        <v>0</v>
      </c>
      <c r="F548" s="37">
        <v>0</v>
      </c>
    </row>
    <row r="549" spans="3:16" ht="42">
      <c r="C549" s="40" t="s">
        <v>243</v>
      </c>
      <c r="D549" s="37">
        <v>0</v>
      </c>
      <c r="E549" s="37">
        <v>0</v>
      </c>
      <c r="F549" s="37">
        <v>0</v>
      </c>
    </row>
    <row r="550" spans="3:16" ht="21">
      <c r="C550" s="40" t="s">
        <v>244</v>
      </c>
      <c r="D550" s="37">
        <v>0</v>
      </c>
      <c r="E550" s="37">
        <v>0</v>
      </c>
      <c r="F550" s="37">
        <v>0</v>
      </c>
    </row>
    <row r="551" spans="3:16" ht="21">
      <c r="C551" s="40" t="s">
        <v>171</v>
      </c>
      <c r="D551" s="37">
        <v>0.53749999999999998</v>
      </c>
      <c r="E551" s="37">
        <v>0.54166666666666663</v>
      </c>
      <c r="F551" s="37">
        <v>0</v>
      </c>
    </row>
    <row r="552" spans="3:16" ht="21">
      <c r="C552" s="75"/>
      <c r="D552" s="71"/>
      <c r="E552" s="71"/>
      <c r="F552" s="71"/>
    </row>
    <row r="553" spans="3:16" ht="23.25">
      <c r="C553" s="118" t="s">
        <v>245</v>
      </c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</row>
    <row r="554" spans="3:16" ht="21">
      <c r="C554" s="75"/>
      <c r="D554" s="71"/>
      <c r="E554" s="71"/>
      <c r="F554" s="7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2</v>
      </c>
      <c r="E565" s="35">
        <v>0</v>
      </c>
      <c r="F565" s="35">
        <v>0</v>
      </c>
      <c r="G565" s="35">
        <v>2</v>
      </c>
    </row>
    <row r="566" spans="3:16" ht="38.25" customHeight="1">
      <c r="C566" s="79" t="s">
        <v>256</v>
      </c>
      <c r="D566" s="35">
        <v>2</v>
      </c>
      <c r="E566" s="35">
        <v>0</v>
      </c>
      <c r="F566" s="35">
        <v>0</v>
      </c>
      <c r="G566" s="35">
        <v>2</v>
      </c>
    </row>
    <row r="567" spans="3:16" ht="67.5" customHeight="1">
      <c r="C567" s="79" t="s">
        <v>257</v>
      </c>
      <c r="D567" s="35">
        <v>2</v>
      </c>
      <c r="E567" s="35">
        <v>0</v>
      </c>
      <c r="F567" s="35">
        <v>1</v>
      </c>
      <c r="G567" s="35">
        <v>3</v>
      </c>
    </row>
    <row r="568" spans="3:16" ht="23.25" customHeight="1">
      <c r="C568" s="79" t="s">
        <v>258</v>
      </c>
      <c r="D568" s="35">
        <v>1</v>
      </c>
      <c r="E568" s="35">
        <v>0</v>
      </c>
      <c r="F568" s="35">
        <v>0</v>
      </c>
      <c r="G568" s="35">
        <v>1</v>
      </c>
    </row>
    <row r="569" spans="3:16" ht="23.25" customHeight="1">
      <c r="C569" s="79" t="s">
        <v>259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79" t="s">
        <v>260</v>
      </c>
      <c r="D570" s="35">
        <v>4</v>
      </c>
      <c r="E570" s="35">
        <v>0</v>
      </c>
      <c r="F570" s="35">
        <v>0</v>
      </c>
      <c r="G570" s="35">
        <v>4</v>
      </c>
    </row>
    <row r="571" spans="3:16" ht="41.25" customHeight="1">
      <c r="C571" s="79" t="s">
        <v>261</v>
      </c>
      <c r="D571" s="35">
        <v>3</v>
      </c>
      <c r="E571" s="35">
        <v>0</v>
      </c>
      <c r="F571" s="35">
        <v>1</v>
      </c>
      <c r="G571" s="35">
        <v>4</v>
      </c>
    </row>
    <row r="572" spans="3:16" ht="23.25" customHeight="1">
      <c r="C572" s="79" t="s">
        <v>262</v>
      </c>
      <c r="D572" s="35">
        <v>20</v>
      </c>
      <c r="E572" s="35">
        <v>9</v>
      </c>
      <c r="F572" s="35">
        <v>0</v>
      </c>
      <c r="G572" s="35">
        <v>29</v>
      </c>
    </row>
    <row r="573" spans="3:16" ht="23.25" customHeight="1">
      <c r="C573" s="79" t="s">
        <v>171</v>
      </c>
      <c r="D573" s="35">
        <v>45</v>
      </c>
      <c r="E573" s="35">
        <v>15</v>
      </c>
      <c r="F573" s="35">
        <v>1</v>
      </c>
      <c r="G573" s="35">
        <v>61</v>
      </c>
    </row>
    <row r="574" spans="3:16" ht="21">
      <c r="C574" s="75"/>
      <c r="D574" s="71"/>
      <c r="E574" s="71"/>
      <c r="F574" s="71"/>
    </row>
    <row r="575" spans="3:16" ht="23.25">
      <c r="C575" s="113" t="s">
        <v>263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5"/>
      <c r="D576" s="71"/>
      <c r="E576" s="71"/>
      <c r="F576" s="71"/>
    </row>
    <row r="577" spans="3:16" ht="23.25">
      <c r="C577" s="118" t="s">
        <v>264</v>
      </c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</row>
    <row r="578" spans="3:16" ht="21">
      <c r="C578" s="75"/>
      <c r="D578" s="71"/>
      <c r="E578" s="71"/>
      <c r="F578" s="7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7</v>
      </c>
      <c r="E580" s="35">
        <v>5</v>
      </c>
      <c r="F580" s="35">
        <v>0</v>
      </c>
      <c r="G580" s="35">
        <v>12</v>
      </c>
    </row>
    <row r="581" spans="3:16" ht="21">
      <c r="C581" s="40" t="s">
        <v>17</v>
      </c>
      <c r="D581" s="35">
        <v>2</v>
      </c>
      <c r="E581" s="35">
        <v>0</v>
      </c>
      <c r="F581" s="35">
        <v>0</v>
      </c>
      <c r="G581" s="35">
        <v>2</v>
      </c>
    </row>
    <row r="582" spans="3:16" ht="21">
      <c r="C582" s="40" t="s">
        <v>171</v>
      </c>
      <c r="D582" s="35">
        <v>71</v>
      </c>
      <c r="E582" s="35">
        <v>19</v>
      </c>
      <c r="F582" s="35">
        <v>3</v>
      </c>
      <c r="G582" s="35">
        <v>93</v>
      </c>
    </row>
    <row r="583" spans="3:16" ht="21">
      <c r="C583" s="75"/>
      <c r="D583" s="71"/>
      <c r="E583" s="71"/>
      <c r="F583" s="7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8.7499999999999994E-2</v>
      </c>
      <c r="E585" s="37">
        <v>0.20833333333333334</v>
      </c>
      <c r="F585" s="37">
        <v>0</v>
      </c>
      <c r="G585" s="37">
        <v>0.11214953271028037</v>
      </c>
    </row>
    <row r="586" spans="3:16" ht="21">
      <c r="C586" s="40" t="s">
        <v>17</v>
      </c>
      <c r="D586" s="37">
        <v>2.5000000000000001E-2</v>
      </c>
      <c r="E586" s="37">
        <v>0</v>
      </c>
      <c r="F586" s="37">
        <v>0</v>
      </c>
      <c r="G586" s="37">
        <v>1.8691588785046728E-2</v>
      </c>
    </row>
    <row r="587" spans="3:16" ht="21">
      <c r="C587" s="40" t="s">
        <v>171</v>
      </c>
      <c r="D587" s="37">
        <v>0.88749999999999996</v>
      </c>
      <c r="E587" s="37">
        <v>0.79166666666666663</v>
      </c>
      <c r="F587" s="37">
        <v>1</v>
      </c>
      <c r="G587" s="37">
        <v>0.86915887850467288</v>
      </c>
    </row>
    <row r="588" spans="3:16" ht="21">
      <c r="C588" s="75"/>
      <c r="D588" s="71"/>
      <c r="E588" s="71"/>
      <c r="F588" s="71"/>
    </row>
    <row r="589" spans="3:16" ht="21">
      <c r="C589" s="75"/>
      <c r="D589" s="71"/>
      <c r="E589" s="71"/>
      <c r="F589" s="71"/>
    </row>
    <row r="590" spans="3:16" ht="21">
      <c r="C590" s="75"/>
      <c r="D590" s="71"/>
      <c r="E590" s="71"/>
      <c r="F590" s="71"/>
    </row>
    <row r="591" spans="3:16" ht="21">
      <c r="C591" s="75"/>
      <c r="D591" s="71"/>
      <c r="E591" s="71"/>
      <c r="F591" s="71"/>
    </row>
    <row r="592" spans="3:16" ht="21">
      <c r="C592" s="75"/>
      <c r="D592" s="71"/>
      <c r="E592" s="71"/>
      <c r="F592" s="71"/>
    </row>
    <row r="593" spans="3:16" ht="21">
      <c r="C593" s="75"/>
      <c r="D593" s="71"/>
      <c r="E593" s="71"/>
      <c r="F593" s="71"/>
    </row>
    <row r="594" spans="3:16" ht="23.25">
      <c r="C594" s="118" t="s">
        <v>245</v>
      </c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</row>
    <row r="595" spans="3:16" ht="21">
      <c r="C595" s="75"/>
      <c r="D595" s="71"/>
      <c r="E595" s="71"/>
      <c r="F595" s="7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1</v>
      </c>
      <c r="F605" s="35">
        <v>0</v>
      </c>
      <c r="G605" s="35">
        <v>1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7</v>
      </c>
      <c r="E609" s="35">
        <v>2</v>
      </c>
      <c r="F609" s="35">
        <v>0</v>
      </c>
      <c r="G609" s="35">
        <v>9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2</v>
      </c>
      <c r="E613" s="35">
        <v>2</v>
      </c>
      <c r="F613" s="35">
        <v>0</v>
      </c>
      <c r="G613" s="35">
        <v>4</v>
      </c>
    </row>
    <row r="614" spans="3:16" ht="21">
      <c r="C614" s="75"/>
      <c r="D614" s="71"/>
      <c r="E614" s="71"/>
      <c r="F614" s="71"/>
    </row>
    <row r="616" spans="3:16" ht="23.25">
      <c r="C616" s="118" t="s">
        <v>265</v>
      </c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19</v>
      </c>
      <c r="E619" s="35">
        <v>1</v>
      </c>
      <c r="F619" s="35">
        <v>0</v>
      </c>
      <c r="G619" s="35">
        <v>20</v>
      </c>
    </row>
    <row r="620" spans="3:16" ht="21">
      <c r="C620" s="34" t="s">
        <v>267</v>
      </c>
      <c r="D620" s="35">
        <v>17</v>
      </c>
      <c r="E620" s="35">
        <v>1</v>
      </c>
      <c r="F620" s="35">
        <v>0</v>
      </c>
      <c r="G620" s="35">
        <v>18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39</v>
      </c>
      <c r="E622" s="35">
        <v>22</v>
      </c>
      <c r="F622" s="35">
        <v>3</v>
      </c>
      <c r="G622" s="35">
        <v>64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0.23749999999999999</v>
      </c>
      <c r="E625" s="37">
        <v>4.1666666666666664E-2</v>
      </c>
      <c r="F625" s="37">
        <v>0</v>
      </c>
      <c r="G625" s="37">
        <v>0.18691588785046728</v>
      </c>
    </row>
    <row r="626" spans="3:16" ht="21">
      <c r="C626" s="34" t="s">
        <v>267</v>
      </c>
      <c r="D626" s="37">
        <v>0.21249999999999999</v>
      </c>
      <c r="E626" s="37">
        <v>4.1666666666666664E-2</v>
      </c>
      <c r="F626" s="37">
        <v>0</v>
      </c>
      <c r="G626" s="37">
        <v>0.16822429906542055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0.48749999999999999</v>
      </c>
      <c r="E628" s="37">
        <v>0.91666666666666663</v>
      </c>
      <c r="F628" s="37">
        <v>1</v>
      </c>
      <c r="G628" s="37">
        <v>0.59813084112149528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8" t="s">
        <v>98</v>
      </c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420</v>
      </c>
      <c r="E637" s="35">
        <v>24</v>
      </c>
      <c r="F637" s="35">
        <v>10</v>
      </c>
      <c r="G637" s="35">
        <v>2</v>
      </c>
      <c r="H637" s="36">
        <v>456</v>
      </c>
    </row>
    <row r="638" spans="3:16" ht="21">
      <c r="C638" s="40" t="s">
        <v>17</v>
      </c>
      <c r="D638" s="35">
        <v>155</v>
      </c>
      <c r="E638" s="35">
        <v>12</v>
      </c>
      <c r="F638" s="35">
        <v>7</v>
      </c>
      <c r="G638" s="35">
        <v>1</v>
      </c>
      <c r="H638" s="36">
        <v>175</v>
      </c>
    </row>
    <row r="639" spans="3:16" ht="21">
      <c r="C639" s="40" t="s">
        <v>171</v>
      </c>
      <c r="D639" s="35">
        <v>160</v>
      </c>
      <c r="E639" s="35">
        <v>42</v>
      </c>
      <c r="F639" s="35">
        <v>7</v>
      </c>
      <c r="G639" s="35">
        <v>0</v>
      </c>
      <c r="H639" s="36">
        <v>209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0.56756756756756754</v>
      </c>
      <c r="E642" s="37">
        <v>0.3</v>
      </c>
      <c r="F642" s="37">
        <v>0.41666666666666669</v>
      </c>
      <c r="G642" s="37">
        <v>0.66666666666666663</v>
      </c>
      <c r="H642" s="38">
        <v>0.53837072018890197</v>
      </c>
    </row>
    <row r="643" spans="3:8" ht="21">
      <c r="C643" s="40" t="s">
        <v>17</v>
      </c>
      <c r="D643" s="37">
        <v>0.20945945945945946</v>
      </c>
      <c r="E643" s="37">
        <v>0.15</v>
      </c>
      <c r="F643" s="37">
        <v>0.29166666666666669</v>
      </c>
      <c r="G643" s="37">
        <v>0.33333333333333331</v>
      </c>
      <c r="H643" s="38">
        <v>0.20661157024793389</v>
      </c>
    </row>
    <row r="644" spans="3:8" ht="21">
      <c r="C644" s="40" t="s">
        <v>171</v>
      </c>
      <c r="D644" s="37">
        <v>0.21621621621621623</v>
      </c>
      <c r="E644" s="37">
        <v>0.52500000000000002</v>
      </c>
      <c r="F644" s="37">
        <v>0.29166666666666669</v>
      </c>
      <c r="G644" s="37">
        <v>0</v>
      </c>
      <c r="H644" s="38">
        <v>0.24675324675324675</v>
      </c>
    </row>
    <row r="658" spans="3:16" ht="23.25">
      <c r="C658" s="113" t="s">
        <v>269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9" t="s">
        <v>270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459</v>
      </c>
    </row>
    <row r="664" spans="3:16" ht="21">
      <c r="C664" s="40" t="s">
        <v>17</v>
      </c>
      <c r="D664" s="35">
        <v>98</v>
      </c>
    </row>
    <row r="665" spans="3:16" ht="21">
      <c r="C665" s="40" t="s">
        <v>170</v>
      </c>
      <c r="D665" s="35">
        <v>33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0.7779661016949152</v>
      </c>
    </row>
    <row r="669" spans="3:16" ht="21">
      <c r="C669" s="40" t="s">
        <v>17</v>
      </c>
      <c r="D669" s="37">
        <v>0.16610169491525423</v>
      </c>
    </row>
    <row r="670" spans="3:16" ht="21">
      <c r="C670" s="40" t="s">
        <v>170</v>
      </c>
      <c r="D670" s="37">
        <v>5.5932203389830508E-2</v>
      </c>
    </row>
    <row r="673" spans="3:16" ht="23.25">
      <c r="C673" s="113" t="s">
        <v>271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8" t="s">
        <v>272</v>
      </c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193</v>
      </c>
    </row>
    <row r="679" spans="3:16" ht="21">
      <c r="C679" s="34" t="s">
        <v>168</v>
      </c>
      <c r="D679" s="35">
        <v>310</v>
      </c>
    </row>
    <row r="680" spans="3:16" ht="21">
      <c r="C680" s="34" t="s">
        <v>139</v>
      </c>
      <c r="D680" s="35">
        <v>66</v>
      </c>
    </row>
    <row r="681" spans="3:16" ht="21">
      <c r="C681" s="34" t="s">
        <v>169</v>
      </c>
      <c r="D681" s="35">
        <v>10</v>
      </c>
    </row>
    <row r="682" spans="3:16" ht="21">
      <c r="C682" s="34" t="s">
        <v>170</v>
      </c>
      <c r="D682" s="35">
        <v>11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0.32711864406779662</v>
      </c>
    </row>
    <row r="686" spans="3:16" ht="21">
      <c r="C686" s="34" t="s">
        <v>168</v>
      </c>
      <c r="D686" s="37">
        <v>0.52542372881355937</v>
      </c>
    </row>
    <row r="687" spans="3:16" ht="21">
      <c r="C687" s="34" t="s">
        <v>139</v>
      </c>
      <c r="D687" s="37">
        <v>0.11186440677966102</v>
      </c>
    </row>
    <row r="688" spans="3:16" ht="21">
      <c r="C688" s="34" t="s">
        <v>169</v>
      </c>
      <c r="D688" s="37">
        <v>1.6949152542372881E-2</v>
      </c>
    </row>
    <row r="689" spans="3:16" ht="21">
      <c r="C689" s="34" t="s">
        <v>170</v>
      </c>
      <c r="D689" s="37">
        <v>1.864406779661017E-2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9" t="s">
        <v>100</v>
      </c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6</v>
      </c>
      <c r="E696" s="35">
        <v>0</v>
      </c>
      <c r="F696" s="35">
        <v>1</v>
      </c>
      <c r="G696" s="35">
        <v>0</v>
      </c>
      <c r="H696" s="35">
        <v>7</v>
      </c>
    </row>
    <row r="697" spans="3:16" ht="21">
      <c r="C697" s="40">
        <v>2</v>
      </c>
      <c r="D697" s="35">
        <v>17</v>
      </c>
      <c r="E697" s="35">
        <v>1</v>
      </c>
      <c r="F697" s="35">
        <v>1</v>
      </c>
      <c r="G697" s="35">
        <v>0</v>
      </c>
      <c r="H697" s="35">
        <v>19</v>
      </c>
    </row>
    <row r="698" spans="3:16" ht="21">
      <c r="C698" s="40">
        <v>3</v>
      </c>
      <c r="D698" s="35">
        <v>128</v>
      </c>
      <c r="E698" s="35">
        <v>22</v>
      </c>
      <c r="F698" s="35">
        <v>7</v>
      </c>
      <c r="G698" s="35">
        <v>1</v>
      </c>
      <c r="H698" s="35">
        <v>158</v>
      </c>
    </row>
    <row r="699" spans="3:16" ht="21">
      <c r="C699" s="40">
        <v>4</v>
      </c>
      <c r="D699" s="35">
        <v>386</v>
      </c>
      <c r="E699" s="35">
        <v>37</v>
      </c>
      <c r="F699" s="35">
        <v>9</v>
      </c>
      <c r="G699" s="35">
        <v>1</v>
      </c>
      <c r="H699" s="35">
        <v>433</v>
      </c>
    </row>
    <row r="700" spans="3:16" ht="21">
      <c r="C700" s="40">
        <v>5</v>
      </c>
      <c r="D700" s="35">
        <v>103</v>
      </c>
      <c r="E700" s="35">
        <v>12</v>
      </c>
      <c r="F700" s="35">
        <v>3</v>
      </c>
      <c r="G700" s="35">
        <v>0</v>
      </c>
      <c r="H700" s="35">
        <v>118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9.3749999999999997E-3</v>
      </c>
      <c r="E703" s="37">
        <v>0</v>
      </c>
      <c r="F703" s="37">
        <v>4.7619047619047616E-2</v>
      </c>
      <c r="G703" s="37">
        <v>0</v>
      </c>
      <c r="H703" s="37">
        <v>9.5238095238095247E-3</v>
      </c>
    </row>
    <row r="704" spans="3:16" ht="21">
      <c r="C704" s="40">
        <v>2</v>
      </c>
      <c r="D704" s="37">
        <v>2.6562499999999999E-2</v>
      </c>
      <c r="E704" s="37">
        <v>1.3888888888888888E-2</v>
      </c>
      <c r="F704" s="37">
        <v>4.7619047619047616E-2</v>
      </c>
      <c r="G704" s="37">
        <v>0</v>
      </c>
      <c r="H704" s="37">
        <v>2.5850340136054421E-2</v>
      </c>
    </row>
    <row r="705" spans="3:8" ht="21">
      <c r="C705" s="40">
        <v>3</v>
      </c>
      <c r="D705" s="37">
        <v>0.2</v>
      </c>
      <c r="E705" s="37">
        <v>0.30555555555555558</v>
      </c>
      <c r="F705" s="37">
        <v>0.33333333333333331</v>
      </c>
      <c r="G705" s="37">
        <v>0.5</v>
      </c>
      <c r="H705" s="37">
        <v>0.21496598639455783</v>
      </c>
    </row>
    <row r="706" spans="3:8" ht="21">
      <c r="C706" s="40">
        <v>4</v>
      </c>
      <c r="D706" s="37">
        <v>0.60312500000000002</v>
      </c>
      <c r="E706" s="37">
        <v>0.51388888888888884</v>
      </c>
      <c r="F706" s="37">
        <v>0.42857142857142855</v>
      </c>
      <c r="G706" s="37">
        <v>0.5</v>
      </c>
      <c r="H706" s="37">
        <v>0.58911564625850343</v>
      </c>
    </row>
    <row r="707" spans="3:8" ht="21">
      <c r="C707" s="40">
        <v>5</v>
      </c>
      <c r="D707" s="37">
        <v>0.16093750000000001</v>
      </c>
      <c r="E707" s="37">
        <v>0.16666666666666666</v>
      </c>
      <c r="F707" s="37">
        <v>0.14285714285714285</v>
      </c>
      <c r="G707" s="37">
        <v>0</v>
      </c>
      <c r="H707" s="37">
        <v>0.16054421768707483</v>
      </c>
    </row>
    <row r="726" spans="3:16" ht="23.25">
      <c r="C726" s="118" t="s">
        <v>273</v>
      </c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67</v>
      </c>
      <c r="E729" s="37">
        <v>0.10452418096723869</v>
      </c>
    </row>
    <row r="730" spans="3:16" ht="21">
      <c r="C730" s="34" t="s">
        <v>277</v>
      </c>
      <c r="D730" s="35">
        <v>26</v>
      </c>
      <c r="E730" s="37">
        <v>4.0561622464898597E-2</v>
      </c>
    </row>
    <row r="731" spans="3:16" ht="42">
      <c r="C731" s="34" t="s">
        <v>278</v>
      </c>
      <c r="D731" s="35">
        <v>25</v>
      </c>
      <c r="E731" s="37">
        <v>3.9001560062402497E-2</v>
      </c>
    </row>
    <row r="732" spans="3:16" ht="63">
      <c r="C732" s="34" t="s">
        <v>279</v>
      </c>
      <c r="D732" s="35">
        <v>36</v>
      </c>
      <c r="E732" s="37">
        <v>5.6162246489859596E-2</v>
      </c>
    </row>
    <row r="733" spans="3:16" ht="84">
      <c r="C733" s="34" t="s">
        <v>280</v>
      </c>
      <c r="D733" s="35">
        <v>34</v>
      </c>
      <c r="E733" s="37">
        <v>5.3042121684867397E-2</v>
      </c>
    </row>
    <row r="734" spans="3:16" ht="21">
      <c r="C734" s="34" t="s">
        <v>281</v>
      </c>
      <c r="D734" s="35">
        <v>40</v>
      </c>
      <c r="E734" s="37">
        <v>6.2402496099843996E-2</v>
      </c>
    </row>
    <row r="735" spans="3:16" ht="21">
      <c r="C735" s="34" t="s">
        <v>171</v>
      </c>
      <c r="D735" s="35">
        <v>206</v>
      </c>
      <c r="E735" s="37">
        <v>0.32137285491419659</v>
      </c>
    </row>
    <row r="736" spans="3:16" ht="37.5" customHeight="1"/>
    <row r="737" spans="3:16" ht="23.25">
      <c r="C737" s="118" t="s">
        <v>282</v>
      </c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51</v>
      </c>
      <c r="E740" s="35">
        <v>4</v>
      </c>
      <c r="F740" s="36">
        <v>55</v>
      </c>
    </row>
    <row r="741" spans="3:16" ht="18.75" customHeight="1">
      <c r="C741" s="34" t="s">
        <v>168</v>
      </c>
      <c r="D741" s="81">
        <v>171</v>
      </c>
      <c r="E741" s="35">
        <v>7</v>
      </c>
      <c r="F741" s="36">
        <v>178</v>
      </c>
    </row>
    <row r="742" spans="3:16" ht="21">
      <c r="C742" s="34" t="s">
        <v>139</v>
      </c>
      <c r="D742" s="81">
        <v>242</v>
      </c>
      <c r="E742" s="35">
        <v>11</v>
      </c>
      <c r="F742" s="36">
        <v>253</v>
      </c>
    </row>
    <row r="743" spans="3:16" ht="21">
      <c r="C743" s="34" t="s">
        <v>169</v>
      </c>
      <c r="D743" s="81">
        <v>73</v>
      </c>
      <c r="E743" s="35">
        <v>14</v>
      </c>
      <c r="F743" s="36">
        <v>87</v>
      </c>
    </row>
    <row r="744" spans="3:16" ht="21">
      <c r="C744" s="34" t="s">
        <v>170</v>
      </c>
      <c r="D744" s="81">
        <v>68</v>
      </c>
      <c r="E744" s="35">
        <v>6</v>
      </c>
      <c r="F744" s="36">
        <v>74</v>
      </c>
    </row>
    <row r="745" spans="3:16" ht="21">
      <c r="C745" s="34" t="s">
        <v>56</v>
      </c>
      <c r="D745" s="81">
        <v>605</v>
      </c>
      <c r="E745" s="81">
        <v>42</v>
      </c>
      <c r="F745" s="82">
        <v>647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8.4297520661157019E-2</v>
      </c>
      <c r="E748" s="37">
        <v>9.5238095238095233E-2</v>
      </c>
      <c r="F748" s="38">
        <v>8.5007727975270481E-2</v>
      </c>
      <c r="G748" s="83"/>
    </row>
    <row r="749" spans="3:16" ht="21">
      <c r="C749" s="34" t="s">
        <v>168</v>
      </c>
      <c r="D749" s="37">
        <v>0.28264462809917357</v>
      </c>
      <c r="E749" s="37">
        <v>0.16666666666666666</v>
      </c>
      <c r="F749" s="38">
        <v>0.27511591962905718</v>
      </c>
    </row>
    <row r="750" spans="3:16" ht="21">
      <c r="C750" s="34" t="s">
        <v>139</v>
      </c>
      <c r="D750" s="37">
        <v>0.4</v>
      </c>
      <c r="E750" s="37">
        <v>0.26190476190476192</v>
      </c>
      <c r="F750" s="38">
        <v>0.39103554868624418</v>
      </c>
    </row>
    <row r="751" spans="3:16" ht="21">
      <c r="C751" s="34" t="s">
        <v>169</v>
      </c>
      <c r="D751" s="37">
        <v>0.12066115702479339</v>
      </c>
      <c r="E751" s="37">
        <v>0.33333333333333331</v>
      </c>
      <c r="F751" s="38">
        <v>0.13446676970633695</v>
      </c>
    </row>
    <row r="752" spans="3:16" ht="21">
      <c r="C752" s="34" t="s">
        <v>170</v>
      </c>
      <c r="D752" s="37">
        <v>0.11239669421487604</v>
      </c>
      <c r="E752" s="37">
        <v>0.14285714285714285</v>
      </c>
      <c r="F752" s="38">
        <v>0.11437403400309119</v>
      </c>
    </row>
    <row r="753" spans="3:16" ht="40.5" customHeight="1"/>
    <row r="754" spans="3:16" ht="23.25">
      <c r="C754" s="118" t="s">
        <v>283</v>
      </c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2</v>
      </c>
      <c r="E757" s="35">
        <v>3</v>
      </c>
      <c r="F757" s="35">
        <v>1</v>
      </c>
      <c r="G757" s="35">
        <v>6</v>
      </c>
    </row>
    <row r="758" spans="3:16" ht="21">
      <c r="C758" s="34" t="s">
        <v>285</v>
      </c>
      <c r="D758" s="35">
        <v>19</v>
      </c>
      <c r="E758" s="35">
        <v>5</v>
      </c>
      <c r="F758" s="35">
        <v>1</v>
      </c>
      <c r="G758" s="35">
        <v>25</v>
      </c>
    </row>
    <row r="759" spans="3:16" ht="21">
      <c r="C759" s="34" t="s">
        <v>286</v>
      </c>
      <c r="D759" s="35">
        <v>20</v>
      </c>
      <c r="E759" s="35">
        <v>8</v>
      </c>
      <c r="F759" s="35">
        <v>0</v>
      </c>
      <c r="G759" s="35">
        <v>28</v>
      </c>
    </row>
    <row r="760" spans="3:16" ht="21">
      <c r="C760" s="34" t="s">
        <v>287</v>
      </c>
      <c r="D760" s="35">
        <v>1</v>
      </c>
      <c r="E760" s="35">
        <v>4</v>
      </c>
      <c r="F760" s="35">
        <v>0</v>
      </c>
      <c r="G760" s="35">
        <v>5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4.7619047619047616E-2</v>
      </c>
      <c r="E781" s="37">
        <v>0.15</v>
      </c>
      <c r="F781" s="37">
        <v>0.5</v>
      </c>
      <c r="G781" s="37">
        <v>9.375E-2</v>
      </c>
    </row>
    <row r="782" spans="3:7" ht="21">
      <c r="C782" s="34" t="s">
        <v>285</v>
      </c>
      <c r="D782" s="37">
        <v>0.45238095238095238</v>
      </c>
      <c r="E782" s="37">
        <v>0.25</v>
      </c>
      <c r="F782" s="37">
        <v>0.5</v>
      </c>
      <c r="G782" s="37">
        <v>0.390625</v>
      </c>
    </row>
    <row r="783" spans="3:7" ht="21">
      <c r="C783" s="34" t="s">
        <v>286</v>
      </c>
      <c r="D783" s="37">
        <v>0.47619047619047616</v>
      </c>
      <c r="E783" s="37">
        <v>0.4</v>
      </c>
      <c r="F783" s="37">
        <v>0</v>
      </c>
      <c r="G783" s="37">
        <v>0.4375</v>
      </c>
    </row>
    <row r="784" spans="3:7" ht="21">
      <c r="C784" s="34" t="s">
        <v>287</v>
      </c>
      <c r="D784" s="37">
        <v>2.3809523809523808E-2</v>
      </c>
      <c r="E784" s="37">
        <v>0.2</v>
      </c>
      <c r="F784" s="37">
        <v>0</v>
      </c>
      <c r="G784" s="37">
        <v>7.8125E-2</v>
      </c>
    </row>
    <row r="785" spans="3:16" ht="98.25" customHeight="1"/>
    <row r="786" spans="3:16" ht="22.5">
      <c r="C786" s="117" t="s">
        <v>288</v>
      </c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0</v>
      </c>
      <c r="F789" s="35">
        <v>0</v>
      </c>
    </row>
    <row r="790" spans="3:16" ht="21">
      <c r="C790" s="34" t="s">
        <v>290</v>
      </c>
      <c r="D790" s="35">
        <v>8</v>
      </c>
      <c r="E790" s="35">
        <v>1</v>
      </c>
      <c r="F790" s="35">
        <v>9</v>
      </c>
    </row>
    <row r="791" spans="3:16" ht="21">
      <c r="C791" s="34" t="s">
        <v>101</v>
      </c>
      <c r="D791" s="35">
        <v>3</v>
      </c>
      <c r="E791" s="35">
        <v>1</v>
      </c>
      <c r="F791" s="35">
        <v>4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9</v>
      </c>
      <c r="E793" s="35">
        <v>0</v>
      </c>
      <c r="F793" s="35">
        <v>9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</v>
      </c>
      <c r="F796" s="37">
        <v>0</v>
      </c>
    </row>
    <row r="797" spans="3:16" ht="21">
      <c r="C797" s="34" t="s">
        <v>290</v>
      </c>
      <c r="D797" s="37">
        <v>0.4</v>
      </c>
      <c r="E797" s="37">
        <v>0.5</v>
      </c>
      <c r="F797" s="37">
        <v>0.40909090909090912</v>
      </c>
    </row>
    <row r="798" spans="3:16" ht="21">
      <c r="C798" s="34" t="s">
        <v>101</v>
      </c>
      <c r="D798" s="37">
        <v>0.15</v>
      </c>
      <c r="E798" s="37">
        <v>0.5</v>
      </c>
      <c r="F798" s="37">
        <v>0.18181818181818182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0.45</v>
      </c>
      <c r="E800" s="37">
        <v>0</v>
      </c>
      <c r="F800" s="37">
        <v>0.40909090909090912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3</v>
      </c>
      <c r="E803" s="35">
        <v>0</v>
      </c>
      <c r="F803" s="35">
        <v>3</v>
      </c>
    </row>
    <row r="804" spans="3:6" ht="21">
      <c r="C804" s="34" t="s">
        <v>290</v>
      </c>
      <c r="D804" s="35">
        <v>6</v>
      </c>
      <c r="E804" s="35">
        <v>1</v>
      </c>
      <c r="F804" s="35">
        <v>7</v>
      </c>
    </row>
    <row r="805" spans="3:6" ht="21">
      <c r="C805" s="34" t="s">
        <v>101</v>
      </c>
      <c r="D805" s="35">
        <v>2</v>
      </c>
      <c r="E805" s="35">
        <v>0</v>
      </c>
      <c r="F805" s="35">
        <v>2</v>
      </c>
    </row>
    <row r="806" spans="3:6" ht="21">
      <c r="C806" s="34" t="s">
        <v>291</v>
      </c>
      <c r="D806" s="35">
        <v>0</v>
      </c>
      <c r="E806" s="35">
        <v>0</v>
      </c>
      <c r="F806" s="35">
        <v>0</v>
      </c>
    </row>
    <row r="807" spans="3:6" ht="21">
      <c r="C807" s="34" t="s">
        <v>292</v>
      </c>
      <c r="D807" s="35">
        <v>9</v>
      </c>
      <c r="E807" s="35">
        <v>1</v>
      </c>
      <c r="F807" s="35">
        <v>10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0.15</v>
      </c>
      <c r="E810" s="37">
        <v>0</v>
      </c>
      <c r="F810" s="37">
        <v>0.13636363636363635</v>
      </c>
    </row>
    <row r="811" spans="3:6" ht="21">
      <c r="C811" s="34" t="s">
        <v>290</v>
      </c>
      <c r="D811" s="37">
        <v>0.3</v>
      </c>
      <c r="E811" s="37">
        <v>0.5</v>
      </c>
      <c r="F811" s="37">
        <v>0.31818181818181818</v>
      </c>
    </row>
    <row r="812" spans="3:6" ht="21">
      <c r="C812" s="34" t="s">
        <v>101</v>
      </c>
      <c r="D812" s="37">
        <v>0.1</v>
      </c>
      <c r="E812" s="37">
        <v>0</v>
      </c>
      <c r="F812" s="37">
        <v>9.0909090909090912E-2</v>
      </c>
    </row>
    <row r="813" spans="3:6" ht="21">
      <c r="C813" s="34" t="s">
        <v>291</v>
      </c>
      <c r="D813" s="37">
        <v>0</v>
      </c>
      <c r="E813" s="37">
        <v>0</v>
      </c>
      <c r="F813" s="37">
        <v>0</v>
      </c>
    </row>
    <row r="814" spans="3:6" ht="21">
      <c r="C814" s="34" t="s">
        <v>292</v>
      </c>
      <c r="D814" s="37">
        <v>0.45</v>
      </c>
      <c r="E814" s="37">
        <v>0.5</v>
      </c>
      <c r="F814" s="37">
        <v>0.45454545454545453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3</v>
      </c>
      <c r="E817" s="35">
        <v>0</v>
      </c>
      <c r="F817" s="35">
        <v>3</v>
      </c>
    </row>
    <row r="818" spans="3:6" ht="21">
      <c r="C818" s="34" t="s">
        <v>290</v>
      </c>
      <c r="D818" s="35">
        <v>7</v>
      </c>
      <c r="E818" s="35">
        <v>1</v>
      </c>
      <c r="F818" s="35">
        <v>8</v>
      </c>
    </row>
    <row r="819" spans="3:6" ht="21">
      <c r="C819" s="34" t="s">
        <v>101</v>
      </c>
      <c r="D819" s="35">
        <v>3</v>
      </c>
      <c r="E819" s="35">
        <v>0</v>
      </c>
      <c r="F819" s="35">
        <v>3</v>
      </c>
    </row>
    <row r="820" spans="3:6" ht="21">
      <c r="C820" s="34" t="s">
        <v>291</v>
      </c>
      <c r="D820" s="35">
        <v>1</v>
      </c>
      <c r="E820" s="35">
        <v>0</v>
      </c>
      <c r="F820" s="35">
        <v>1</v>
      </c>
    </row>
    <row r="821" spans="3:6" ht="21">
      <c r="C821" s="34" t="s">
        <v>292</v>
      </c>
      <c r="D821" s="35">
        <v>6</v>
      </c>
      <c r="E821" s="35">
        <v>1</v>
      </c>
      <c r="F821" s="35">
        <v>7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0.15</v>
      </c>
      <c r="E826" s="37">
        <v>0</v>
      </c>
      <c r="F826" s="37">
        <v>0.13636363636363635</v>
      </c>
    </row>
    <row r="827" spans="3:6" ht="21">
      <c r="C827" s="34" t="s">
        <v>290</v>
      </c>
      <c r="D827" s="37">
        <v>0.35</v>
      </c>
      <c r="E827" s="37">
        <v>0.5</v>
      </c>
      <c r="F827" s="37">
        <v>0.36363636363636365</v>
      </c>
    </row>
    <row r="828" spans="3:6" ht="21">
      <c r="C828" s="34" t="s">
        <v>101</v>
      </c>
      <c r="D828" s="37">
        <v>0.15</v>
      </c>
      <c r="E828" s="37">
        <v>0</v>
      </c>
      <c r="F828" s="37">
        <v>0.13636363636363635</v>
      </c>
    </row>
    <row r="829" spans="3:6" ht="21">
      <c r="C829" s="34" t="s">
        <v>291</v>
      </c>
      <c r="D829" s="37">
        <v>0.05</v>
      </c>
      <c r="E829" s="37">
        <v>0</v>
      </c>
      <c r="F829" s="37">
        <v>4.5454545454545456E-2</v>
      </c>
    </row>
    <row r="830" spans="3:6" ht="21">
      <c r="C830" s="34" t="s">
        <v>292</v>
      </c>
      <c r="D830" s="37">
        <v>0.3</v>
      </c>
      <c r="E830" s="37">
        <v>0.5</v>
      </c>
      <c r="F830" s="37">
        <v>0.31818181818181818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290</v>
      </c>
      <c r="D835" s="35">
        <v>3</v>
      </c>
      <c r="E835" s="35">
        <v>1</v>
      </c>
      <c r="F835" s="35">
        <v>4</v>
      </c>
    </row>
    <row r="836" spans="3:6" ht="21">
      <c r="C836" s="34" t="s">
        <v>101</v>
      </c>
      <c r="D836" s="35">
        <v>5</v>
      </c>
      <c r="E836" s="35">
        <v>0</v>
      </c>
      <c r="F836" s="35">
        <v>5</v>
      </c>
    </row>
    <row r="837" spans="3:6" ht="21">
      <c r="C837" s="34" t="s">
        <v>291</v>
      </c>
      <c r="D837" s="35">
        <v>5</v>
      </c>
      <c r="E837" s="35">
        <v>0</v>
      </c>
      <c r="F837" s="35">
        <v>5</v>
      </c>
    </row>
    <row r="838" spans="3:6" ht="21">
      <c r="C838" s="34" t="s">
        <v>292</v>
      </c>
      <c r="D838" s="35">
        <v>7</v>
      </c>
      <c r="E838" s="35">
        <v>1</v>
      </c>
      <c r="F838" s="35">
        <v>8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290</v>
      </c>
      <c r="D843" s="37">
        <v>0.15</v>
      </c>
      <c r="E843" s="37">
        <v>0.5</v>
      </c>
      <c r="F843" s="37">
        <v>0.18181818181818182</v>
      </c>
    </row>
    <row r="844" spans="3:6" ht="21">
      <c r="C844" s="34" t="s">
        <v>101</v>
      </c>
      <c r="D844" s="37">
        <v>0.25</v>
      </c>
      <c r="E844" s="37">
        <v>0</v>
      </c>
      <c r="F844" s="37">
        <v>0.22727272727272727</v>
      </c>
    </row>
    <row r="845" spans="3:6" ht="21">
      <c r="C845" s="34" t="s">
        <v>291</v>
      </c>
      <c r="D845" s="37">
        <v>0.25</v>
      </c>
      <c r="E845" s="37">
        <v>0</v>
      </c>
      <c r="F845" s="37">
        <v>0.22727272727272727</v>
      </c>
    </row>
    <row r="846" spans="3:6" ht="21">
      <c r="C846" s="34" t="s">
        <v>292</v>
      </c>
      <c r="D846" s="37">
        <v>0.35</v>
      </c>
      <c r="E846" s="37">
        <v>0.5</v>
      </c>
      <c r="F846" s="37">
        <v>0.36363636363636365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5</v>
      </c>
      <c r="E849" s="35">
        <v>0</v>
      </c>
      <c r="F849" s="35">
        <v>5</v>
      </c>
    </row>
    <row r="850" spans="3:6" ht="21">
      <c r="C850" s="34" t="s">
        <v>290</v>
      </c>
      <c r="D850" s="35">
        <v>7</v>
      </c>
      <c r="E850" s="35">
        <v>1</v>
      </c>
      <c r="F850" s="35">
        <v>8</v>
      </c>
    </row>
    <row r="851" spans="3:6" ht="21">
      <c r="C851" s="34" t="s">
        <v>101</v>
      </c>
      <c r="D851" s="35">
        <v>1</v>
      </c>
      <c r="E851" s="35">
        <v>0</v>
      </c>
      <c r="F851" s="35">
        <v>1</v>
      </c>
    </row>
    <row r="852" spans="3:6" ht="21">
      <c r="C852" s="34" t="s">
        <v>291</v>
      </c>
      <c r="D852" s="35">
        <v>0</v>
      </c>
      <c r="E852" s="35">
        <v>0</v>
      </c>
      <c r="F852" s="35">
        <v>0</v>
      </c>
    </row>
    <row r="853" spans="3:6" ht="21">
      <c r="C853" s="34" t="s">
        <v>292</v>
      </c>
      <c r="D853" s="35">
        <v>7</v>
      </c>
      <c r="E853" s="35">
        <v>1</v>
      </c>
      <c r="F853" s="35">
        <v>8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0.25</v>
      </c>
      <c r="E857" s="37">
        <v>0</v>
      </c>
      <c r="F857" s="37">
        <v>0.22727272727272727</v>
      </c>
    </row>
    <row r="858" spans="3:6" ht="21">
      <c r="C858" s="34" t="s">
        <v>290</v>
      </c>
      <c r="D858" s="37">
        <v>0.35</v>
      </c>
      <c r="E858" s="37">
        <v>0.5</v>
      </c>
      <c r="F858" s="37">
        <v>0.36363636363636365</v>
      </c>
    </row>
    <row r="859" spans="3:6" ht="21">
      <c r="C859" s="34" t="s">
        <v>101</v>
      </c>
      <c r="D859" s="37">
        <v>0.05</v>
      </c>
      <c r="E859" s="37">
        <v>0</v>
      </c>
      <c r="F859" s="37">
        <v>4.5454545454545456E-2</v>
      </c>
    </row>
    <row r="860" spans="3:6" ht="21">
      <c r="C860" s="34" t="s">
        <v>291</v>
      </c>
      <c r="D860" s="37">
        <v>0</v>
      </c>
      <c r="E860" s="37">
        <v>0</v>
      </c>
      <c r="F860" s="37">
        <v>0</v>
      </c>
    </row>
    <row r="861" spans="3:6" ht="21">
      <c r="C861" s="34" t="s">
        <v>292</v>
      </c>
      <c r="D861" s="37">
        <v>0.35</v>
      </c>
      <c r="E861" s="37">
        <v>0.5</v>
      </c>
      <c r="F861" s="37">
        <v>0.36363636363636365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3</v>
      </c>
      <c r="E864" s="35">
        <v>0</v>
      </c>
      <c r="F864" s="35">
        <v>3</v>
      </c>
    </row>
    <row r="865" spans="3:16" ht="21">
      <c r="C865" s="34" t="s">
        <v>290</v>
      </c>
      <c r="D865" s="35">
        <v>7</v>
      </c>
      <c r="E865" s="35">
        <v>2</v>
      </c>
      <c r="F865" s="35">
        <v>9</v>
      </c>
    </row>
    <row r="866" spans="3:16" ht="21">
      <c r="C866" s="34" t="s">
        <v>101</v>
      </c>
      <c r="D866" s="35">
        <v>4</v>
      </c>
      <c r="E866" s="35">
        <v>0</v>
      </c>
      <c r="F866" s="35">
        <v>4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6</v>
      </c>
      <c r="E868" s="35">
        <v>0</v>
      </c>
      <c r="F868" s="35">
        <v>6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0.15</v>
      </c>
      <c r="E871" s="37">
        <v>0</v>
      </c>
      <c r="F871" s="37">
        <v>0.13636363636363635</v>
      </c>
    </row>
    <row r="872" spans="3:16" ht="21">
      <c r="C872" s="34" t="s">
        <v>290</v>
      </c>
      <c r="D872" s="37">
        <v>0.35</v>
      </c>
      <c r="E872" s="37">
        <v>1</v>
      </c>
      <c r="F872" s="37">
        <v>0.40909090909090912</v>
      </c>
    </row>
    <row r="873" spans="3:16" ht="21">
      <c r="C873" s="34" t="s">
        <v>101</v>
      </c>
      <c r="D873" s="37">
        <v>0.2</v>
      </c>
      <c r="E873" s="37">
        <v>0</v>
      </c>
      <c r="F873" s="37">
        <v>0.18181818181818182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0.3</v>
      </c>
      <c r="E875" s="37">
        <v>0</v>
      </c>
      <c r="F875" s="37">
        <v>0.27272727272727271</v>
      </c>
    </row>
    <row r="877" spans="3:16" s="55" customFormat="1" ht="45.75" customHeight="1">
      <c r="C877" s="119" t="s">
        <v>304</v>
      </c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100</v>
      </c>
      <c r="E880" s="37">
        <v>0.13513513513513514</v>
      </c>
    </row>
    <row r="881" spans="3:16" ht="21">
      <c r="C881" s="34" t="s">
        <v>104</v>
      </c>
      <c r="D881" s="35">
        <v>145</v>
      </c>
      <c r="E881" s="37">
        <v>0.19594594594594594</v>
      </c>
    </row>
    <row r="882" spans="3:16" ht="21">
      <c r="C882" s="34" t="s">
        <v>101</v>
      </c>
      <c r="D882" s="35">
        <v>13</v>
      </c>
      <c r="E882" s="37">
        <v>1.7567567567567569E-2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383</v>
      </c>
      <c r="E884" s="37">
        <v>0.51756756756756761</v>
      </c>
    </row>
    <row r="885" spans="3:16" ht="123" customHeight="1"/>
    <row r="886" spans="3:16" ht="22.5">
      <c r="C886" s="117" t="s">
        <v>306</v>
      </c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15</v>
      </c>
      <c r="E889" s="37">
        <v>0.1875</v>
      </c>
    </row>
    <row r="890" spans="3:16" ht="21">
      <c r="C890" s="34" t="s">
        <v>168</v>
      </c>
      <c r="D890" s="35">
        <v>20</v>
      </c>
      <c r="E890" s="37">
        <v>0.25</v>
      </c>
    </row>
    <row r="891" spans="3:16" ht="21">
      <c r="C891" s="34" t="s">
        <v>139</v>
      </c>
      <c r="D891" s="35">
        <v>5</v>
      </c>
      <c r="E891" s="37">
        <v>6.25E-2</v>
      </c>
    </row>
    <row r="892" spans="3:16" ht="21">
      <c r="C892" s="34" t="s">
        <v>169</v>
      </c>
      <c r="D892" s="35">
        <v>2</v>
      </c>
      <c r="E892" s="37">
        <v>2.5000000000000001E-2</v>
      </c>
    </row>
    <row r="893" spans="3:16" ht="21">
      <c r="C893" s="34" t="s">
        <v>171</v>
      </c>
      <c r="D893" s="35">
        <v>38</v>
      </c>
      <c r="E893" s="37">
        <v>0.47499999999999998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opLeftCell="A4" zoomScale="110" zoomScaleNormal="110" workbookViewId="0">
      <selection activeCell="D31" sqref="D3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366</v>
      </c>
      <c r="F31" s="85"/>
    </row>
    <row r="32" spans="3:6" ht="18.75">
      <c r="C32" s="58" t="s">
        <v>349</v>
      </c>
    </row>
    <row r="33" spans="2:19" ht="18.75">
      <c r="C33" s="58" t="s">
        <v>348</v>
      </c>
    </row>
    <row r="34" spans="2:19" ht="18.75">
      <c r="C34" s="84" t="s">
        <v>367</v>
      </c>
    </row>
    <row r="36" spans="2:19" ht="39" customHeight="1">
      <c r="B36" s="31"/>
      <c r="C36" s="113" t="s">
        <v>57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4" t="s">
        <v>58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96</v>
      </c>
      <c r="E41" s="35">
        <v>4</v>
      </c>
      <c r="F41" s="35">
        <v>1</v>
      </c>
      <c r="G41" s="35">
        <v>1</v>
      </c>
      <c r="H41" s="36">
        <f>SUM(D41:G41)</f>
        <v>102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110</v>
      </c>
      <c r="E42" s="35">
        <v>6</v>
      </c>
      <c r="F42" s="35">
        <v>2</v>
      </c>
      <c r="G42" s="35">
        <v>0</v>
      </c>
      <c r="H42" s="36">
        <f>SUM(D42:G42)</f>
        <v>118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206</v>
      </c>
      <c r="E43" s="35">
        <f t="shared" ref="E43:G43" si="0">E41+E42</f>
        <v>10</v>
      </c>
      <c r="F43" s="35">
        <f t="shared" si="0"/>
        <v>3</v>
      </c>
      <c r="G43" s="35">
        <f t="shared" si="0"/>
        <v>1</v>
      </c>
      <c r="H43" s="35">
        <f>H41+H42</f>
        <v>220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0.46601941747572817</v>
      </c>
      <c r="E46" s="37">
        <f>E41/E43</f>
        <v>0.4</v>
      </c>
      <c r="F46" s="37">
        <f>F41/F43</f>
        <v>0.33333333333333331</v>
      </c>
      <c r="G46" s="37">
        <f>G41/G43</f>
        <v>1</v>
      </c>
      <c r="H46" s="38">
        <f>H41/H43</f>
        <v>0.46363636363636362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0.53398058252427183</v>
      </c>
      <c r="E47" s="37">
        <f>E42/E43</f>
        <v>0.6</v>
      </c>
      <c r="F47" s="37">
        <f>F42/F43</f>
        <v>0.66666666666666663</v>
      </c>
      <c r="G47" s="37">
        <f>G42/G43</f>
        <v>0</v>
      </c>
      <c r="H47" s="38">
        <f>H42/H43</f>
        <v>0.53636363636363638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183</v>
      </c>
      <c r="E52" s="35">
        <v>6</v>
      </c>
      <c r="F52" s="35">
        <v>3</v>
      </c>
      <c r="G52" s="35">
        <v>1</v>
      </c>
      <c r="H52" s="35">
        <f>SUM(D52:G52)</f>
        <v>193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23</v>
      </c>
      <c r="E53" s="35">
        <v>4</v>
      </c>
      <c r="F53" s="35">
        <v>0</v>
      </c>
      <c r="G53" s="35">
        <v>0</v>
      </c>
      <c r="H53" s="35">
        <f t="shared" ref="H53:H54" si="1">SUM(D53:G53)</f>
        <v>27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0</v>
      </c>
      <c r="E54" s="35">
        <v>0</v>
      </c>
      <c r="F54" s="35">
        <v>0</v>
      </c>
      <c r="G54" s="35">
        <v>0</v>
      </c>
      <c r="H54" s="35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206</v>
      </c>
      <c r="E55" s="35">
        <f t="shared" ref="E55:H55" si="2">SUM(E52:E54)</f>
        <v>10</v>
      </c>
      <c r="F55" s="35">
        <f t="shared" si="2"/>
        <v>3</v>
      </c>
      <c r="G55" s="35">
        <f t="shared" si="2"/>
        <v>1</v>
      </c>
      <c r="H55" s="35">
        <f t="shared" si="2"/>
        <v>220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0.88834951456310685</v>
      </c>
      <c r="E58" s="37">
        <f>E52/E55</f>
        <v>0.6</v>
      </c>
      <c r="F58" s="37">
        <f>F52/F55</f>
        <v>1</v>
      </c>
      <c r="G58" s="37">
        <f>G52/G55</f>
        <v>1</v>
      </c>
      <c r="H58" s="37">
        <f>H52/H55</f>
        <v>0.87727272727272732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0.11165048543689321</v>
      </c>
      <c r="E59" s="37">
        <f>E53/E55</f>
        <v>0.4</v>
      </c>
      <c r="F59" s="37">
        <f>F53/F55</f>
        <v>0</v>
      </c>
      <c r="G59" s="37">
        <f>G53/G55</f>
        <v>0</v>
      </c>
      <c r="H59" s="37">
        <f>H53/H55</f>
        <v>0.12272727272727273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0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0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4" t="s">
        <v>69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200</v>
      </c>
      <c r="E64" s="41">
        <f>D64/D68</f>
        <v>0.90909090909090906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15</v>
      </c>
      <c r="E65" s="41">
        <f>D65/D68</f>
        <v>6.8181818181818177E-2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5</v>
      </c>
      <c r="E66" s="41">
        <f>D66/D68</f>
        <v>2.2727272727272728E-2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220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3" t="s">
        <v>70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R74" s="59"/>
      <c r="S74" s="32"/>
    </row>
    <row r="75" spans="3:19">
      <c r="R75" s="59"/>
      <c r="S75" s="32"/>
    </row>
    <row r="76" spans="3:19" ht="23.25">
      <c r="C76" s="114" t="s">
        <v>71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0.96299999999999997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2</v>
      </c>
      <c r="E82" s="77">
        <v>42</v>
      </c>
      <c r="F82" s="77">
        <v>112</v>
      </c>
      <c r="G82" s="77">
        <v>57</v>
      </c>
      <c r="H82" s="77">
        <v>7</v>
      </c>
      <c r="R82" s="59"/>
      <c r="S82" s="32"/>
    </row>
    <row r="83" spans="3:19" ht="21">
      <c r="C83" s="40" t="s">
        <v>74</v>
      </c>
      <c r="D83" s="77">
        <v>5</v>
      </c>
      <c r="E83" s="77">
        <v>45</v>
      </c>
      <c r="F83" s="77">
        <v>87</v>
      </c>
      <c r="G83" s="77">
        <v>71</v>
      </c>
      <c r="H83" s="77">
        <v>12</v>
      </c>
      <c r="R83" s="59"/>
      <c r="S83" s="32"/>
    </row>
    <row r="84" spans="3:19" ht="21">
      <c r="C84" s="40" t="s">
        <v>75</v>
      </c>
      <c r="D84" s="77">
        <v>0</v>
      </c>
      <c r="E84" s="77">
        <v>17</v>
      </c>
      <c r="F84" s="77">
        <v>65</v>
      </c>
      <c r="G84" s="77">
        <v>111</v>
      </c>
      <c r="H84" s="77">
        <v>24</v>
      </c>
      <c r="R84" s="59"/>
      <c r="S84" s="32"/>
    </row>
    <row r="85" spans="3:19" ht="21">
      <c r="C85" s="40" t="s">
        <v>76</v>
      </c>
      <c r="D85" s="77">
        <v>4</v>
      </c>
      <c r="E85" s="77">
        <v>36</v>
      </c>
      <c r="F85" s="77">
        <v>87</v>
      </c>
      <c r="G85" s="77">
        <v>80</v>
      </c>
      <c r="H85" s="77">
        <v>13</v>
      </c>
      <c r="R85" s="59"/>
      <c r="S85" s="32"/>
    </row>
    <row r="86" spans="3:19" ht="21">
      <c r="C86" s="40" t="s">
        <v>56</v>
      </c>
      <c r="D86" s="89">
        <f>SUM(D82:D85)</f>
        <v>11</v>
      </c>
      <c r="E86" s="89">
        <f t="shared" ref="E86:H86" si="3">SUM(E82:E85)</f>
        <v>140</v>
      </c>
      <c r="F86" s="89">
        <f t="shared" si="3"/>
        <v>351</v>
      </c>
      <c r="G86" s="89">
        <f t="shared" si="3"/>
        <v>319</v>
      </c>
      <c r="H86" s="89">
        <f t="shared" si="3"/>
        <v>56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0.18181818181818182</v>
      </c>
      <c r="E89" s="37">
        <f t="shared" ref="E89:H89" si="4">E82/E86</f>
        <v>0.3</v>
      </c>
      <c r="F89" s="37">
        <f t="shared" si="4"/>
        <v>0.31908831908831908</v>
      </c>
      <c r="G89" s="37">
        <f t="shared" si="4"/>
        <v>0.17868338557993729</v>
      </c>
      <c r="H89" s="37">
        <f t="shared" si="4"/>
        <v>0.125</v>
      </c>
      <c r="R89" s="59"/>
      <c r="S89" s="32"/>
    </row>
    <row r="90" spans="3:19" ht="21">
      <c r="C90" s="40" t="s">
        <v>74</v>
      </c>
      <c r="D90" s="37">
        <f>D83/D86</f>
        <v>0.45454545454545453</v>
      </c>
      <c r="E90" s="37">
        <f t="shared" ref="E90:H90" si="5">E83/E86</f>
        <v>0.32142857142857145</v>
      </c>
      <c r="F90" s="37">
        <f t="shared" si="5"/>
        <v>0.24786324786324787</v>
      </c>
      <c r="G90" s="37">
        <f t="shared" si="5"/>
        <v>0.2225705329153605</v>
      </c>
      <c r="H90" s="37">
        <f t="shared" si="5"/>
        <v>0.21428571428571427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0.12142857142857143</v>
      </c>
      <c r="F91" s="37">
        <f t="shared" si="6"/>
        <v>0.18518518518518517</v>
      </c>
      <c r="G91" s="37">
        <f t="shared" si="6"/>
        <v>0.34796238244514105</v>
      </c>
      <c r="H91" s="37">
        <f t="shared" si="6"/>
        <v>0.42857142857142855</v>
      </c>
      <c r="R91" s="59"/>
      <c r="S91" s="32"/>
    </row>
    <row r="92" spans="3:19" ht="21">
      <c r="C92" s="40" t="s">
        <v>76</v>
      </c>
      <c r="D92" s="37">
        <f>D85/D86</f>
        <v>0.36363636363636365</v>
      </c>
      <c r="E92" s="37">
        <f t="shared" ref="E92:H92" si="7">E85/E86</f>
        <v>0.25714285714285712</v>
      </c>
      <c r="F92" s="37">
        <f t="shared" si="7"/>
        <v>0.24786324786324787</v>
      </c>
      <c r="G92" s="37">
        <f t="shared" si="7"/>
        <v>0.2507836990595611</v>
      </c>
      <c r="H92" s="37">
        <f t="shared" si="7"/>
        <v>0.23214285714285715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4" t="s">
        <v>77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5" t="s">
        <v>78</v>
      </c>
      <c r="D97" s="115"/>
      <c r="E97" s="115"/>
      <c r="F97" s="115"/>
      <c r="G97" s="115"/>
      <c r="H97" s="115"/>
      <c r="I97" s="115"/>
      <c r="J97" s="47" t="s">
        <v>79</v>
      </c>
      <c r="M97" s="59"/>
      <c r="N97" s="32"/>
    </row>
    <row r="98" spans="2:19" ht="18.75">
      <c r="B98" s="30">
        <v>1</v>
      </c>
      <c r="C98" s="112" t="s">
        <v>113</v>
      </c>
      <c r="D98" s="112"/>
      <c r="E98" s="112"/>
      <c r="F98" s="112"/>
      <c r="G98" s="112"/>
      <c r="H98" s="112"/>
      <c r="I98" s="112"/>
      <c r="J98" s="48">
        <v>4.4000000000000004</v>
      </c>
      <c r="M98" s="59"/>
      <c r="N98" s="32"/>
    </row>
    <row r="99" spans="2:19" ht="18.75">
      <c r="B99" s="30">
        <v>2</v>
      </c>
      <c r="C99" s="112" t="s">
        <v>114</v>
      </c>
      <c r="D99" s="112"/>
      <c r="E99" s="112"/>
      <c r="F99" s="112"/>
      <c r="G99" s="112"/>
      <c r="H99" s="112"/>
      <c r="I99" s="112"/>
      <c r="J99" s="48">
        <v>4.4000000000000004</v>
      </c>
      <c r="M99" s="59"/>
      <c r="N99" s="32"/>
    </row>
    <row r="100" spans="2:19" ht="18.75">
      <c r="B100" s="30">
        <v>3</v>
      </c>
      <c r="C100" s="112" t="s">
        <v>115</v>
      </c>
      <c r="D100" s="112"/>
      <c r="E100" s="112"/>
      <c r="F100" s="112"/>
      <c r="G100" s="112"/>
      <c r="H100" s="112"/>
      <c r="I100" s="112"/>
      <c r="J100" s="48">
        <v>4.3</v>
      </c>
      <c r="M100" s="59"/>
      <c r="N100" s="32"/>
    </row>
    <row r="101" spans="2:19" ht="30.75" customHeight="1">
      <c r="B101" s="30">
        <v>4</v>
      </c>
      <c r="C101" s="112" t="s">
        <v>116</v>
      </c>
      <c r="D101" s="112"/>
      <c r="E101" s="112"/>
      <c r="F101" s="112"/>
      <c r="G101" s="112"/>
      <c r="H101" s="112"/>
      <c r="I101" s="112"/>
      <c r="J101" s="48">
        <v>4.4000000000000004</v>
      </c>
      <c r="M101" s="59"/>
      <c r="N101" s="32"/>
    </row>
    <row r="102" spans="2:19" ht="18.75">
      <c r="B102" s="30">
        <v>5</v>
      </c>
      <c r="C102" s="112" t="s">
        <v>117</v>
      </c>
      <c r="D102" s="112"/>
      <c r="E102" s="112"/>
      <c r="F102" s="112"/>
      <c r="G102" s="112"/>
      <c r="H102" s="112"/>
      <c r="I102" s="112"/>
      <c r="J102" s="48">
        <v>4.2</v>
      </c>
      <c r="M102" s="59"/>
      <c r="N102" s="32"/>
    </row>
    <row r="103" spans="2:19" ht="28.5" customHeight="1">
      <c r="B103" s="30">
        <v>6</v>
      </c>
      <c r="C103" s="112" t="s">
        <v>118</v>
      </c>
      <c r="D103" s="112"/>
      <c r="E103" s="112"/>
      <c r="F103" s="112"/>
      <c r="G103" s="112"/>
      <c r="H103" s="112"/>
      <c r="I103" s="112"/>
      <c r="J103" s="48">
        <v>4.4000000000000004</v>
      </c>
      <c r="M103" s="59"/>
      <c r="N103" s="32"/>
    </row>
    <row r="104" spans="2:19" ht="18.75">
      <c r="B104" s="30">
        <v>7</v>
      </c>
      <c r="C104" s="112" t="s">
        <v>119</v>
      </c>
      <c r="D104" s="112"/>
      <c r="E104" s="112"/>
      <c r="F104" s="112"/>
      <c r="G104" s="112"/>
      <c r="H104" s="112"/>
      <c r="I104" s="112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3" t="s">
        <v>80</v>
      </c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7" t="s">
        <v>120</v>
      </c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4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8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48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102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58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220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1.8181818181818181E-2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3.6363636363636362E-2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0.21818181818181817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0.46363636363636362</v>
      </c>
      <c r="R138" s="59"/>
      <c r="S138" s="32"/>
    </row>
    <row r="139" spans="3:19" ht="20.25" customHeight="1">
      <c r="C139" s="40">
        <v>5</v>
      </c>
      <c r="D139" s="37">
        <f t="shared" si="8"/>
        <v>0.26363636363636361</v>
      </c>
      <c r="R139" s="59"/>
      <c r="S139" s="32"/>
    </row>
    <row r="140" spans="3:19" ht="17.25" customHeight="1">
      <c r="R140" s="59"/>
      <c r="S140" s="32"/>
    </row>
    <row r="141" spans="3:19" ht="23.25">
      <c r="C141" s="113" t="s">
        <v>81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R141" s="59"/>
      <c r="S141" s="32"/>
    </row>
    <row r="143" spans="3:19" ht="22.5" customHeight="1"/>
    <row r="144" spans="3:19" ht="22.5" customHeight="1"/>
    <row r="145" spans="3:16" ht="23.25">
      <c r="C145" s="114" t="s">
        <v>124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177</v>
      </c>
      <c r="E148" s="35">
        <v>9</v>
      </c>
      <c r="F148" s="35">
        <v>1</v>
      </c>
      <c r="G148" s="35">
        <v>0</v>
      </c>
      <c r="H148" s="35">
        <f>SUM(D148:G148)</f>
        <v>187</v>
      </c>
    </row>
    <row r="149" spans="3:16" ht="21">
      <c r="C149" s="40" t="s">
        <v>17</v>
      </c>
      <c r="D149" s="35">
        <v>29</v>
      </c>
      <c r="E149" s="35">
        <v>1</v>
      </c>
      <c r="F149" s="35">
        <v>2</v>
      </c>
      <c r="G149" s="35">
        <v>1</v>
      </c>
      <c r="H149" s="35">
        <f>SUM(D149:G149)</f>
        <v>33</v>
      </c>
    </row>
    <row r="150" spans="3:16" ht="21">
      <c r="C150" s="40" t="s">
        <v>56</v>
      </c>
      <c r="D150" s="35">
        <f>D148+D149</f>
        <v>206</v>
      </c>
      <c r="E150" s="35">
        <f t="shared" ref="E150:H150" si="9">E148+E149</f>
        <v>10</v>
      </c>
      <c r="F150" s="35">
        <f t="shared" si="9"/>
        <v>3</v>
      </c>
      <c r="G150" s="35">
        <f t="shared" si="9"/>
        <v>1</v>
      </c>
      <c r="H150" s="35">
        <f t="shared" si="9"/>
        <v>220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0.85922330097087374</v>
      </c>
      <c r="E153" s="37">
        <f>E148/$E$150</f>
        <v>0.9</v>
      </c>
      <c r="F153" s="37">
        <f>F148/$F$150</f>
        <v>0.33333333333333331</v>
      </c>
      <c r="G153" s="37">
        <f>G148/$G$150</f>
        <v>0</v>
      </c>
      <c r="H153" s="37">
        <f>H148/$H$150</f>
        <v>0.85</v>
      </c>
    </row>
    <row r="154" spans="3:16" ht="21">
      <c r="C154" s="40" t="s">
        <v>17</v>
      </c>
      <c r="D154" s="37">
        <f>D149/$D$150</f>
        <v>0.14077669902912621</v>
      </c>
      <c r="E154" s="37">
        <f>E149/$E$150</f>
        <v>0.1</v>
      </c>
      <c r="F154" s="37">
        <f>F149/$F$150</f>
        <v>0.66666666666666663</v>
      </c>
      <c r="G154" s="37">
        <f>G149/$G$150</f>
        <v>1</v>
      </c>
      <c r="H154" s="37">
        <f>H149/$H$150</f>
        <v>0.15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4" t="s">
        <v>125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14</v>
      </c>
      <c r="E161" s="35">
        <v>0</v>
      </c>
      <c r="F161" s="35">
        <v>0</v>
      </c>
      <c r="G161" s="35">
        <v>0</v>
      </c>
      <c r="H161" s="35">
        <f>SUM(D161:G161)</f>
        <v>14</v>
      </c>
    </row>
    <row r="162" spans="3:16" ht="21">
      <c r="C162" s="34" t="s">
        <v>83</v>
      </c>
      <c r="D162" s="35">
        <v>162</v>
      </c>
      <c r="E162" s="35">
        <v>9</v>
      </c>
      <c r="F162" s="35">
        <v>1</v>
      </c>
      <c r="G162" s="35">
        <v>0</v>
      </c>
      <c r="H162" s="35">
        <f t="shared" ref="H162:H163" si="10">SUM(D162:G162)</f>
        <v>172</v>
      </c>
    </row>
    <row r="163" spans="3:16" ht="21">
      <c r="C163" s="50" t="s">
        <v>84</v>
      </c>
      <c r="D163" s="35">
        <v>3</v>
      </c>
      <c r="E163" s="35">
        <v>0</v>
      </c>
      <c r="F163" s="35">
        <v>0</v>
      </c>
      <c r="G163" s="35">
        <v>0</v>
      </c>
      <c r="H163" s="35">
        <f t="shared" si="10"/>
        <v>3</v>
      </c>
    </row>
    <row r="164" spans="3:16" ht="21">
      <c r="C164" s="34" t="s">
        <v>309</v>
      </c>
      <c r="D164" s="35">
        <f>SUM(D161:D163)</f>
        <v>179</v>
      </c>
      <c r="E164" s="35">
        <f t="shared" ref="E164:H164" si="11">SUM(E161:E163)</f>
        <v>9</v>
      </c>
      <c r="F164" s="35">
        <f t="shared" si="11"/>
        <v>1</v>
      </c>
      <c r="G164" s="35">
        <f t="shared" si="11"/>
        <v>0</v>
      </c>
      <c r="H164" s="35">
        <f t="shared" si="11"/>
        <v>189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7.8212290502793297E-2</v>
      </c>
      <c r="E168" s="37">
        <f>E161/$E$164</f>
        <v>0</v>
      </c>
      <c r="F168" s="37">
        <f>F161/$F$164</f>
        <v>0</v>
      </c>
      <c r="G168" s="37" t="e">
        <f>G161/$G$164</f>
        <v>#DIV/0!</v>
      </c>
      <c r="H168" s="37">
        <f>H161/$H$164</f>
        <v>7.407407407407407E-2</v>
      </c>
    </row>
    <row r="169" spans="3:16" ht="21">
      <c r="C169" s="34" t="s">
        <v>83</v>
      </c>
      <c r="D169" s="37">
        <f t="shared" ref="D169" si="12">D162/$D$164</f>
        <v>0.9050279329608939</v>
      </c>
      <c r="E169" s="37">
        <f t="shared" ref="E169:E170" si="13">E162/$E$164</f>
        <v>1</v>
      </c>
      <c r="F169" s="37">
        <f t="shared" ref="F169:F170" si="14">F162/$F$164</f>
        <v>1</v>
      </c>
      <c r="G169" s="37" t="e">
        <f t="shared" ref="G169:G170" si="15">G162/$G$164</f>
        <v>#DIV/0!</v>
      </c>
      <c r="H169" s="37">
        <f t="shared" ref="H169:H170" si="16">H162/$H$164</f>
        <v>0.91005291005291</v>
      </c>
    </row>
    <row r="170" spans="3:16" ht="21">
      <c r="C170" s="50" t="s">
        <v>84</v>
      </c>
      <c r="D170" s="37">
        <f>D163/$D$164</f>
        <v>1.6759776536312849E-2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1.5873015873015872E-2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8" t="s">
        <v>129</v>
      </c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9</v>
      </c>
      <c r="E176" s="77">
        <v>3</v>
      </c>
      <c r="F176" s="77">
        <v>0</v>
      </c>
      <c r="G176" s="77">
        <v>0</v>
      </c>
    </row>
    <row r="177" spans="3:16" ht="21">
      <c r="C177" s="34" t="s">
        <v>86</v>
      </c>
      <c r="D177" s="77">
        <v>3</v>
      </c>
      <c r="E177" s="77">
        <v>1</v>
      </c>
      <c r="F177" s="77">
        <v>0</v>
      </c>
      <c r="G177" s="77">
        <v>0</v>
      </c>
    </row>
    <row r="178" spans="3:16" ht="63">
      <c r="C178" s="34" t="s">
        <v>87</v>
      </c>
      <c r="D178" s="77">
        <v>14</v>
      </c>
      <c r="E178" s="77">
        <v>1</v>
      </c>
      <c r="F178" s="77">
        <v>1</v>
      </c>
      <c r="G178" s="77">
        <v>0</v>
      </c>
    </row>
    <row r="179" spans="3:16" ht="42">
      <c r="C179" s="34" t="s">
        <v>130</v>
      </c>
      <c r="D179" s="77">
        <v>5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4</v>
      </c>
      <c r="E180" s="77">
        <v>0</v>
      </c>
      <c r="F180" s="77">
        <v>1</v>
      </c>
      <c r="G180" s="77">
        <v>0</v>
      </c>
    </row>
    <row r="181" spans="3:16" ht="21">
      <c r="C181" s="34" t="s">
        <v>89</v>
      </c>
      <c r="D181" s="77">
        <v>175</v>
      </c>
      <c r="E181" s="77">
        <v>7</v>
      </c>
      <c r="F181" s="77">
        <v>2</v>
      </c>
      <c r="G181" s="77">
        <v>1</v>
      </c>
    </row>
    <row r="182" spans="3:16" ht="21">
      <c r="C182" s="34" t="s">
        <v>56</v>
      </c>
      <c r="D182" s="77">
        <f>SUM(D176:D181)</f>
        <v>210</v>
      </c>
      <c r="E182" s="77">
        <f t="shared" ref="E182:G182" si="17">SUM(E176:E181)</f>
        <v>12</v>
      </c>
      <c r="F182" s="77">
        <f t="shared" si="17"/>
        <v>4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4.2857142857142858E-2</v>
      </c>
      <c r="E185" s="37">
        <f>E176/$E$182</f>
        <v>0.25</v>
      </c>
      <c r="F185" s="37">
        <f>F176/$F$182</f>
        <v>0</v>
      </c>
      <c r="G185" s="37">
        <f>G176/$G$182</f>
        <v>0</v>
      </c>
    </row>
    <row r="186" spans="3:16" ht="21">
      <c r="C186" s="34" t="s">
        <v>86</v>
      </c>
      <c r="D186" s="37">
        <f t="shared" ref="D186:D190" si="18">D177/$D$182</f>
        <v>1.4285714285714285E-2</v>
      </c>
      <c r="E186" s="37">
        <f t="shared" ref="E186:E190" si="19">E177/$E$182</f>
        <v>8.3333333333333329E-2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6.6666666666666666E-2</v>
      </c>
      <c r="E187" s="37">
        <f t="shared" si="19"/>
        <v>8.3333333333333329E-2</v>
      </c>
      <c r="F187" s="37">
        <f t="shared" si="20"/>
        <v>0.25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2.3809523809523808E-2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1.9047619047619049E-2</v>
      </c>
      <c r="E189" s="37">
        <f t="shared" si="19"/>
        <v>0</v>
      </c>
      <c r="F189" s="37">
        <f t="shared" si="20"/>
        <v>0.25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0.83333333333333337</v>
      </c>
      <c r="E190" s="37">
        <f t="shared" si="19"/>
        <v>0.58333333333333337</v>
      </c>
      <c r="F190" s="37">
        <f t="shared" si="20"/>
        <v>0.5</v>
      </c>
      <c r="G190" s="37">
        <f t="shared" si="21"/>
        <v>1</v>
      </c>
    </row>
    <row r="191" spans="3:16" ht="21">
      <c r="C191" s="62"/>
      <c r="D191" s="61"/>
      <c r="E191" s="61"/>
      <c r="F191" s="61"/>
      <c r="G191" s="61"/>
    </row>
    <row r="192" spans="3:16" ht="23.25">
      <c r="C192" s="113" t="s">
        <v>90</v>
      </c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4" spans="3:16" ht="23.25">
      <c r="C194" s="118" t="s">
        <v>131</v>
      </c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6</v>
      </c>
      <c r="E197" s="35">
        <v>0</v>
      </c>
      <c r="F197" s="35">
        <v>0</v>
      </c>
      <c r="G197" s="54"/>
    </row>
    <row r="198" spans="3:16" ht="21">
      <c r="C198" s="40" t="s">
        <v>17</v>
      </c>
      <c r="D198" s="35">
        <v>4</v>
      </c>
      <c r="E198" s="35">
        <v>3</v>
      </c>
      <c r="F198" s="35">
        <v>1</v>
      </c>
    </row>
    <row r="199" spans="3:16" ht="21">
      <c r="C199" s="40" t="s">
        <v>56</v>
      </c>
      <c r="D199" s="35">
        <f>SUM(D197:D198)</f>
        <v>10</v>
      </c>
      <c r="E199" s="35">
        <f t="shared" ref="E199:F199" si="22">SUM(E197:E198)</f>
        <v>3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0.6</v>
      </c>
      <c r="E202" s="37">
        <f>E197/$E$199</f>
        <v>0</v>
      </c>
      <c r="F202" s="37">
        <f>F197/$F$199</f>
        <v>0</v>
      </c>
    </row>
    <row r="203" spans="3:16" ht="21">
      <c r="C203" s="40" t="s">
        <v>17</v>
      </c>
      <c r="D203" s="37">
        <f>D198/$D$199</f>
        <v>0.4</v>
      </c>
      <c r="E203" s="37">
        <f>E198/$E$199</f>
        <v>1</v>
      </c>
      <c r="F203" s="37">
        <f>F198/$F$199</f>
        <v>1</v>
      </c>
    </row>
    <row r="204" spans="3:16" ht="88.5" customHeight="1"/>
    <row r="205" spans="3:16" ht="23.25">
      <c r="C205" s="113" t="s">
        <v>91</v>
      </c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7" spans="3:16" ht="23.25">
      <c r="C207" s="118" t="s">
        <v>92</v>
      </c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5</v>
      </c>
      <c r="E210" s="35">
        <v>0</v>
      </c>
      <c r="F210" s="35">
        <v>0</v>
      </c>
      <c r="G210" s="35">
        <f>SUM(D210:F210)</f>
        <v>5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 t="shared" ref="G211:G214" si="23">SUM(D211:F211)</f>
        <v>0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5</v>
      </c>
      <c r="E213" s="35">
        <v>3</v>
      </c>
      <c r="F213" s="35">
        <v>1</v>
      </c>
      <c r="G213" s="35">
        <f t="shared" si="23"/>
        <v>9</v>
      </c>
    </row>
    <row r="214" spans="3:16" ht="21">
      <c r="C214" s="34" t="s">
        <v>56</v>
      </c>
      <c r="D214" s="35">
        <f>SUM(D210:D213)</f>
        <v>10</v>
      </c>
      <c r="E214" s="35">
        <f t="shared" ref="E214:F214" si="24">SUM(E210:E213)</f>
        <v>3</v>
      </c>
      <c r="F214" s="35">
        <f t="shared" si="24"/>
        <v>1</v>
      </c>
      <c r="G214" s="35">
        <f t="shared" si="23"/>
        <v>14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0.5</v>
      </c>
      <c r="E218" s="37">
        <f>E210/$E$214</f>
        <v>0</v>
      </c>
      <c r="F218" s="37">
        <f>F210/$F$214</f>
        <v>0</v>
      </c>
      <c r="G218" s="37">
        <f>G210/$G$214</f>
        <v>0.35714285714285715</v>
      </c>
    </row>
    <row r="219" spans="3:16" ht="21">
      <c r="C219" s="34" t="s">
        <v>93</v>
      </c>
      <c r="D219" s="37">
        <f t="shared" ref="D219:D221" si="25">D211/$D$214</f>
        <v>0</v>
      </c>
      <c r="E219" s="37">
        <f t="shared" ref="E219:E221" si="26">E211/$E$214</f>
        <v>0</v>
      </c>
      <c r="F219" s="37">
        <f t="shared" ref="F219:F221" si="27">F211/$F$214</f>
        <v>0</v>
      </c>
      <c r="G219" s="37">
        <f t="shared" ref="G219:G221" si="28">G211/$G$214</f>
        <v>0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0.5</v>
      </c>
      <c r="E221" s="37">
        <f t="shared" si="26"/>
        <v>1</v>
      </c>
      <c r="F221" s="37">
        <f t="shared" si="27"/>
        <v>1</v>
      </c>
      <c r="G221" s="37">
        <f t="shared" si="28"/>
        <v>0.6428571428571429</v>
      </c>
    </row>
    <row r="222" spans="3:16" ht="37.5" customHeight="1"/>
    <row r="223" spans="3:16" ht="32.25" hidden="1" customHeight="1">
      <c r="C223" s="118" t="s">
        <v>96</v>
      </c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5" spans="3:16" ht="3.75" customHeight="1"/>
    <row r="226" spans="3:16" ht="23.25">
      <c r="C226" s="113" t="s">
        <v>97</v>
      </c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8" spans="3:16" ht="23.25">
      <c r="C228" s="118" t="s">
        <v>98</v>
      </c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156</v>
      </c>
      <c r="E231" s="35">
        <v>6</v>
      </c>
      <c r="F231" s="35">
        <v>2</v>
      </c>
      <c r="G231" s="35">
        <v>0</v>
      </c>
      <c r="H231" s="36">
        <f>SUM(D231:G231)</f>
        <v>164</v>
      </c>
    </row>
    <row r="232" spans="3:16" ht="21">
      <c r="C232" s="40" t="s">
        <v>17</v>
      </c>
      <c r="D232" s="35">
        <v>34</v>
      </c>
      <c r="E232" s="35">
        <v>2</v>
      </c>
      <c r="F232" s="35">
        <v>1</v>
      </c>
      <c r="G232" s="35">
        <v>1</v>
      </c>
      <c r="H232" s="36">
        <f t="shared" ref="H232:H234" si="29">SUM(D232:G232)</f>
        <v>38</v>
      </c>
    </row>
    <row r="233" spans="3:16" ht="42">
      <c r="C233" s="40" t="s">
        <v>133</v>
      </c>
      <c r="D233" s="35">
        <v>16</v>
      </c>
      <c r="E233" s="35">
        <v>2</v>
      </c>
      <c r="F233" s="35">
        <v>0</v>
      </c>
      <c r="G233" s="35">
        <v>0</v>
      </c>
      <c r="H233" s="36">
        <f t="shared" si="29"/>
        <v>18</v>
      </c>
    </row>
    <row r="234" spans="3:16" ht="21.75" customHeight="1">
      <c r="C234" s="40" t="s">
        <v>56</v>
      </c>
      <c r="D234" s="35">
        <f>SUM(D231:D233)</f>
        <v>206</v>
      </c>
      <c r="E234" s="35">
        <f t="shared" ref="E234:G234" si="30">SUM(E231:E233)</f>
        <v>10</v>
      </c>
      <c r="F234" s="35">
        <f t="shared" si="30"/>
        <v>3</v>
      </c>
      <c r="G234" s="35">
        <f t="shared" si="30"/>
        <v>1</v>
      </c>
      <c r="H234" s="36">
        <f t="shared" si="29"/>
        <v>220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0.75728155339805825</v>
      </c>
      <c r="E237" s="37">
        <f>E231/$E$234</f>
        <v>0.6</v>
      </c>
      <c r="F237" s="37">
        <f>F231/$F$234</f>
        <v>0.66666666666666663</v>
      </c>
      <c r="G237" s="37">
        <f>G231/$G$234</f>
        <v>0</v>
      </c>
      <c r="H237" s="38">
        <f>H231/$H$234</f>
        <v>0.74545454545454548</v>
      </c>
    </row>
    <row r="238" spans="3:16" ht="21">
      <c r="C238" s="40" t="s">
        <v>17</v>
      </c>
      <c r="D238" s="37">
        <f t="shared" ref="D238:D239" si="31">D232/$D$234</f>
        <v>0.1650485436893204</v>
      </c>
      <c r="E238" s="37">
        <f t="shared" ref="E238:E239" si="32">E232/$E$234</f>
        <v>0.2</v>
      </c>
      <c r="F238" s="37">
        <f t="shared" ref="F238:F239" si="33">F232/$F$234</f>
        <v>0.33333333333333331</v>
      </c>
      <c r="G238" s="37">
        <f t="shared" ref="G238:G239" si="34">G232/$G$234</f>
        <v>1</v>
      </c>
      <c r="H238" s="38">
        <f t="shared" ref="H238:H239" si="35">H232/$H$234</f>
        <v>0.17272727272727273</v>
      </c>
    </row>
    <row r="239" spans="3:16" ht="42">
      <c r="C239" s="40" t="s">
        <v>133</v>
      </c>
      <c r="D239" s="37">
        <f t="shared" si="31"/>
        <v>7.7669902912621352E-2</v>
      </c>
      <c r="E239" s="37">
        <f t="shared" si="32"/>
        <v>0.2</v>
      </c>
      <c r="F239" s="37">
        <f t="shared" si="33"/>
        <v>0</v>
      </c>
      <c r="G239" s="37">
        <f t="shared" si="34"/>
        <v>0</v>
      </c>
      <c r="H239" s="38">
        <f t="shared" si="35"/>
        <v>8.1818181818181818E-2</v>
      </c>
    </row>
    <row r="244" spans="3:16" ht="23.25">
      <c r="C244" s="113" t="s">
        <v>99</v>
      </c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6" spans="3:16" ht="42" customHeight="1">
      <c r="C246" s="119" t="s">
        <v>100</v>
      </c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2</v>
      </c>
      <c r="E249" s="35">
        <v>0</v>
      </c>
      <c r="F249" s="35">
        <v>0</v>
      </c>
      <c r="G249" s="35">
        <v>0</v>
      </c>
      <c r="H249" s="35">
        <f>SUM(D249:G249)</f>
        <v>2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1</v>
      </c>
    </row>
    <row r="251" spans="3:16" ht="21">
      <c r="C251" s="40">
        <v>3</v>
      </c>
      <c r="D251" s="35">
        <v>37</v>
      </c>
      <c r="E251" s="35">
        <v>2</v>
      </c>
      <c r="F251" s="35">
        <v>1</v>
      </c>
      <c r="G251" s="35">
        <v>0</v>
      </c>
      <c r="H251" s="35">
        <f t="shared" si="36"/>
        <v>40</v>
      </c>
    </row>
    <row r="252" spans="3:16" ht="21">
      <c r="C252" s="40">
        <v>4</v>
      </c>
      <c r="D252" s="35">
        <v>134</v>
      </c>
      <c r="E252" s="35">
        <v>7</v>
      </c>
      <c r="F252" s="35">
        <v>1</v>
      </c>
      <c r="G252" s="35">
        <v>1</v>
      </c>
      <c r="H252" s="35">
        <f t="shared" si="36"/>
        <v>143</v>
      </c>
    </row>
    <row r="253" spans="3:16" ht="21">
      <c r="C253" s="40">
        <v>5</v>
      </c>
      <c r="D253" s="35">
        <v>32</v>
      </c>
      <c r="E253" s="35">
        <v>1</v>
      </c>
      <c r="F253" s="35">
        <v>1</v>
      </c>
      <c r="G253" s="35">
        <v>0</v>
      </c>
      <c r="H253" s="35">
        <f t="shared" si="36"/>
        <v>34</v>
      </c>
    </row>
    <row r="254" spans="3:16" ht="21">
      <c r="C254" s="40" t="s">
        <v>56</v>
      </c>
      <c r="D254" s="35">
        <f>SUM(D249:D253)</f>
        <v>206</v>
      </c>
      <c r="E254" s="35">
        <f t="shared" ref="E254:H254" si="37">SUM(E249:E253)</f>
        <v>10</v>
      </c>
      <c r="F254" s="35">
        <f t="shared" si="37"/>
        <v>3</v>
      </c>
      <c r="G254" s="35">
        <f t="shared" si="37"/>
        <v>1</v>
      </c>
      <c r="H254" s="35">
        <f t="shared" si="37"/>
        <v>220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9.7087378640776691E-3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9.0909090909090905E-3</v>
      </c>
    </row>
    <row r="258" spans="3:16" ht="21">
      <c r="C258" s="40">
        <v>2</v>
      </c>
      <c r="D258" s="37">
        <f t="shared" ref="D258:D261" si="38">D250/$D$254</f>
        <v>4.8543689320388345E-3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4.5454545454545452E-3</v>
      </c>
    </row>
    <row r="259" spans="3:16" ht="21">
      <c r="C259" s="40">
        <v>3</v>
      </c>
      <c r="D259" s="37">
        <f t="shared" si="38"/>
        <v>0.1796116504854369</v>
      </c>
      <c r="E259" s="37">
        <f t="shared" si="39"/>
        <v>0.2</v>
      </c>
      <c r="F259" s="37">
        <f t="shared" si="40"/>
        <v>0.33333333333333331</v>
      </c>
      <c r="G259" s="37">
        <f t="shared" si="41"/>
        <v>0</v>
      </c>
      <c r="H259" s="37">
        <f t="shared" si="42"/>
        <v>0.18181818181818182</v>
      </c>
    </row>
    <row r="260" spans="3:16" ht="21">
      <c r="C260" s="40">
        <v>4</v>
      </c>
      <c r="D260" s="37">
        <f t="shared" si="38"/>
        <v>0.65048543689320393</v>
      </c>
      <c r="E260" s="37">
        <f t="shared" si="39"/>
        <v>0.7</v>
      </c>
      <c r="F260" s="37">
        <f t="shared" si="40"/>
        <v>0.33333333333333331</v>
      </c>
      <c r="G260" s="37">
        <f t="shared" si="41"/>
        <v>1</v>
      </c>
      <c r="H260" s="37">
        <f t="shared" si="42"/>
        <v>0.65</v>
      </c>
    </row>
    <row r="261" spans="3:16" ht="21">
      <c r="C261" s="40">
        <v>5</v>
      </c>
      <c r="D261" s="37">
        <f t="shared" si="38"/>
        <v>0.1553398058252427</v>
      </c>
      <c r="E261" s="37">
        <f t="shared" si="39"/>
        <v>0.1</v>
      </c>
      <c r="F261" s="37">
        <f t="shared" si="40"/>
        <v>0.33333333333333331</v>
      </c>
      <c r="G261" s="37">
        <f t="shared" si="41"/>
        <v>0</v>
      </c>
      <c r="H261" s="37">
        <f t="shared" si="42"/>
        <v>0.15454545454545454</v>
      </c>
    </row>
    <row r="265" spans="3:16" s="55" customFormat="1" ht="45.75" customHeight="1">
      <c r="C265" s="119" t="s">
        <v>134</v>
      </c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105</v>
      </c>
      <c r="E268" s="37">
        <f>D268/$D$272</f>
        <v>0.50970873786407767</v>
      </c>
    </row>
    <row r="269" spans="3:16" ht="21">
      <c r="C269" s="34" t="s">
        <v>104</v>
      </c>
      <c r="D269" s="35">
        <v>97</v>
      </c>
      <c r="E269" s="37">
        <f t="shared" ref="E269:E270" si="43">D269/$D$272</f>
        <v>0.470873786407767</v>
      </c>
    </row>
    <row r="270" spans="3:16" ht="21">
      <c r="C270" s="34" t="s">
        <v>101</v>
      </c>
      <c r="D270" s="35">
        <v>3</v>
      </c>
      <c r="E270" s="37">
        <f t="shared" si="43"/>
        <v>1.4563106796116505E-2</v>
      </c>
    </row>
    <row r="271" spans="3:16" ht="21">
      <c r="C271" s="34" t="s">
        <v>305</v>
      </c>
      <c r="D271" s="35">
        <v>1</v>
      </c>
      <c r="E271" s="37">
        <f>D271/$D$272</f>
        <v>4.8543689320388345E-3</v>
      </c>
    </row>
    <row r="272" spans="3:16" ht="21">
      <c r="C272" s="34" t="s">
        <v>56</v>
      </c>
      <c r="D272" s="35">
        <f>SUM(D268:D271)</f>
        <v>206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63"/>
  <sheetViews>
    <sheetView workbookViewId="0">
      <selection activeCell="E53" sqref="E53:G5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97" t="s">
        <v>320</v>
      </c>
      <c r="D15" s="97" t="s">
        <v>321</v>
      </c>
      <c r="E15" s="97" t="s">
        <v>312</v>
      </c>
      <c r="F15" s="99" t="s">
        <v>342</v>
      </c>
      <c r="G15" s="97" t="s">
        <v>16</v>
      </c>
      <c r="H15" s="97" t="s">
        <v>327</v>
      </c>
      <c r="I15" s="97" t="s">
        <v>328</v>
      </c>
      <c r="J15" s="97" t="s">
        <v>313</v>
      </c>
      <c r="K15" s="97" t="s">
        <v>314</v>
      </c>
    </row>
    <row r="16" spans="2:16" ht="30">
      <c r="B16" s="90">
        <v>2</v>
      </c>
      <c r="C16" s="98" t="s">
        <v>322</v>
      </c>
      <c r="D16" s="98" t="s">
        <v>323</v>
      </c>
      <c r="E16" s="98" t="s">
        <v>312</v>
      </c>
      <c r="F16" s="100" t="s">
        <v>343</v>
      </c>
      <c r="G16" s="98" t="s">
        <v>16</v>
      </c>
      <c r="H16" s="98" t="s">
        <v>329</v>
      </c>
      <c r="I16" s="98" t="s">
        <v>330</v>
      </c>
      <c r="J16" s="98" t="s">
        <v>313</v>
      </c>
      <c r="K16" s="98" t="s">
        <v>314</v>
      </c>
    </row>
    <row r="17" spans="2:15">
      <c r="B17" s="90">
        <v>3</v>
      </c>
      <c r="C17" s="97" t="s">
        <v>324</v>
      </c>
      <c r="D17" s="97" t="s">
        <v>325</v>
      </c>
      <c r="E17" s="97" t="s">
        <v>333</v>
      </c>
      <c r="F17" s="97" t="s">
        <v>326</v>
      </c>
      <c r="G17" s="97" t="s">
        <v>16</v>
      </c>
      <c r="H17" s="97" t="s">
        <v>331</v>
      </c>
      <c r="I17" s="97" t="s">
        <v>332</v>
      </c>
      <c r="J17" s="97" t="s">
        <v>313</v>
      </c>
      <c r="K17" s="97" t="s">
        <v>314</v>
      </c>
    </row>
    <row r="18" spans="2:15">
      <c r="B18" s="90">
        <v>4</v>
      </c>
      <c r="C18" s="98" t="s">
        <v>350</v>
      </c>
      <c r="D18" s="98" t="s">
        <v>351</v>
      </c>
      <c r="E18" s="98" t="s">
        <v>315</v>
      </c>
      <c r="F18" s="98" t="s">
        <v>354</v>
      </c>
      <c r="G18" s="98" t="s">
        <v>316</v>
      </c>
      <c r="H18" s="98" t="s">
        <v>356</v>
      </c>
      <c r="I18" s="98" t="s">
        <v>357</v>
      </c>
      <c r="J18" s="98" t="s">
        <v>313</v>
      </c>
      <c r="K18" s="98" t="s">
        <v>360</v>
      </c>
    </row>
    <row r="19" spans="2:15">
      <c r="B19" s="90">
        <v>5</v>
      </c>
      <c r="C19" s="97" t="s">
        <v>352</v>
      </c>
      <c r="D19" s="97" t="s">
        <v>353</v>
      </c>
      <c r="E19" s="97" t="s">
        <v>312</v>
      </c>
      <c r="F19" s="97" t="s">
        <v>355</v>
      </c>
      <c r="G19" s="97" t="s">
        <v>16</v>
      </c>
      <c r="H19" s="97" t="s">
        <v>358</v>
      </c>
      <c r="I19" s="97" t="s">
        <v>359</v>
      </c>
      <c r="J19" s="97" t="s">
        <v>313</v>
      </c>
      <c r="K19" s="97" t="s">
        <v>360</v>
      </c>
    </row>
    <row r="20" spans="2:15">
      <c r="B20" s="95"/>
      <c r="C20" s="96"/>
      <c r="D20" s="96"/>
    </row>
    <row r="21" spans="2:15" ht="81" customHeight="1">
      <c r="B21" s="101" t="s">
        <v>6</v>
      </c>
      <c r="C21" s="102" t="s">
        <v>106</v>
      </c>
      <c r="D21" s="103" t="s">
        <v>108</v>
      </c>
      <c r="E21" s="11"/>
      <c r="F21" s="12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1</v>
      </c>
      <c r="C22" s="91" t="s">
        <v>107</v>
      </c>
      <c r="D22" s="91" t="s">
        <v>109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2</v>
      </c>
      <c r="C23" s="93" t="s">
        <v>170</v>
      </c>
      <c r="D23" s="93" t="s">
        <v>110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3</v>
      </c>
      <c r="C24" s="91" t="s">
        <v>107</v>
      </c>
      <c r="D24" s="91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4</v>
      </c>
      <c r="C25" s="93" t="s">
        <v>107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5</v>
      </c>
      <c r="C26" s="91" t="s">
        <v>317</v>
      </c>
      <c r="D26" s="91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5" ht="78.75">
      <c r="B28" s="7" t="s">
        <v>6</v>
      </c>
      <c r="C28" s="8" t="s">
        <v>111</v>
      </c>
      <c r="D28" s="8" t="s">
        <v>19</v>
      </c>
    </row>
    <row r="29" spans="2:15" s="20" customFormat="1">
      <c r="B29" s="68">
        <v>1</v>
      </c>
      <c r="C29" s="97" t="s">
        <v>38</v>
      </c>
      <c r="D29" s="97" t="s">
        <v>334</v>
      </c>
      <c r="G29" s="19"/>
    </row>
    <row r="30" spans="2:15" s="20" customFormat="1" ht="30">
      <c r="B30" s="68">
        <v>2</v>
      </c>
      <c r="C30" s="98" t="s">
        <v>20</v>
      </c>
      <c r="D30" s="100" t="s">
        <v>362</v>
      </c>
      <c r="G30" s="19"/>
    </row>
    <row r="31" spans="2:15" s="20" customFormat="1" ht="60">
      <c r="B31" s="68">
        <v>3</v>
      </c>
      <c r="C31" s="97" t="s">
        <v>38</v>
      </c>
      <c r="D31" s="99" t="s">
        <v>335</v>
      </c>
      <c r="G31" s="19"/>
    </row>
    <row r="32" spans="2:15" s="20" customFormat="1" ht="60">
      <c r="B32" s="68">
        <v>4</v>
      </c>
      <c r="C32" s="98" t="s">
        <v>20</v>
      </c>
      <c r="D32" s="100" t="s">
        <v>363</v>
      </c>
      <c r="G32" s="19"/>
    </row>
    <row r="33" spans="1:18" s="20" customFormat="1">
      <c r="B33" s="68">
        <v>5</v>
      </c>
      <c r="C33" s="97" t="s">
        <v>38</v>
      </c>
      <c r="D33" s="97" t="s">
        <v>361</v>
      </c>
      <c r="G33" s="19"/>
    </row>
    <row r="35" spans="1:18" ht="63">
      <c r="B35" s="7" t="s">
        <v>6</v>
      </c>
      <c r="C35" s="8" t="s">
        <v>21</v>
      </c>
      <c r="D35" s="8" t="s">
        <v>112</v>
      </c>
      <c r="E35" s="8" t="s">
        <v>22</v>
      </c>
    </row>
    <row r="36" spans="1:18" s="20" customFormat="1" ht="45">
      <c r="B36" s="68">
        <v>1</v>
      </c>
      <c r="C36" s="97" t="s">
        <v>38</v>
      </c>
      <c r="D36" s="97" t="s">
        <v>38</v>
      </c>
      <c r="E36" s="99" t="s">
        <v>337</v>
      </c>
      <c r="G36" s="19"/>
    </row>
    <row r="37" spans="1:18" s="20" customFormat="1">
      <c r="B37" s="68">
        <v>2</v>
      </c>
      <c r="C37" s="98" t="s">
        <v>170</v>
      </c>
      <c r="D37" s="98" t="s">
        <v>170</v>
      </c>
      <c r="E37" s="98" t="s">
        <v>336</v>
      </c>
      <c r="G37" s="19"/>
    </row>
    <row r="38" spans="1:18" s="20" customFormat="1" ht="45">
      <c r="B38" s="68">
        <v>3</v>
      </c>
      <c r="C38" s="97" t="s">
        <v>20</v>
      </c>
      <c r="D38" s="97" t="s">
        <v>318</v>
      </c>
      <c r="E38" s="99" t="s">
        <v>338</v>
      </c>
      <c r="G38" s="19"/>
    </row>
    <row r="39" spans="1:18" s="20" customFormat="1" ht="75">
      <c r="B39" s="68">
        <v>4</v>
      </c>
      <c r="C39" s="98" t="s">
        <v>20</v>
      </c>
      <c r="D39" s="98" t="s">
        <v>318</v>
      </c>
      <c r="E39" s="100" t="s">
        <v>364</v>
      </c>
      <c r="G39" s="19"/>
    </row>
    <row r="40" spans="1:18" s="20" customFormat="1">
      <c r="B40" s="68">
        <v>5</v>
      </c>
      <c r="C40" s="97" t="s">
        <v>170</v>
      </c>
      <c r="D40" s="97" t="s">
        <v>170</v>
      </c>
      <c r="E40" s="97" t="s">
        <v>353</v>
      </c>
      <c r="G40" s="19"/>
    </row>
    <row r="42" spans="1:18" ht="56.25" customHeight="1">
      <c r="C42" s="124" t="s">
        <v>23</v>
      </c>
      <c r="D42" s="124"/>
      <c r="E42" s="124"/>
      <c r="F42" s="124"/>
      <c r="G42" s="124"/>
      <c r="H42" s="124"/>
      <c r="I42" s="124"/>
      <c r="J42" s="124"/>
      <c r="K42" s="21"/>
      <c r="L42" s="21"/>
      <c r="M42" s="21"/>
      <c r="O42" s="21"/>
      <c r="Q42" s="21"/>
      <c r="R42" s="21"/>
    </row>
    <row r="43" spans="1:18" ht="63">
      <c r="A43" s="22"/>
      <c r="B43" s="8" t="s">
        <v>6</v>
      </c>
      <c r="C43" s="23" t="s">
        <v>24</v>
      </c>
      <c r="D43" s="8" t="s">
        <v>25</v>
      </c>
      <c r="E43" s="8" t="s">
        <v>26</v>
      </c>
      <c r="F43" s="8" t="s">
        <v>27</v>
      </c>
      <c r="G43" s="8" t="s">
        <v>28</v>
      </c>
      <c r="H43" s="8" t="s">
        <v>29</v>
      </c>
      <c r="I43" s="8" t="s">
        <v>30</v>
      </c>
      <c r="J43" s="8" t="s">
        <v>31</v>
      </c>
    </row>
    <row r="44" spans="1:18" s="20" customFormat="1">
      <c r="B44" s="68">
        <v>1</v>
      </c>
      <c r="C44" s="91" t="s">
        <v>109</v>
      </c>
      <c r="D44" s="91" t="s">
        <v>319</v>
      </c>
      <c r="E44" s="91" t="s">
        <v>319</v>
      </c>
      <c r="F44" s="91" t="s">
        <v>319</v>
      </c>
      <c r="G44" s="91" t="s">
        <v>319</v>
      </c>
      <c r="H44" s="91" t="s">
        <v>109</v>
      </c>
      <c r="I44" s="91" t="s">
        <v>319</v>
      </c>
      <c r="J44" s="91" t="s">
        <v>319</v>
      </c>
    </row>
    <row r="45" spans="1:18" s="20" customFormat="1">
      <c r="B45" s="68">
        <v>2</v>
      </c>
      <c r="C45" s="93" t="s">
        <v>110</v>
      </c>
      <c r="D45" s="93" t="s">
        <v>319</v>
      </c>
      <c r="E45" s="93" t="s">
        <v>319</v>
      </c>
      <c r="F45" s="93" t="s">
        <v>110</v>
      </c>
      <c r="G45" s="93" t="s">
        <v>109</v>
      </c>
      <c r="H45" s="93" t="s">
        <v>110</v>
      </c>
      <c r="I45" s="93" t="s">
        <v>109</v>
      </c>
      <c r="J45" s="93" t="s">
        <v>109</v>
      </c>
    </row>
    <row r="46" spans="1:18" s="20" customFormat="1">
      <c r="B46" s="68">
        <v>3</v>
      </c>
      <c r="C46" s="91" t="s">
        <v>109</v>
      </c>
      <c r="D46" s="91" t="s">
        <v>319</v>
      </c>
      <c r="E46" s="91" t="s">
        <v>319</v>
      </c>
      <c r="F46" s="91" t="s">
        <v>109</v>
      </c>
      <c r="G46" s="91" t="s">
        <v>319</v>
      </c>
      <c r="H46" s="91" t="s">
        <v>109</v>
      </c>
      <c r="I46" s="91" t="s">
        <v>319</v>
      </c>
      <c r="J46" s="91" t="s">
        <v>319</v>
      </c>
    </row>
    <row r="47" spans="1:18" s="20" customFormat="1">
      <c r="B47" s="68">
        <v>4</v>
      </c>
      <c r="C47" s="93" t="s">
        <v>109</v>
      </c>
      <c r="D47" s="93" t="s">
        <v>109</v>
      </c>
      <c r="E47" s="93" t="s">
        <v>110</v>
      </c>
      <c r="F47" s="93" t="s">
        <v>109</v>
      </c>
      <c r="G47" s="93" t="s">
        <v>110</v>
      </c>
      <c r="H47" s="93" t="s">
        <v>109</v>
      </c>
      <c r="I47" s="93" t="s">
        <v>109</v>
      </c>
      <c r="J47" s="93" t="s">
        <v>109</v>
      </c>
    </row>
    <row r="48" spans="1:18" s="20" customFormat="1">
      <c r="B48" s="68">
        <v>5</v>
      </c>
      <c r="C48" s="91" t="s">
        <v>319</v>
      </c>
      <c r="D48" s="91" t="s">
        <v>109</v>
      </c>
      <c r="E48" s="91" t="s">
        <v>319</v>
      </c>
      <c r="F48" s="91" t="s">
        <v>109</v>
      </c>
      <c r="G48" s="91" t="s">
        <v>109</v>
      </c>
      <c r="H48" s="91" t="s">
        <v>109</v>
      </c>
      <c r="I48" s="91" t="s">
        <v>109</v>
      </c>
      <c r="J48" s="91" t="s">
        <v>319</v>
      </c>
    </row>
    <row r="49" spans="2:10">
      <c r="B49" s="66"/>
      <c r="C49" s="13"/>
      <c r="D49" s="13"/>
      <c r="E49" s="13"/>
      <c r="F49" s="13"/>
      <c r="G49" s="13"/>
      <c r="H49" s="13"/>
      <c r="I49" s="13"/>
      <c r="J49" s="13"/>
    </row>
    <row r="51" spans="2:10" ht="42.75" customHeight="1">
      <c r="C51" s="125"/>
      <c r="D51" s="126"/>
      <c r="E51" s="125" t="s">
        <v>32</v>
      </c>
      <c r="F51" s="127"/>
      <c r="G51" s="126"/>
    </row>
    <row r="52" spans="2:10" ht="31.5" customHeight="1">
      <c r="B52" s="7" t="s">
        <v>6</v>
      </c>
      <c r="C52" s="128" t="s">
        <v>33</v>
      </c>
      <c r="D52" s="128"/>
      <c r="E52" s="8" t="s">
        <v>34</v>
      </c>
      <c r="F52" s="8" t="s">
        <v>35</v>
      </c>
      <c r="G52" s="8" t="s">
        <v>36</v>
      </c>
    </row>
    <row r="53" spans="2:10" s="20" customFormat="1" ht="57" customHeight="1">
      <c r="B53" s="68">
        <v>1</v>
      </c>
      <c r="C53" s="122" t="s">
        <v>340</v>
      </c>
      <c r="D53" s="121"/>
      <c r="E53" s="97" t="s">
        <v>290</v>
      </c>
      <c r="F53" s="97" t="s">
        <v>290</v>
      </c>
      <c r="G53" s="97" t="s">
        <v>101</v>
      </c>
    </row>
    <row r="54" spans="2:10" s="20" customFormat="1" ht="17.25" customHeight="1">
      <c r="B54" s="68">
        <v>2</v>
      </c>
      <c r="C54" s="120" t="s">
        <v>339</v>
      </c>
      <c r="D54" s="120"/>
      <c r="E54" s="98" t="s">
        <v>37</v>
      </c>
      <c r="F54" s="98" t="s">
        <v>37</v>
      </c>
      <c r="G54" s="98" t="s">
        <v>37</v>
      </c>
    </row>
    <row r="55" spans="2:10" s="20" customFormat="1" ht="35.25" customHeight="1">
      <c r="B55" s="68">
        <v>3</v>
      </c>
      <c r="C55" s="122" t="s">
        <v>341</v>
      </c>
      <c r="D55" s="121"/>
      <c r="E55" s="97" t="s">
        <v>37</v>
      </c>
      <c r="F55" s="97" t="s">
        <v>37</v>
      </c>
      <c r="G55" s="97" t="s">
        <v>37</v>
      </c>
    </row>
    <row r="56" spans="2:10" s="20" customFormat="1" ht="20.25" customHeight="1">
      <c r="B56" s="68">
        <v>4</v>
      </c>
      <c r="C56" s="120" t="s">
        <v>365</v>
      </c>
      <c r="D56" s="120"/>
      <c r="E56" s="98" t="s">
        <v>37</v>
      </c>
      <c r="F56" s="98" t="s">
        <v>37</v>
      </c>
      <c r="G56" s="98" t="s">
        <v>37</v>
      </c>
    </row>
    <row r="57" spans="2:10" s="20" customFormat="1" ht="18.75" customHeight="1">
      <c r="B57" s="68">
        <v>5</v>
      </c>
      <c r="C57" s="121" t="s">
        <v>361</v>
      </c>
      <c r="D57" s="121"/>
      <c r="E57" s="97" t="s">
        <v>37</v>
      </c>
      <c r="F57" s="97" t="s">
        <v>290</v>
      </c>
      <c r="G57" s="97" t="s">
        <v>290</v>
      </c>
    </row>
    <row r="58" spans="2:10">
      <c r="B58" s="12"/>
      <c r="C58" s="24"/>
      <c r="D58" s="24"/>
      <c r="E58" s="24"/>
      <c r="F58" s="24"/>
      <c r="G58" s="24"/>
      <c r="H58" s="24"/>
      <c r="I58" s="24"/>
      <c r="J58" s="24"/>
    </row>
    <row r="59" spans="2:10">
      <c r="C59" s="20"/>
    </row>
    <row r="60" spans="2:10">
      <c r="C60" s="20" t="s">
        <v>39</v>
      </c>
    </row>
    <row r="61" spans="2:10" ht="15.75" customHeight="1">
      <c r="C61" s="5" t="s">
        <v>40</v>
      </c>
    </row>
    <row r="62" spans="2:10">
      <c r="C62" s="25" t="s">
        <v>41</v>
      </c>
    </row>
    <row r="63" spans="2:10">
      <c r="C63" s="5" t="s">
        <v>42</v>
      </c>
    </row>
  </sheetData>
  <mergeCells count="10">
    <mergeCell ref="C11:G11"/>
    <mergeCell ref="C42:J42"/>
    <mergeCell ref="C51:D51"/>
    <mergeCell ref="E51:G51"/>
    <mergeCell ref="C52:D52"/>
    <mergeCell ref="C56:D56"/>
    <mergeCell ref="C57:D57"/>
    <mergeCell ref="C54:D54"/>
    <mergeCell ref="C55:D55"/>
    <mergeCell ref="C53:D53"/>
  </mergeCells>
  <phoneticPr fontId="32" type="noConversion"/>
  <hyperlinks>
    <hyperlink ref="C62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347</v>
      </c>
      <c r="F17" s="141">
        <v>935936</v>
      </c>
      <c r="G17" s="142">
        <v>0.66700000000000004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1023219</v>
      </c>
      <c r="G19" s="142">
        <v>0.66700000000000004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1309294</v>
      </c>
      <c r="G21" s="142">
        <v>0.76900000000000002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1166433</v>
      </c>
      <c r="G23" s="142">
        <v>0.746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2020-07-17T13:55:20Z</dcterms:modified>
</cp:coreProperties>
</file>