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Administración del Desarrollo Humano y Organizacional\"/>
    </mc:Choice>
  </mc:AlternateContent>
  <xr:revisionPtr revIDLastSave="0" documentId="13_ncr:1_{A9AC264E-7D73-49CB-891F-7D0E3C5D3B06}"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10" r:id="rId2"/>
    <sheet name="Egresados 2020" sheetId="4" r:id="rId3"/>
    <sheet name="Empleadores" sheetId="3" r:id="rId4"/>
    <sheet name="OLE" sheetId="5" r:id="rId5"/>
  </sheets>
  <externalReferences>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2" i="10" l="1"/>
  <c r="F302" i="10" s="1"/>
  <c r="J302" i="10" s="1"/>
  <c r="D266" i="10"/>
  <c r="C240" i="10"/>
  <c r="D239" i="10" s="1"/>
  <c r="D236" i="10"/>
  <c r="D232" i="10"/>
  <c r="D228" i="10"/>
  <c r="C90" i="10"/>
  <c r="D90" i="10" s="1"/>
  <c r="G90" i="10" s="1"/>
  <c r="C63" i="10"/>
  <c r="D63" i="10" s="1"/>
  <c r="G63" i="10" s="1"/>
  <c r="C37" i="10"/>
  <c r="C469" i="10" s="1"/>
  <c r="D35" i="10" l="1"/>
  <c r="G35" i="10" s="1"/>
  <c r="D88" i="10"/>
  <c r="G88" i="10" s="1"/>
  <c r="K123" i="10"/>
  <c r="K125" i="10"/>
  <c r="F301" i="10"/>
  <c r="J301" i="10" s="1"/>
  <c r="C359" i="10"/>
  <c r="H429" i="10"/>
  <c r="C432" i="10"/>
  <c r="I450" i="10"/>
  <c r="D37" i="10"/>
  <c r="G37" i="10" s="1"/>
  <c r="D61" i="10"/>
  <c r="G61" i="10" s="1"/>
  <c r="E124" i="10"/>
  <c r="E126" i="10"/>
  <c r="D229" i="10"/>
  <c r="D240" i="10" s="1"/>
  <c r="D233" i="10"/>
  <c r="D237" i="10"/>
  <c r="C356" i="10"/>
  <c r="C360" i="10"/>
  <c r="C430" i="10"/>
  <c r="C433" i="10"/>
  <c r="I451" i="10"/>
  <c r="D36" i="10"/>
  <c r="G36" i="10" s="1"/>
  <c r="D87" i="10"/>
  <c r="G87" i="10" s="1"/>
  <c r="D89" i="10"/>
  <c r="G89" i="10" s="1"/>
  <c r="K124" i="10"/>
  <c r="E127" i="10"/>
  <c r="D230" i="10"/>
  <c r="D234" i="10"/>
  <c r="D238" i="10"/>
  <c r="E264" i="10"/>
  <c r="F300" i="10"/>
  <c r="J300" i="10" s="1"/>
  <c r="D60" i="10"/>
  <c r="G60" i="10" s="1"/>
  <c r="D62" i="10"/>
  <c r="G62" i="10" s="1"/>
  <c r="E123" i="10"/>
  <c r="E125" i="10"/>
  <c r="E128" i="10"/>
  <c r="D231" i="10"/>
  <c r="D235" i="10"/>
  <c r="E265" i="10"/>
  <c r="C358" i="10"/>
  <c r="C381" i="10"/>
  <c r="C431" i="10"/>
  <c r="C449" i="10"/>
  <c r="C466" i="10"/>
  <c r="C467" i="10"/>
  <c r="C468" i="10"/>
  <c r="D86" i="10"/>
  <c r="G86" i="10" s="1"/>
  <c r="C357" i="10"/>
  <c r="C380" i="10"/>
  <c r="H430" i="10"/>
  <c r="C448" i="10"/>
  <c r="C465" i="10"/>
  <c r="E266" i="10" l="1"/>
  <c r="C281" i="4" l="1"/>
  <c r="E278" i="4" s="1"/>
  <c r="C267" i="4"/>
  <c r="D266" i="4" s="1"/>
  <c r="C254" i="4"/>
  <c r="D252" i="4" s="1"/>
  <c r="C239" i="4"/>
  <c r="D237" i="4" s="1"/>
  <c r="E227" i="4"/>
  <c r="F222" i="4" s="1"/>
  <c r="E127" i="4"/>
  <c r="E132" i="4" s="1"/>
  <c r="C97" i="4"/>
  <c r="D96" i="4" s="1"/>
  <c r="D202" i="4"/>
  <c r="E201" i="4" s="1"/>
  <c r="C70" i="4"/>
  <c r="D69" i="4" s="1"/>
  <c r="C44" i="4"/>
  <c r="D265" i="4" l="1"/>
  <c r="D267" i="4" s="1"/>
  <c r="E279" i="4"/>
  <c r="E276" i="4"/>
  <c r="E277" i="4"/>
  <c r="E280" i="4"/>
  <c r="D253" i="4"/>
  <c r="D254" i="4" s="1"/>
  <c r="D236" i="4"/>
  <c r="D235" i="4"/>
  <c r="D238" i="4"/>
  <c r="F224" i="4"/>
  <c r="F221" i="4"/>
  <c r="F220" i="4"/>
  <c r="F226" i="4"/>
  <c r="F223" i="4"/>
  <c r="F225" i="4"/>
  <c r="E200" i="4"/>
  <c r="E202" i="4" s="1"/>
  <c r="D42" i="4"/>
  <c r="D67" i="4"/>
  <c r="D68" i="4"/>
  <c r="D43" i="4"/>
  <c r="E135" i="4"/>
  <c r="E133" i="4"/>
  <c r="E134" i="4"/>
  <c r="E131" i="4"/>
  <c r="E136" i="4"/>
  <c r="D94" i="4"/>
  <c r="D93" i="4"/>
  <c r="D95" i="4"/>
  <c r="D97" i="4"/>
  <c r="D70" i="4"/>
  <c r="D44" i="4"/>
  <c r="E281" i="4" l="1"/>
  <c r="D239" i="4"/>
  <c r="F227" i="4"/>
</calcChain>
</file>

<file path=xl/sharedStrings.xml><?xml version="1.0" encoding="utf-8"?>
<sst xmlns="http://schemas.openxmlformats.org/spreadsheetml/2006/main" count="1987" uniqueCount="838">
  <si>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</si>
  <si>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</si>
  <si>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</si>
  <si>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</si>
  <si>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</si>
  <si>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</si>
  <si>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</si>
  <si>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</si>
  <si>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</si>
  <si>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</si>
  <si>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</si>
  <si>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</si>
  <si>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</si>
  <si>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</si>
  <si>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</si>
  <si>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</si>
  <si>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</si>
  <si>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</si>
  <si>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</si>
  <si>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</si>
  <si>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</si>
  <si>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</si>
  <si>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</si>
  <si>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</si>
  <si>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</si>
  <si>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</si>
  <si>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</si>
  <si>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</si>
  <si>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</si>
  <si>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</si>
  <si>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</si>
  <si>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</si>
  <si>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</si>
  <si>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</si>
  <si>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</si>
  <si>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</si>
  <si>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</si>
  <si>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</si>
  <si>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</si>
  <si>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</si>
  <si>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</si>
  <si>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</si>
  <si>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</si>
  <si>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</si>
  <si>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</si>
  <si>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</si>
  <si>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</si>
  <si>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</si>
  <si>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</si>
  <si>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</si>
  <si>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</si>
  <si>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</si>
  <si>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</si>
  <si>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</si>
  <si>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</si>
  <si>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</si>
  <si>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</si>
  <si>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</si>
  <si>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</si>
  <si>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</si>
  <si>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</si>
  <si>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</si>
  <si>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</si>
  <si>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</si>
  <si>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</si>
  <si>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</si>
  <si>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</si>
  <si>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</si>
  <si>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</si>
  <si>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</si>
  <si>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</si>
  <si>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</si>
  <si>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</si>
  <si>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</si>
  <si>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</si>
  <si>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</si>
  <si>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</si>
  <si>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</si>
  <si>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</si>
  <si>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</si>
  <si>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</si>
  <si>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</si>
  <si>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</si>
  <si>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</si>
  <si>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</si>
  <si>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</si>
  <si>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</si>
  <si>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</si>
  <si>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</si>
  <si>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</si>
  <si>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</si>
  <si>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</si>
  <si>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</si>
  <si>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</si>
  <si>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</si>
  <si>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</si>
  <si>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</si>
  <si>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</si>
  <si>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</si>
  <si>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</si>
  <si>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</si>
  <si>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</si>
  <si>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</si>
  <si>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</si>
  <si>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</si>
  <si>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</si>
  <si>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</si>
  <si>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</si>
  <si>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</si>
  <si>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</si>
  <si>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</si>
  <si>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</si>
  <si>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</si>
  <si>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</si>
  <si>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</si>
  <si>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</si>
  <si>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</si>
  <si>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</si>
  <si>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</si>
  <si>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</si>
  <si>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</si>
  <si>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</si>
  <si>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</si>
  <si>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</si>
  <si>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</si>
  <si>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</si>
  <si>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</si>
  <si>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</si>
  <si>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</si>
  <si>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</si>
  <si>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</si>
  <si>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</si>
  <si>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</si>
  <si>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</si>
  <si>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</si>
  <si>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</si>
  <si>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</si>
  <si>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</si>
  <si>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</si>
  <si>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</si>
  <si>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</si>
  <si>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</si>
  <si>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</si>
  <si>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</si>
  <si>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</si>
  <si>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</si>
  <si>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</si>
  <si>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</si>
  <si>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</si>
  <si>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</si>
  <si>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</si>
  <si>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colombia</t>
  </si>
  <si>
    <t>Contrato a término indefinido</t>
  </si>
  <si>
    <t>entre 2 SMLV y menos de 3 SMLV</t>
  </si>
  <si>
    <t>Pereira</t>
  </si>
  <si>
    <t>Colombia</t>
  </si>
  <si>
    <t>SIN RESPUESTA</t>
  </si>
  <si>
    <t>Universidad Tecnológica de Pereira</t>
  </si>
  <si>
    <t>Contrato a término fijo</t>
  </si>
  <si>
    <t>COLOMBIA</t>
  </si>
  <si>
    <t xml:space="preserve">Empleado de empresa particular  </t>
  </si>
  <si>
    <t>más de 6 SMLV</t>
  </si>
  <si>
    <t>entre 5 SMLV y menos de 6 SMLV</t>
  </si>
  <si>
    <t>RISARALDA</t>
  </si>
  <si>
    <t>PEREIRA</t>
  </si>
  <si>
    <t>entre 3 SMLV y menos de 4 SMLV</t>
  </si>
  <si>
    <t>DOCENTE</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</si>
  <si>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</si>
  <si>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</si>
  <si>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</si>
  <si>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</si>
  <si>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</si>
  <si>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</si>
  <si>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</si>
  <si>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</si>
  <si>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</si>
  <si>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</si>
  <si>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</si>
  <si>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</si>
  <si>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</si>
  <si>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</si>
  <si>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</si>
  <si>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</si>
  <si>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</si>
  <si>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</si>
  <si>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</si>
  <si>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</si>
  <si>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</si>
  <si>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</si>
  <si>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</si>
  <si>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</si>
  <si>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</si>
  <si>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</si>
  <si>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</si>
  <si>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</si>
  <si>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</si>
  <si>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</si>
  <si>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Servicios Sociales y de Salud</t>
  </si>
  <si>
    <t>COORDINADOR</t>
  </si>
  <si>
    <t>ninguna</t>
  </si>
  <si>
    <t>Sin respuesta</t>
  </si>
  <si>
    <t>Área Salud</t>
  </si>
  <si>
    <t>No tengo</t>
  </si>
  <si>
    <t xml:space="preserve">Trabajador  independiente    (Sector público o privado)  </t>
  </si>
  <si>
    <t>Ocupaciones de Dirección y Gerencia</t>
  </si>
  <si>
    <t>Quindio</t>
  </si>
  <si>
    <t>Armenia</t>
  </si>
  <si>
    <t>entre 1 SMLV y menos de 2 SMLV</t>
  </si>
  <si>
    <t>Ocupaciones en Finanzas y administración</t>
  </si>
  <si>
    <t>Industrias Manufactureras</t>
  </si>
  <si>
    <t>Gerente General</t>
  </si>
  <si>
    <t>Caldas</t>
  </si>
  <si>
    <t>Manizales</t>
  </si>
  <si>
    <t>Comfamiliar Risaralda</t>
  </si>
  <si>
    <t>entre 4 SMLV y menos de 5 SMLV</t>
  </si>
  <si>
    <t>Ocupaciones en Ventas y Servicios</t>
  </si>
  <si>
    <t>Otras Actividades de Servicios Comunitarios, Sociales y Personales</t>
  </si>
  <si>
    <t>Otro tipo de contrato</t>
  </si>
  <si>
    <t xml:space="preserve">Empresario/Empleador   </t>
  </si>
  <si>
    <t>Ocupaciones de la Operación de Equipos, del Transporte y Oficios</t>
  </si>
  <si>
    <t>Transporte, Almacenamiento y Comunicaciones</t>
  </si>
  <si>
    <t>DOSQUEBRADAS</t>
  </si>
  <si>
    <t>GERENTE</t>
  </si>
  <si>
    <t>MANIZALES</t>
  </si>
  <si>
    <t>Gobernación del Quindío</t>
  </si>
  <si>
    <t>Calle 20 No 13-22</t>
  </si>
  <si>
    <t>Quindío</t>
  </si>
  <si>
    <t>Gerente</t>
  </si>
  <si>
    <t>Ocupaciones en Ciencias Sociales, Educación, Servicios Gubernamentales y Religión</t>
  </si>
  <si>
    <t>Administración Pública y Defensa; Seguridad Social de Afiliación Obligatoria</t>
  </si>
  <si>
    <t>Bogota</t>
  </si>
  <si>
    <t xml:space="preserve">Colombia </t>
  </si>
  <si>
    <t>Agricultura, ganadería, Caza y Silvicultura</t>
  </si>
  <si>
    <t>risaralda</t>
  </si>
  <si>
    <t>Ocupaciones en Ciencias Naturales, Aplicadas y relacionadas</t>
  </si>
  <si>
    <t>docente</t>
  </si>
  <si>
    <t>www.comfamiliar.com</t>
  </si>
  <si>
    <t xml:space="preserve">De Economía Mixta    </t>
  </si>
  <si>
    <t>pereira</t>
  </si>
  <si>
    <t>Suministros de Electricidad, Gas y Agua</t>
  </si>
  <si>
    <t>TALENTO HUMANO</t>
  </si>
  <si>
    <t>Docente</t>
  </si>
  <si>
    <t>armenia</t>
  </si>
  <si>
    <t xml:space="preserve"> Risaralda</t>
  </si>
  <si>
    <t>quindio</t>
  </si>
  <si>
    <t>Intermediación Financiera</t>
  </si>
  <si>
    <t xml:space="preserve">Pereira </t>
  </si>
  <si>
    <t>Comercio; Reparación de Automotores, Motocicletas, Efectos Personales y Enseres Domésticos</t>
  </si>
  <si>
    <t>GESTION HUMANA</t>
  </si>
  <si>
    <t>ONG</t>
  </si>
  <si>
    <t>Director Ejecutivo</t>
  </si>
  <si>
    <t>menor a 1 SMLV (Salario mínimo legal vigente)</t>
  </si>
  <si>
    <t>Gerente general</t>
  </si>
  <si>
    <t>Organizaciones y Órganos Extraterritoriales</t>
  </si>
  <si>
    <t>MEDELLIN</t>
  </si>
  <si>
    <t>Cundinamarca</t>
  </si>
  <si>
    <t>Profesional I</t>
  </si>
  <si>
    <t>Coodesuris</t>
  </si>
  <si>
    <t>Dosquebradas</t>
  </si>
  <si>
    <t>Universidad Tecnologica de Pereira</t>
  </si>
  <si>
    <t>Ninguna</t>
  </si>
  <si>
    <t>Privada</t>
  </si>
  <si>
    <t>NO</t>
  </si>
  <si>
    <t>5</t>
  </si>
  <si>
    <t>4</t>
  </si>
  <si>
    <t>CAM</t>
  </si>
  <si>
    <t>contactenos@utp.edu.co</t>
  </si>
  <si>
    <t>Área de recursos humanos</t>
  </si>
  <si>
    <t>Área de administración</t>
  </si>
  <si>
    <t>Área de gestión</t>
  </si>
  <si>
    <t xml:space="preserve">Gerente </t>
  </si>
  <si>
    <t>Área educativa</t>
  </si>
  <si>
    <t>Decano</t>
  </si>
  <si>
    <t>SUBGERENTE ADMINISTRATIVO Y FINANCIERO</t>
  </si>
  <si>
    <t>Coordinador</t>
  </si>
  <si>
    <t xml:space="preserve">Maestría en Administración del Desarrollo Humano y Organizacional
</t>
  </si>
  <si>
    <t>Maestría en Administración del Desarrollo Humano y Organizacional</t>
  </si>
  <si>
    <t>Maestría en Administración del Desarrollo Humano y Organizcional</t>
  </si>
  <si>
    <t>Total graduados: 225</t>
  </si>
  <si>
    <t>Total egresados encuestados:  72</t>
  </si>
  <si>
    <t>COATS CADENA ANDINA S.A</t>
  </si>
  <si>
    <t>AV SANTANDER NO 5E-87</t>
  </si>
  <si>
    <t>ANDRES.GARCIA@COATS.COM</t>
  </si>
  <si>
    <t>LOGÍSTICA</t>
  </si>
  <si>
    <t>ANALISTA DE PROYECTOS</t>
  </si>
  <si>
    <t>JEFE DE PROYECTOS Y PLANEACIÓN DE LA PRODUCCIÓN</t>
  </si>
  <si>
    <t>Institución Educativa Santa Isabel</t>
  </si>
  <si>
    <t>Barrio Santa Isabel</t>
  </si>
  <si>
    <t>mansanar2004@hotmail.com</t>
  </si>
  <si>
    <t>Dosqeubradas</t>
  </si>
  <si>
    <t>CAMARA DE COMERCIO DE PEREIRA</t>
  </si>
  <si>
    <t>CRA 8 No23-09 EDIFICIO CAMARA DE COMERCIO 2 PISO</t>
  </si>
  <si>
    <t>avega@camarapereira.org.co</t>
  </si>
  <si>
    <t>DIRECTORA DE GESTION HUMANA</t>
  </si>
  <si>
    <t>PRESIDENTE JUNIOR</t>
  </si>
  <si>
    <t>EMPRESA DE ENERGÍA DE PEREIRA S.A ESP.</t>
  </si>
  <si>
    <t>CRA 10 N° 17 - 35 ED. TORRE CENTRAL</t>
  </si>
  <si>
    <t>mmarulandar@eep.com.co</t>
  </si>
  <si>
    <t>GESTIÓN HUMANA</t>
  </si>
  <si>
    <t>LÍDER DE DESARROLLO HUMANO Y ORGANIZACIONAL</t>
  </si>
  <si>
    <t>SUBGERENTE DE DESARROLLO HUMANO Y ORGANIZACIONAL</t>
  </si>
  <si>
    <t>VELRIMA SAS</t>
  </si>
  <si>
    <t>CRA 16 # 9 - 18</t>
  </si>
  <si>
    <t>dirproyectos@creserconsultores.com.co</t>
  </si>
  <si>
    <t>Proyectos</t>
  </si>
  <si>
    <t>Directora de Proyectos</t>
  </si>
  <si>
    <t>Universidad Nacional de Colombia</t>
  </si>
  <si>
    <t>Campus La Nubia</t>
  </si>
  <si>
    <t>lfurreab@unal.edu.co</t>
  </si>
  <si>
    <t>Departamento de Ingeniería Industrial</t>
  </si>
  <si>
    <t>Docente catedrático ocasional</t>
  </si>
  <si>
    <t>Director de Departamento de Ingeniería Industrial</t>
  </si>
  <si>
    <t>hgh</t>
  </si>
  <si>
    <t>gfgf</t>
  </si>
  <si>
    <t>asdasd@gmail.com</t>
  </si>
  <si>
    <t>ggfd</t>
  </si>
  <si>
    <t>fgfgdg</t>
  </si>
  <si>
    <t>dfgdfgd</t>
  </si>
  <si>
    <t>dfgdfg</t>
  </si>
  <si>
    <t>fgdg</t>
  </si>
  <si>
    <t>fdgdfg</t>
  </si>
  <si>
    <t>Talentos Calasancios</t>
  </si>
  <si>
    <t>M31 Cs10 Poblado 2 etapa</t>
  </si>
  <si>
    <t>3361567 ext 4</t>
  </si>
  <si>
    <t>calasanzcolombia@yahoo.com</t>
  </si>
  <si>
    <t>Pedagógico</t>
  </si>
  <si>
    <t>Formadora - Psicóloga</t>
  </si>
  <si>
    <t>Induariari de la Palma S.A.S.</t>
  </si>
  <si>
    <t>Calle 15 No 4-46 Puerto Rico. Meta</t>
  </si>
  <si>
    <t>dmmorales@indupalma.com</t>
  </si>
  <si>
    <t>Desarrollo Empresarial</t>
  </si>
  <si>
    <t>Jefe de Desarrollo Empresarial y Relaciones con la Comunidad</t>
  </si>
  <si>
    <t>Director RSE</t>
  </si>
  <si>
    <t>Meta</t>
  </si>
  <si>
    <t>Puerto Rico</t>
  </si>
  <si>
    <t>Calasanz</t>
  </si>
  <si>
    <t>Barrio el Jardín</t>
  </si>
  <si>
    <t>calasanz@calasanz-pereira.edu.co</t>
  </si>
  <si>
    <t>Filosofia</t>
  </si>
  <si>
    <t>NACIONES UNIDAS</t>
  </si>
  <si>
    <t>clajaco@hotmail.com</t>
  </si>
  <si>
    <t>Consultoría</t>
  </si>
  <si>
    <t>Consultora Empresarial PDP</t>
  </si>
  <si>
    <t>Director Nacional PDP</t>
  </si>
  <si>
    <t>Empresa de Energía de Pereira S.A ESP</t>
  </si>
  <si>
    <t>Carrera 10 No. 17-35 piso 3</t>
  </si>
  <si>
    <t>ntangarifer@eep.com.co</t>
  </si>
  <si>
    <t>Direccionamiento y Control Estrategico</t>
  </si>
  <si>
    <t>Sugerente Direccionamiento y Control Estrategico</t>
  </si>
  <si>
    <t>Gerente de Direccionamiento y Control Estrategico</t>
  </si>
  <si>
    <t>DIRECCION DE IMPUESTOS Y ADUANAS NACIONALES</t>
  </si>
  <si>
    <t>KRA 15 n° 14-05 ED. PINARES PLAZA PISO 3</t>
  </si>
  <si>
    <t>gcorreas@dian.gov.co</t>
  </si>
  <si>
    <t xml:space="preserve">PERSONAL </t>
  </si>
  <si>
    <t>PROFESIONAL EN GESTION HUMANA</t>
  </si>
  <si>
    <t>JEFE DE GRUPO</t>
  </si>
  <si>
    <t>UNIVERSIDAD TECNOLOGOCA DE PEREIRA</t>
  </si>
  <si>
    <t>LA JULITA</t>
  </si>
  <si>
    <t>cframos@utp.edu.co</t>
  </si>
  <si>
    <t>PROGRAMA CIENCIAS DEL DEPORTE Y LA RECREACION</t>
  </si>
  <si>
    <t>DOCENTES TRANSITORIO DE MEDIO TIEMPO</t>
  </si>
  <si>
    <t>NORMAN JAIRO PACHON VILLAMIL</t>
  </si>
  <si>
    <t>Comfamiliar risaralda</t>
  </si>
  <si>
    <t>avenida circunvalar · 01</t>
  </si>
  <si>
    <t xml:space="preserve">educacion </t>
  </si>
  <si>
    <t>oscar zapata</t>
  </si>
  <si>
    <t>Banco WWB</t>
  </si>
  <si>
    <t>Calle 21 #7-24</t>
  </si>
  <si>
    <t>langel@bancowwb.com</t>
  </si>
  <si>
    <t>Talento Humano</t>
  </si>
  <si>
    <t>analista de Talento Humano</t>
  </si>
  <si>
    <t>Jefe de Bienestar y SST y Jefe de Seleccion</t>
  </si>
  <si>
    <t>Energitel</t>
  </si>
  <si>
    <t>cll 12  # 6-182 Bodega 203</t>
  </si>
  <si>
    <t>gestionhumana@energitel.com</t>
  </si>
  <si>
    <t>Recursos humanos</t>
  </si>
  <si>
    <t>jefe de gestión humana</t>
  </si>
  <si>
    <t>gerente general</t>
  </si>
  <si>
    <t>ALIMENTOS CARNICOS SAS</t>
  </si>
  <si>
    <t>CALLE 10 # 16a-60</t>
  </si>
  <si>
    <t>lcvanegas@alimentoscarnicos.com.co</t>
  </si>
  <si>
    <t>Desarrollo Humano y Organizacional</t>
  </si>
  <si>
    <t>Analista Desarrollo Humano y Organizacional</t>
  </si>
  <si>
    <t>Jelfe Desarrollo Humano y Organizacional</t>
  </si>
  <si>
    <t>UNIDAD DE DIAGNOSTICO MAXILOFACIAL S.A.S</t>
  </si>
  <si>
    <t>CRA 6 N° 23-80</t>
  </si>
  <si>
    <t>UDMADMON@GMAIL.COM</t>
  </si>
  <si>
    <t>Adminstrativa</t>
  </si>
  <si>
    <t>Administradora</t>
  </si>
  <si>
    <t>COLEGIO BETHLEMITAS</t>
  </si>
  <si>
    <t>TRANSVERSAL 36 N° Tr 36 72-93</t>
  </si>
  <si>
    <t>webmaster1@bethelemitas.edu.co</t>
  </si>
  <si>
    <t>PRIMARIA</t>
  </si>
  <si>
    <t>ANTIOQUIA</t>
  </si>
  <si>
    <t>Mónica Lorena Castaño Molina - Helados Iglú</t>
  </si>
  <si>
    <t xml:space="preserve">Calle 8 No. 17 - 38 </t>
  </si>
  <si>
    <t>afiliaciondepersonal@gmail.com</t>
  </si>
  <si>
    <t>Gestión Humana</t>
  </si>
  <si>
    <t>Dirección de Gestión Humana</t>
  </si>
  <si>
    <t>Gerente Gestión Humana y Gerente Administrativo</t>
  </si>
  <si>
    <t>Alimentos Cárnicos</t>
  </si>
  <si>
    <t xml:space="preserve">cl 10 16a 60 </t>
  </si>
  <si>
    <t>lsalcedo@alimentoscarnicos.com.co</t>
  </si>
  <si>
    <t>SV</t>
  </si>
  <si>
    <t>Activos</t>
  </si>
  <si>
    <t>Jefe</t>
  </si>
  <si>
    <t>Universidad Católica de Pereira</t>
  </si>
  <si>
    <t xml:space="preserve">Cra. 21 No. 49-95 Av de la Americas </t>
  </si>
  <si>
    <t>claudia.rodas@ucp.edu.co</t>
  </si>
  <si>
    <t xml:space="preserve">Dirección Administrativa y Financiera </t>
  </si>
  <si>
    <t xml:space="preserve">Directora Administrativa y Financiera </t>
  </si>
  <si>
    <t xml:space="preserve">Rector </t>
  </si>
  <si>
    <t xml:space="preserve">Risaralda </t>
  </si>
  <si>
    <t>SUZUKI MOTOR DE COLOMBIA S.A</t>
  </si>
  <si>
    <t>KILOMETRO 15 VIA PEREIRA CARTAGO</t>
  </si>
  <si>
    <t>ygonzalez@suzuki.com.co</t>
  </si>
  <si>
    <t>Gestion Humana</t>
  </si>
  <si>
    <t>Jefe Gestion Humana</t>
  </si>
  <si>
    <t>Director Administrativo</t>
  </si>
  <si>
    <t>Corpoeducación</t>
  </si>
  <si>
    <t>Carrera 18 #33A-05 Barrio Teusaquillo</t>
  </si>
  <si>
    <t>corpoeducacion@corpoeducacion.org.co</t>
  </si>
  <si>
    <t>Dirección</t>
  </si>
  <si>
    <t>Dirección de Comunicaciones</t>
  </si>
  <si>
    <t>Bogotá</t>
  </si>
  <si>
    <t>SEGUROS DE RIESGOS LABORALES SURAMERICANA</t>
  </si>
  <si>
    <t>CALLE 15 NO. 13-110 OFC 201</t>
  </si>
  <si>
    <t>bmmontoya@sura.com.co</t>
  </si>
  <si>
    <t>ANALISTA DE TALENTO HUMANO</t>
  </si>
  <si>
    <t>DIRECTOR DE TALENTO HUMANO</t>
  </si>
  <si>
    <t>CLARO S.A.</t>
  </si>
  <si>
    <t>LA REBECA CIRCUNVALAR</t>
  </si>
  <si>
    <t>jose.pino@claro.com.co</t>
  </si>
  <si>
    <t>SERVICIO AL CLIENTE</t>
  </si>
  <si>
    <t>CONSULTOR DE SERVICIO AL CLIENTE</t>
  </si>
  <si>
    <t>COORDINADORA</t>
  </si>
  <si>
    <t>La Julita</t>
  </si>
  <si>
    <t>maestriaeduc@utp.edu.co</t>
  </si>
  <si>
    <t>Maestría en Educación</t>
  </si>
  <si>
    <t>Asistencial III</t>
  </si>
  <si>
    <t>Coordinadora</t>
  </si>
  <si>
    <t xml:space="preserve">Vereda la Julita </t>
  </si>
  <si>
    <t>313 7300</t>
  </si>
  <si>
    <t>universidadtecnologica@utp.edu.co</t>
  </si>
  <si>
    <t>Ingeniería mecatrónica</t>
  </si>
  <si>
    <t xml:space="preserve">Docente catedrática </t>
  </si>
  <si>
    <t>Director del programa de Ingeniería Mecatrónica</t>
  </si>
  <si>
    <t>gobernadora@quindio.gov.co</t>
  </si>
  <si>
    <t>Oficina Privada</t>
  </si>
  <si>
    <t>Directora Oficina Privada</t>
  </si>
  <si>
    <t>Gobernadora</t>
  </si>
  <si>
    <t>CASAGRES SAS</t>
  </si>
  <si>
    <t>Km 41 vía Medellin sector tres puertas</t>
  </si>
  <si>
    <t>gestionhumana@casagres.com.co</t>
  </si>
  <si>
    <t>DIRECTORA DE GESTIÓN HUMANA</t>
  </si>
  <si>
    <t xml:space="preserve">CALDAS </t>
  </si>
  <si>
    <t>Red Salud Armenia ESE</t>
  </si>
  <si>
    <t>Avenida Montecarlo Frente a Guaduales de la Villa</t>
  </si>
  <si>
    <t>info@redsaludarmenia.gov.co</t>
  </si>
  <si>
    <t>Comunicaciones</t>
  </si>
  <si>
    <t>Coordinador de Comunicaciones</t>
  </si>
  <si>
    <t>concejo municipal de pereira</t>
  </si>
  <si>
    <t>carrera 6 calle 21 N° 21-62</t>
  </si>
  <si>
    <t>norbeypereira2015@gmail.com</t>
  </si>
  <si>
    <t>gerencial</t>
  </si>
  <si>
    <t>concejal</t>
  </si>
  <si>
    <t>presidente del concejo</t>
  </si>
  <si>
    <t>DPS</t>
  </si>
  <si>
    <t>Calle 25 No. 7-48 piso 5</t>
  </si>
  <si>
    <t>3354811 - ext 5611</t>
  </si>
  <si>
    <t>alberto.lopez@dps.gov.co</t>
  </si>
  <si>
    <t>Dirección de Programas Especiales - Programa FEST</t>
  </si>
  <si>
    <t>Profesional Especializado grado 15</t>
  </si>
  <si>
    <t>Coordinador Nacional programa FEST</t>
  </si>
  <si>
    <t>granja infantil jesus de la buena esperanza</t>
  </si>
  <si>
    <t>cra 19 n 11-33 Md C1 valher dosquebradas</t>
  </si>
  <si>
    <t>pao_echeverri18@hotmail.com</t>
  </si>
  <si>
    <t>proteccion</t>
  </si>
  <si>
    <t>Coordinadora de AI</t>
  </si>
  <si>
    <t>Director administrativo</t>
  </si>
  <si>
    <t>BANCOLOMBIA</t>
  </si>
  <si>
    <t>AV CIRCUNVALAR 5 20 TORRE DE NEGOCIOS PISO 7</t>
  </si>
  <si>
    <t>mblument@bancolombia.com.co</t>
  </si>
  <si>
    <t>ENLACE DE SERVICIOS</t>
  </si>
  <si>
    <t>COORDINADORA DE PROCESOS EN CIUDADES INTERMEDIAS</t>
  </si>
  <si>
    <t>JEFE DE CENTRO</t>
  </si>
  <si>
    <t>Calle 22 N° 4-27 oficina foniñez</t>
  </si>
  <si>
    <t>mjaramillo@comfamiliar.com</t>
  </si>
  <si>
    <t>atención integral a la niñez</t>
  </si>
  <si>
    <t>coordinadora centros de desarrollo infantil</t>
  </si>
  <si>
    <t>Coordinador AIN</t>
  </si>
  <si>
    <t>alcaldia de armenia</t>
  </si>
  <si>
    <t>transito@armenia.gov.co</t>
  </si>
  <si>
    <t xml:space="preserve">secretaria de transirto y transporte </t>
  </si>
  <si>
    <t xml:space="preserve">jefe de equipos </t>
  </si>
  <si>
    <t>jefe de flujo vial</t>
  </si>
  <si>
    <t>Smurfit Kappa Colombia</t>
  </si>
  <si>
    <t>Yumbo</t>
  </si>
  <si>
    <t>yanit.franco@smurfitkappa.com.co</t>
  </si>
  <si>
    <t>Seguridad Industrial</t>
  </si>
  <si>
    <t>Coordinadora SISO Zona Norte</t>
  </si>
  <si>
    <t>Ingeniero de Seguridad Industrial</t>
  </si>
  <si>
    <t>ORGANIZACIÓN CLÍNICA GENERAL DEL NORTE</t>
  </si>
  <si>
    <t xml:space="preserve">CARRERA 70 # 48 </t>
  </si>
  <si>
    <t>quijanocarmenines@gmail.com</t>
  </si>
  <si>
    <t>Rehabilitación</t>
  </si>
  <si>
    <t>Coordinadora Área Rehabilitación</t>
  </si>
  <si>
    <t>Dirección médica</t>
  </si>
  <si>
    <t>Atlántico</t>
  </si>
  <si>
    <t>Barranquilla</t>
  </si>
  <si>
    <t>MIGRACION COLOMBIA</t>
  </si>
  <si>
    <t>AVENIDA 30 DE AGOSTO 26-37</t>
  </si>
  <si>
    <t>fidel.lopez@migracioncolombia.gov.co</t>
  </si>
  <si>
    <t>VERIFICACIONES MIGRATORIAS</t>
  </si>
  <si>
    <t>COORDINADOR ÁREA JURIDICA</t>
  </si>
  <si>
    <t>COORDINADOR DE VERIFICACIONES MIGRATORIAS</t>
  </si>
  <si>
    <t>Eve Distribuciones S.A.S</t>
  </si>
  <si>
    <t>Call 22 - 9- 63 Centro Pereira</t>
  </si>
  <si>
    <t>catalina.grajales@evedisa.com.co</t>
  </si>
  <si>
    <t xml:space="preserve">Gestion Del talento </t>
  </si>
  <si>
    <t>Director gestion humana</t>
  </si>
  <si>
    <t>Idiger</t>
  </si>
  <si>
    <t>Diagonal 47 # 77 a 09 Interior 11</t>
  </si>
  <si>
    <t>abriceno@idiger.gov.co</t>
  </si>
  <si>
    <t>Gestion Local</t>
  </si>
  <si>
    <t>Gestor Local</t>
  </si>
  <si>
    <t>Directora de Gestion Local</t>
  </si>
  <si>
    <t>Bogota D.C</t>
  </si>
  <si>
    <t xml:space="preserve">CRA 16 # 9 -18 </t>
  </si>
  <si>
    <t>Mateo Rios Velasquez</t>
  </si>
  <si>
    <t>Secretaria de Educación de Pereira</t>
  </si>
  <si>
    <t>Carrera 7 calle 19</t>
  </si>
  <si>
    <t>educacion@pereiraeduca.gov.co</t>
  </si>
  <si>
    <t>Docente Directivo</t>
  </si>
  <si>
    <t>Coordinador Institución Educativa</t>
  </si>
  <si>
    <t>Rector</t>
  </si>
  <si>
    <t>COATS CADENA ANDINA SA</t>
  </si>
  <si>
    <t>AVENIDA SANTANDER 5E-87</t>
  </si>
  <si>
    <t>andrey.lopez@coats.com</t>
  </si>
  <si>
    <t>Logistica</t>
  </si>
  <si>
    <t>Coordinador centro de distribución</t>
  </si>
  <si>
    <t>Fundación Universitaria del Área Andina</t>
  </si>
  <si>
    <t>Calle 24 N° 8-55</t>
  </si>
  <si>
    <t>340 22 82 ext.: 2129</t>
  </si>
  <si>
    <t>jsanchez5@areandina.edu.co</t>
  </si>
  <si>
    <t>Programa Mercadeo y Publicidad</t>
  </si>
  <si>
    <t>Director</t>
  </si>
  <si>
    <t>Edgar Orlando Cote Rojas</t>
  </si>
  <si>
    <t>UTP</t>
  </si>
  <si>
    <t>mbernal@utp.edu.co</t>
  </si>
  <si>
    <t>Ingeniería Industrial</t>
  </si>
  <si>
    <t>Vega Corp SAS</t>
  </si>
  <si>
    <t>Vereda Tres Puertas Sector Nuevo Sol, Finca Villa Palma</t>
  </si>
  <si>
    <t>caarango@vegacorp.co</t>
  </si>
  <si>
    <t>Consultoria - Interacción</t>
  </si>
  <si>
    <t>Se podrían generar mas y mejores cursos nivelatorios</t>
  </si>
  <si>
    <t>Que los docentes entreguen realimentación de los trabajos finales y exámenes realizados</t>
  </si>
  <si>
    <t>NA</t>
  </si>
  <si>
    <t>MAS APOYO Y SEGUIMIENTO EL PROCESO DE TRABAJO DE GRADO; DE ESTA FORMA PODRÍAN TERMINAR LOS ESTUDIANTES LAS MATERIAS Y PARALELAMENTE ESTAR TERMINANDO SU TRABAJO DE GRADO Y SALIR COMO EGRESADO EN POCO TIEMPO.</t>
  </si>
  <si>
    <t>NINGUNA SUGERENCIA</t>
  </si>
  <si>
    <t>Nada por mejorar</t>
  </si>
  <si>
    <t>Manejar procesos de aprendizaje para adultos (andragogía).</t>
  </si>
  <si>
    <t>Revisar el perfil de los docentes</t>
  </si>
  <si>
    <t>fdgdgf</t>
  </si>
  <si>
    <t xml:space="preserve">En realidad el programa académico lo termine hace muchos años y no me había graduado por no haber terminado mi proyecto de grado. En ese entones habían algunas asignaturas que en realidad no enriquecían el proceso y por el contrario debilitaban el programa. Desconozco si ello ha cambiado, pero siempre pensamos que habían asignaturas que no eran de la altura de la maestría como también habían algunos docentes que no nos gustaron. Cabe anotar que tuvimos unos docentes excelentes y fueron los que enriquecieron la maestría.    </t>
  </si>
  <si>
    <t>Mayor difusión de los programas de la Universidad Teconologica</t>
  </si>
  <si>
    <t>Seguir mejorando</t>
  </si>
  <si>
    <t>Algunos docentes fueron también docentes de pregrado y utilizan el mismo material, muy viejo, por cierto</t>
  </si>
  <si>
    <t>Mejor calidad en los maestros</t>
  </si>
  <si>
    <t>Que se convoque mas a los egresados porque siempre son las mismas personas y somos muchos los egresados con excelente experiencia q le puede a portar grandes cosas a la Universidd</t>
  </si>
  <si>
    <t xml:space="preserve">Profesores con mas experiencia en la industria.     </t>
  </si>
  <si>
    <t xml:space="preserve">CUANDO SE TENGA EL RESULTADO DEL PROCESO DE EVALUACION DE LOS PARES ACADEMICOS QUE SE LLEVO HACE POCOS MESES, QUISIERA CONOCER LOS RESULTADOS DE DICHO PROCESO. </t>
  </si>
  <si>
    <t>Incluir seminarios teniendo en cuenta las tendencias y necesidades actuales de las organizaciones, no quedarnos siempre con los mismos temas. Igualmente, contar con profesores diferentes a los que enseñan en el pregrado, con el fin de conocer otras experiencias y visiones.</t>
  </si>
  <si>
    <t xml:space="preserve">no tengo sugerencias </t>
  </si>
  <si>
    <t>Realizar convocatoria a Docentes extranjeros</t>
  </si>
  <si>
    <t xml:space="preserve">que  las electivas estén acordes con las necesidades del grupo </t>
  </si>
  <si>
    <t xml:space="preserve">adicionar un modulo de legislacion laboral y de compensacion y nomina </t>
  </si>
  <si>
    <t>Cambiar materias como seminario de desarrollo por otras que esten más enfocadas a la actualidad como felicidad y productividad en el trabajo</t>
  </si>
  <si>
    <t>Actualización constante, es un área de formación que se renueva constantemente, lo cual exige conocer los nuevos modelos y docentes calificados</t>
  </si>
  <si>
    <t xml:space="preserve">Evaluar de manera profunda algunos de los docentes contratados y su metodología de enseñanza </t>
  </si>
  <si>
    <t xml:space="preserve">Realizar taller más practico, que aporten metodologías para aplicar; no solo teoría. </t>
  </si>
  <si>
    <t xml:space="preserve">Ninguna, revisar el proceso de autoevaluación, realizar grupos focales y revisar las encuestas </t>
  </si>
  <si>
    <t>no tengo ninguna</t>
  </si>
  <si>
    <t>Seleccionar siempre docentes con procesos de innovación y con experiencia internacional.</t>
  </si>
  <si>
    <t>La maestría debería profundizar más en materias referentes al talento humano y menos administrativas.</t>
  </si>
  <si>
    <t>no, ninguna</t>
  </si>
  <si>
    <t>NINGUNA.</t>
  </si>
  <si>
    <t>ME GUSTARÍA DE SER POSIBLE TRAER DOCENTES EXTRANJEROS Y ASÍ TENER UN PANORAMA MUCHO MÁS AMPLIO DE CÓMO SE MANEJAN LOS TEMAS EN OTROS PAÍSES.</t>
  </si>
  <si>
    <t>Experiencia de los profesores, mas en las empresas e industria en general</t>
  </si>
  <si>
    <t>Considero que la carrera es muy apropiada</t>
  </si>
  <si>
    <t>Es necesario que se lleve a los estudiantes a interactuar con las plataformar de investigación que la Universidad paga  y no asumir que simplemente el estudiante sabe.  Entregar libros que agreguen valor y acompañen los procesos de formación.  Entregar el currículo de los docentes y Plan de estudios al terminar la clase.  Practicar una evaluación de competencias finales para realizar un comparativo entre la que se hizo al inicio de la Maestría de Administración del Desarrollo Humano y Organizacional.  Estar mas pendiente del tiempo de las clases y no permitir que un grupo de estudiantes impongan un horario en el cual  a las personas que nos gusta estudiar nos veamos afectados.  Revisar con anterioridad el director del programa los contenidos que dictan los docentes, permitiendo siempre mejora continua y orientación a los docentes referente a la información que imparten.</t>
  </si>
  <si>
    <t>todo muy bien</t>
  </si>
  <si>
    <t>Mejorar en el área de tecnología e investigación</t>
  </si>
  <si>
    <t>QUE LOS ESTUDIANTES TENGAN UN MÍNIMO DE EXPERIENCIA LABORAL, YA QUE ASÍ SE PODRÍA ENRIQUECER CON EXPERIENCIAS VIVIDAS Y NO SOLO CON LA TEORÍA DEL PREGRADO</t>
  </si>
  <si>
    <t>Algunos profesores, no tienen conocimientos suficientes ni los temas para la categoría de maestria, otros sobre todo los que vienen de otra ciudad tienen los mismos temas desde hace 5 años y en el mismo orden, pues tuve la oportunidad de trabajar con un  compañero que tenia los trabajos de hace cuatro años cuando estudio la Maestría con el mismo profesor. eso es vergonzoso, el profesor debe dar mas, pues se supone que se va a adquirir mas conocimiento, pero dejan a la deriva al estudiante, el cual le toca consultar los temas y prácticamente el mismo orientar la clase sin retroalimentación.</t>
  </si>
  <si>
    <t>Es de muy buena calidad</t>
  </si>
  <si>
    <t>todo esta corecto</t>
  </si>
  <si>
    <t>Algunos docentes son extraordinarios, pero otros al parecer, son llamados a dictar clases a último minuto. Es evidente que las clases no son preparadas o no son tomadas con la seriedad del nivel de Maestría que debería tener.</t>
  </si>
  <si>
    <t>--------</t>
  </si>
  <si>
    <t xml:space="preserve">deberian tratar de mejorar las relaciones con universidades del exterior para mejorar las bases de datos y estar a la banguardia en el tema </t>
  </si>
  <si>
    <t>Considero que en algunas materias hace falta enfocar más en temas actuales.</t>
  </si>
  <si>
    <t>Excelente programa de posgrado</t>
  </si>
  <si>
    <t>se debe vincular a docentes mas competentes para el programa</t>
  </si>
  <si>
    <t>Elegir con mayor detalle a algunos formadores.</t>
  </si>
  <si>
    <t>que sigan proporcionando docentes que combinen los conocimientos con la experiencia.</t>
  </si>
  <si>
    <t>x</t>
  </si>
  <si>
    <t>En una Maestría hay que reorientar sus resultados hacia la andragogia y hacia practica organizacional en un proceso totalmente diferente al de pregrado, diplomado o especialización.</t>
  </si>
  <si>
    <t>que haya la posibilidad de hacer Doctorado</t>
  </si>
  <si>
    <t xml:space="preserve">Seguir permitiendo la participación de docentes de otras universidades </t>
  </si>
  <si>
    <t>No, es acorde a lo ofertado</t>
  </si>
  <si>
    <t xml:space="preserve">Debe existir mejor orientación para los estudiantes sobre las categorías en las que puede realizar la tesis. Mayor Acompañamiento y valoración de los conocimientos Retroalimentación en cada una de las disciplinas. Preocupación por el desempeño de los estudiantes. Al finalizar las materias falta un proceso de retroalimentación, motivación, satisfacción,  gratitud por el programa culminado, cuando terminamos el último seminario, ninguno de los directivos estuvo allí para dar por finalizado el proceso y dar indicaciones. Salimos del salón y hasta luego. </t>
  </si>
  <si>
    <t>La calificación y trabajos presentados en algunos módulos vistos sea un poco mas estricta</t>
  </si>
  <si>
    <t xml:space="preserve">No tengo recomendaciones, todo muy bien. </t>
  </si>
  <si>
    <t>Que el módulo de estadística sea más extenso por el contenido de los temas que son de mucha importancia.</t>
  </si>
  <si>
    <t>El programa cuenta con docentes excelentes</t>
  </si>
  <si>
    <t>Yo realizaría un aprovechamiento empresarial a partir de los conocimientos y habilidades de los estudiantes, egresados y miembros del programa.</t>
  </si>
  <si>
    <t>Total graduados: 277</t>
  </si>
  <si>
    <t>Total egresados encuestados 2018: 72</t>
  </si>
  <si>
    <t>Total egresados encuestados 2020: 52</t>
  </si>
  <si>
    <t>Nivel de encuestas diligenciadas: 44,8%</t>
  </si>
  <si>
    <t xml:space="preserve"> Liceo Taller San Miguel</t>
  </si>
  <si>
    <t xml:space="preserve"> Calle 11 #22-35 Alamos</t>
  </si>
  <si>
    <t xml:space="preserve"> 3151818</t>
  </si>
  <si>
    <t xml:space="preserve"> ttisnes@hotmail.com</t>
  </si>
  <si>
    <t xml:space="preserve"> Pereira</t>
  </si>
  <si>
    <t>SURA</t>
  </si>
  <si>
    <t>Calle 15 No. 13-110 Ofc 201 Centro Comercial Pereira Plaza</t>
  </si>
  <si>
    <t>3138420</t>
  </si>
  <si>
    <t>Institución Educativa Ciudad Boquía</t>
  </si>
  <si>
    <t>Luz Elcira Espinosa Bedoya</t>
  </si>
  <si>
    <t>Carrera 6A # 63-50 Sector E Ciudadela del Café  Parque Industrial</t>
  </si>
  <si>
    <t>3297333</t>
  </si>
  <si>
    <t>ciudadboquia@hotmail.com</t>
  </si>
  <si>
    <t>Universidad tecnológica de Pereira</t>
  </si>
  <si>
    <t>José Reinaldo marín betancourth</t>
  </si>
  <si>
    <t>Carrera 27 No 10-02 Los Alamos</t>
  </si>
  <si>
    <t>3113241829</t>
  </si>
  <si>
    <t>reymarin@utp.edu.co</t>
  </si>
  <si>
    <t xml:space="preserve">Financiero </t>
  </si>
  <si>
    <t xml:space="preserve"> El desempeno de sus profesionales es excelente.</t>
  </si>
  <si>
    <t>Desconozco el impacto de los programas que ofrecen.</t>
  </si>
  <si>
    <t>la calidad profesional y académica es destacable</t>
  </si>
  <si>
    <t>La UTP tiene una amplio oferta académica la cual abarca la 
mayoría de sectores académicos de la región, además de tener un alto nivel académico, lo que permite contar con profesionales competitivos a nivel nacional.</t>
  </si>
  <si>
    <t xml:space="preserve"> por el desempeno de los egresados que conozco 
y por los que laboran en esta empresa</t>
  </si>
  <si>
    <t>Los egresados de la UTP cuentan con una 
formación de alta calidad acorde a las necesidades de talento humano que requieren las organizaciones para conformar sus equipos de trabajo.</t>
  </si>
  <si>
    <t>Porque los docentes que tenemos tienen buen 
desempeño en su área de formación</t>
  </si>
  <si>
    <t>Su nivel de desempeño y los cargos ocupados por 
los mismos dan fe de sus capacidades</t>
  </si>
  <si>
    <t>Mayor énfasis en didáctica</t>
  </si>
  <si>
    <t xml:space="preserve"> como recomendación:cuidar de la calidad de los docentes para 
garantizar que la excelencia no se pierda</t>
  </si>
  <si>
    <t>Sería importante que la práctica universitaria sea requisito en 
todos  los programas académicos, con el fin de que los estudiantes puedan enfrentar el mundo laboral con mayores competencias personales y técnicas.</t>
  </si>
  <si>
    <t>mas vinculo con el medio a traves de experiencias en proyectos 
conjuntos.</t>
  </si>
  <si>
    <t>Interacción con el entorno</t>
  </si>
  <si>
    <t>competencias en evaluación de proyectos.</t>
  </si>
  <si>
    <t xml:space="preserve"> Adicionales no,fortalecer la de adaptarse a los cambios y 
el trabajo con independencia ( no depender de la supervision )</t>
  </si>
  <si>
    <t>es importante trabajar en la competencia de la creatividad 
e innovación.</t>
  </si>
  <si>
    <t xml:space="preserve">Avenida 30 de agosto #87-298 </t>
  </si>
  <si>
    <t>Icoltrans S.A.S.</t>
  </si>
  <si>
    <t>cra. 10 #29-350, Santa Isabel</t>
  </si>
  <si>
    <t>E.S.E Hospital Santa Monica</t>
  </si>
  <si>
    <t xml:space="preserve">cll 18 #19 a-18 </t>
  </si>
  <si>
    <t>ASC Electronica S.A.</t>
  </si>
  <si>
    <t>Calle 8 # 10 - 33 Bodega 2 Zona Industrial La Popa</t>
  </si>
  <si>
    <t>Institución Educativa Jaime Salazar Robledo (Unión Temporal, Alma Mater)</t>
  </si>
  <si>
    <t>Cl. 12 Este #25b-1, Pereira, Risaralda</t>
  </si>
  <si>
    <t>UNIVERSIDAD COOPERATIVA DE COLOMBIA</t>
  </si>
  <si>
    <t>COMPLEJO EDUCATIVO LA JULITA</t>
  </si>
  <si>
    <t>Cooperativa Médica Del Valle y Profesionales de Colombia. Coomeva</t>
  </si>
  <si>
    <t xml:space="preserve">Carrera 4 Nº 11-14 </t>
  </si>
  <si>
    <t>Comcel S.A. (Claro Colombia)</t>
  </si>
  <si>
    <t>Av 30 Agosto 41-50</t>
  </si>
  <si>
    <t>Corporación Instituto de Administración y Finanzas CIAF</t>
  </si>
  <si>
    <t>Carrera 6 #24-56</t>
  </si>
  <si>
    <t>Audifarma S.A.</t>
  </si>
  <si>
    <t>Calle 105 N° 14 - 140 Zona Industrial de Occidente</t>
  </si>
  <si>
    <t>Fundación Iwoka</t>
  </si>
  <si>
    <t>Calle 24#15a-56</t>
  </si>
  <si>
    <t>Nestle de Colombia</t>
  </si>
  <si>
    <t>Diagonal 92 #17a-42</t>
  </si>
  <si>
    <t>Cl. 105 #14-140, Pereira, Risaralda</t>
  </si>
  <si>
    <t>Accedo Colombia SAS</t>
  </si>
  <si>
    <t>Av circunvalar No. 5-20</t>
  </si>
  <si>
    <t>Av circunvalar #5-20 piso 6 oficina 106</t>
  </si>
  <si>
    <t>LIMPIADUCTOS S.A E.S.P</t>
  </si>
  <si>
    <t>CRA 72 N° 57 R 85 SUR</t>
  </si>
  <si>
    <t>Seguros Bolivar</t>
  </si>
  <si>
    <t>Calle 20 # 6 - 56.</t>
  </si>
  <si>
    <t>Fundación Universitaria Comfamiliar Risaralda</t>
  </si>
  <si>
    <t>Cra 5 # 21-30</t>
  </si>
  <si>
    <t>Cra 27 # 10 -02 los Álamos</t>
  </si>
  <si>
    <t>Coomeva Medicina Prepagada</t>
  </si>
  <si>
    <t>Cra. 12 No. 2 B-17</t>
  </si>
  <si>
    <t>Coomeva Cooperativa</t>
  </si>
  <si>
    <t>Cra 8 # 23 - 52 centro</t>
  </si>
  <si>
    <t xml:space="preserve">Avofruit S.A.S </t>
  </si>
  <si>
    <t xml:space="preserve">Kilometro 11 via Cerritos- Pereira,  Centro logistico del eje cafetero Bodega 5 y 6 Sector Galicia </t>
  </si>
  <si>
    <t>Linares Construcciones SAS -gerenciar</t>
  </si>
  <si>
    <t>av sur 55-07</t>
  </si>
  <si>
    <t>Universidad Cooperativa de Colombia</t>
  </si>
  <si>
    <t>Complejo Educativo La Julita</t>
  </si>
  <si>
    <t xml:space="preserve">Grupo Éxito </t>
  </si>
  <si>
    <t>cra 10 # 14-71</t>
  </si>
  <si>
    <t>Calle 24 N 15 A - 56</t>
  </si>
  <si>
    <t>Guillermo Pulgarín S. S.A. - Kosta Azul</t>
  </si>
  <si>
    <t>Cra. 15 bis No. 25-120</t>
  </si>
  <si>
    <t>INSTITUTO NACIONAL PENITENCIARIO Y CARCELARIO - INPEC. EPMSC ERE PEREIRA (CARCEL DE HOMBRES DE PEREIRA - LA 40)</t>
  </si>
  <si>
    <t>CARRERA 8 41-00</t>
  </si>
  <si>
    <t>Carrera 27 # 10 - 02 Los Alamos</t>
  </si>
  <si>
    <t xml:space="preserve">BANCOOMEVA SA </t>
  </si>
  <si>
    <t>CARRERA 4 11-14 PISO 2</t>
  </si>
  <si>
    <t>Cra 27 N. 10-02 Barrio Álamos</t>
  </si>
  <si>
    <t>Carrera 27 No. 10-02 Los Alamos</t>
  </si>
  <si>
    <t>UNIVERSIDAD TECNOLÓGICA DE PEREIRA</t>
  </si>
  <si>
    <t xml:space="preserve">CRA. 27 NRO. 10 -02 LOS ÁLAMOS </t>
  </si>
  <si>
    <t>3249898 ext 119</t>
  </si>
  <si>
    <t>planeacion@coodesuris.com</t>
  </si>
  <si>
    <t>3232401</t>
  </si>
  <si>
    <t>lfmontoya@icoltrans.co</t>
  </si>
  <si>
    <t>3302507</t>
  </si>
  <si>
    <t>hospitalsantamonica@gmail.com</t>
  </si>
  <si>
    <t>3130018</t>
  </si>
  <si>
    <t>recursosh@magomelectronica.com</t>
  </si>
  <si>
    <t xml:space="preserve"> 323 3450618</t>
  </si>
  <si>
    <t>iejaimesalazarrobledo@educandoenred.edu.co</t>
  </si>
  <si>
    <t>3161580</t>
  </si>
  <si>
    <t>marinela.gutierrezv@ucc.edu.co</t>
  </si>
  <si>
    <t>2121530</t>
  </si>
  <si>
    <t>ivand_hurtado@coomeva.com.co</t>
  </si>
  <si>
    <t>7480000 / 7500300  Ext: 16030</t>
  </si>
  <si>
    <t>johnathan.alvarezn@claro.com.co</t>
  </si>
  <si>
    <t>3400100</t>
  </si>
  <si>
    <t>planeacion@ciaf.edu.co</t>
  </si>
  <si>
    <t>PBX: 313 78 00 - Fax: 313 78 22</t>
  </si>
  <si>
    <t>servicliente@audifarma.com.co</t>
  </si>
  <si>
    <t>3355464</t>
  </si>
  <si>
    <t>lmhurtado.iwoka@gmail.com</t>
  </si>
  <si>
    <t>5924621</t>
  </si>
  <si>
    <t>Jenny.jara@co.nestle.com</t>
  </si>
  <si>
    <t>3137800</t>
  </si>
  <si>
    <t>laura.arias@audifarma.com.co</t>
  </si>
  <si>
    <t>3170004</t>
  </si>
  <si>
    <t>catalina.duque@accedotech.com</t>
  </si>
  <si>
    <t>3004250966</t>
  </si>
  <si>
    <t>Angela.lozano@accedotech.com</t>
  </si>
  <si>
    <t>3103737302</t>
  </si>
  <si>
    <t>LIMPIADUCTOS@LIMPIADUCTOS.COM</t>
  </si>
  <si>
    <t>(6) 3356557</t>
  </si>
  <si>
    <t>3172400</t>
  </si>
  <si>
    <t>informes@uc.edu.co</t>
  </si>
  <si>
    <t>3137300</t>
  </si>
  <si>
    <t>m.monroy@utp.edu.co</t>
  </si>
  <si>
    <t>3400394 ext 61326</t>
  </si>
  <si>
    <t>carlosm_arias@coomeva.com.co</t>
  </si>
  <si>
    <t>3169300</t>
  </si>
  <si>
    <t>www.coomeva.com.co</t>
  </si>
  <si>
    <t>444-7570</t>
  </si>
  <si>
    <t>dorozco@cartama.com.co</t>
  </si>
  <si>
    <t>3330393</t>
  </si>
  <si>
    <t>gestionhumana@gerenciar.com.co</t>
  </si>
  <si>
    <t>gloria.orozco@ucc.edu.co</t>
  </si>
  <si>
    <t>3402329</t>
  </si>
  <si>
    <t>ealopez@grupo-exito.com</t>
  </si>
  <si>
    <t>programaiwoka@gmail.com</t>
  </si>
  <si>
    <t>3113646691</t>
  </si>
  <si>
    <t>coordinadordesarrollohumano@kostazul.com</t>
  </si>
  <si>
    <t>3116419643</t>
  </si>
  <si>
    <t>elio.ramirez@inpec.gov.co tratamiento.epcpereira@inpec.gov.co direccion.epcpereira@inpec.gov.co</t>
  </si>
  <si>
    <t>licor@utp.edu.co</t>
  </si>
  <si>
    <t>angelam_valencia@coomeva.com.co</t>
  </si>
  <si>
    <t>3137495</t>
  </si>
  <si>
    <t>beatrizt@utp.edu.co</t>
  </si>
  <si>
    <t>3137137</t>
  </si>
  <si>
    <t xml:space="preserve">compras@utp.edu.co </t>
  </si>
  <si>
    <t>Área de comercialización</t>
  </si>
  <si>
    <t>Coordinador de Planeación y Proyectos.</t>
  </si>
  <si>
    <t>Director Gestión Humana</t>
  </si>
  <si>
    <t>Gerente Gestión Humana</t>
  </si>
  <si>
    <t>Deportologa programa extramural PIC</t>
  </si>
  <si>
    <t>Coordinadora de ambulatorios</t>
  </si>
  <si>
    <t>Directora de Gestion Humana</t>
  </si>
  <si>
    <t>Docente de Filosofía y Ciencias Sociales</t>
  </si>
  <si>
    <t>Coordinadora académica</t>
  </si>
  <si>
    <t>Coordinadora de Gestión Humana</t>
  </si>
  <si>
    <t>Directora de Sede</t>
  </si>
  <si>
    <t>Gerente Zonal</t>
  </si>
  <si>
    <t>Gerente Regional Coporativo</t>
  </si>
  <si>
    <t>Supervisor de operaciones servicio y soporte técnico, call center, unidad de negocio hogares</t>
  </si>
  <si>
    <t>Jefe de operaciones call center</t>
  </si>
  <si>
    <t>Directora de Planeación y Autoevaluación Institucional</t>
  </si>
  <si>
    <t>Vicerrectora Académica</t>
  </si>
  <si>
    <t>Analista Cadena de Suministro.</t>
  </si>
  <si>
    <t>Gerente Cadena de Suministro.</t>
  </si>
  <si>
    <t>Directora general</t>
  </si>
  <si>
    <t xml:space="preserve">Analista administración ventas </t>
  </si>
  <si>
    <t>Asistente Gestión del Conocimiento</t>
  </si>
  <si>
    <t>Oficial de relaciones laborales</t>
  </si>
  <si>
    <t>Lider de recursos humanos</t>
  </si>
  <si>
    <t>Gerente de recursos humanos</t>
  </si>
  <si>
    <t>SUBDIRECTOR</t>
  </si>
  <si>
    <t>Profesional de Gestión del Riesgo</t>
  </si>
  <si>
    <t>Asesor de gestión del riesgo</t>
  </si>
  <si>
    <t>Carlos Andrés Bedoya</t>
  </si>
  <si>
    <t>Jefe Gestión de Talento Humano</t>
  </si>
  <si>
    <t>Jefe Regional Financiero, Administartivo y Operativo</t>
  </si>
  <si>
    <t>Director Regional</t>
  </si>
  <si>
    <t>Asesor integral</t>
  </si>
  <si>
    <t>Gerente de zona</t>
  </si>
  <si>
    <t xml:space="preserve">Coordinadora SIG y de talento humano </t>
  </si>
  <si>
    <t xml:space="preserve">Director de planta </t>
  </si>
  <si>
    <t>Directora de Gestión HUmana</t>
  </si>
  <si>
    <t>Coordinanora de Evaluación y Acreditación-Planeación y Efectividad</t>
  </si>
  <si>
    <t>Jefe de Recursos Humanos</t>
  </si>
  <si>
    <t>Jefe regional de RRHH</t>
  </si>
  <si>
    <t>Orientadora y tutora</t>
  </si>
  <si>
    <t>Coordinadora de Desarrollo Humano</t>
  </si>
  <si>
    <t>Director de Gestión Humana</t>
  </si>
  <si>
    <t>responsable area de psicologia y apoyo tecnico en sanidad administrativa</t>
  </si>
  <si>
    <t>Profesional Desarrollo Humano</t>
  </si>
  <si>
    <t>Jefe Gestion Talento Humano</t>
  </si>
  <si>
    <t>GERENTE OFICINA</t>
  </si>
  <si>
    <t xml:space="preserve">DIRECTOR REGIONAL </t>
  </si>
  <si>
    <t>Profesional Vicerrectoría Académica</t>
  </si>
  <si>
    <t>Vicerrector Académico</t>
  </si>
  <si>
    <t>PROFESIONAL I</t>
  </si>
  <si>
    <t>Gerente generación de la 
demanda</t>
  </si>
  <si>
    <t>Coordinador Gestión del 
Conocimiento</t>
  </si>
  <si>
    <t>Subgerente Administrativa y 
financiera</t>
  </si>
  <si>
    <t>Jefatura Académica y de 
Proyección Institucional</t>
  </si>
  <si>
    <t>Director Establecimiento 
Penitenciario Grado III</t>
  </si>
  <si>
    <t>JEFE DE GESTIÓN DE COMPRAS DE 
BIENES Y SUMINISTROS</t>
  </si>
  <si>
    <t>Las materias electivas deben estar abiertas y no sujetas a la votación popular de los estudiantes para que se curse 
la que tenga más votos. Las decisiones que se tomen desde la dirección de la maestría no deben ser impuestas, se deben establecer acuerdos con los estudiantes para que se genere mayor satisfacción.</t>
  </si>
  <si>
    <t>Los costos del posgrado deben sustentarse en la cantidad y calidad de la bibliografía y material que el programa 
ofrezca</t>
  </si>
  <si>
    <t>La gestión administrativa de la dirección y la asistencia.</t>
  </si>
  <si>
    <t>Se recomienda que la asignatura Metodología de la investigación y Seminario de investigación sean orientados por la misma persona, adicionalmente que como entrega final de seminario de investigación sea el anteproyecto de grado</t>
  </si>
  <si>
    <t>Como ingeniera industrial egresada de la Universidad Tecnológica de Pereira, me parece que la maestría se 
convierte en un "repaso" nuevamente de las asignaturas ya vistas .Es necesario mayor exigencia en la formación y revisar las metodologías utilizadas por algunos docentes.</t>
  </si>
  <si>
    <t>Mejorar el módulo financiero que permitan fortalecer la toma de decisiones en la organización respecto a esta área y poderla analizar de manera sistémica.</t>
  </si>
  <si>
    <t>legislación laboral</t>
  </si>
  <si>
    <t>tener un poco mas en cuenta la opinion de los estudiantes, y no supeditarse a ciertos docentes, abrir espacios a otros perfiles</t>
  </si>
  <si>
    <t>Me gustaria en lo posible que se ampliara unas cuantas horas las clases magistrales de la maestria.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</si>
</sst>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0" borderId="1" xfId="0" applyBorder="1" applyAlignment="1">
      <alignment wrapText="1"/>
    </xf>
    <xf numFmtId="0" fontId="0" fillId="4" borderId="1" xfId="0" applyFill="1" applyBorder="1"/>
    <xf numFmtId="0" fontId="0" fillId="0" borderId="1" xfId="0" applyBorder="1"/>
    <xf numFmtId="0" fontId="0" fillId="0" borderId="1" xfId="0" applyBorder="1" applyAlignment="1">
      <alignment wrapText="1"/>
    </xf>
    <xf numFmtId="0" fontId="0" fillId="4" borderId="1"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[3]Egresados!$F$60:$F$62</c:f>
              <c:strCache>
                <c:ptCount val="3"/>
                <c:pt idx="0">
                  <c:v>Casado(a)/unión libre</c:v>
                </c:pt>
                <c:pt idx="1">
                  <c:v>Soltero</c:v>
                </c:pt>
                <c:pt idx="2">
                  <c:v>Otro</c:v>
                </c:pt>
              </c:strCache>
            </c:strRef>
          </c:cat>
          <c:val>
            <c:numRef>
              <c:f>[3]Egresados!$G$60:$G$62</c:f>
              <c:numCache>
                <c:formatCode>General</c:formatCode>
                <c:ptCount val="3"/>
                <c:pt idx="0">
                  <c:v>0.51388888888888884</c:v>
                </c:pt>
                <c:pt idx="1">
                  <c:v>0.45833333333333331</c:v>
                </c:pt>
                <c:pt idx="2">
                  <c:v>2.7777777777777776E-2</c:v>
                </c:pt>
              </c:numCache>
            </c:numRef>
          </c:val>
          <c:extLst>
            <c:ext xmlns:c16="http://schemas.microsoft.com/office/drawing/2014/chart" uri="{C3380CC4-5D6E-409C-BE32-E72D297353CC}">
              <c16:uniqueId val="{00000000-701E-41D6-A10B-BC656C32BB25}"/>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[3]Egresados!$B$380:$B$381</c:f>
              <c:strCache>
                <c:ptCount val="2"/>
                <c:pt idx="0">
                  <c:v>Si</c:v>
                </c:pt>
                <c:pt idx="1">
                  <c:v>No</c:v>
                </c:pt>
              </c:strCache>
            </c:strRef>
          </c:cat>
          <c:val>
            <c:numRef>
              <c:f>[3]Egresados!$C$380:$C$381</c:f>
              <c:numCache>
                <c:formatCode>General</c:formatCode>
                <c:ptCount val="2"/>
                <c:pt idx="0">
                  <c:v>0.58333333333333337</c:v>
                </c:pt>
                <c:pt idx="1">
                  <c:v>0.41666666666666669</c:v>
                </c:pt>
              </c:numCache>
            </c:numRef>
          </c:val>
          <c:extLst>
            <c:ext xmlns:c16="http://schemas.microsoft.com/office/drawing/2014/chart" uri="{C3380CC4-5D6E-409C-BE32-E72D297353CC}">
              <c16:uniqueId val="{00000000-D39A-47DB-9CC7-F95A6FDA2721}"/>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2020'!$B$42:$B$43</c:f>
              <c:strCache>
                <c:ptCount val="2"/>
                <c:pt idx="0">
                  <c:v>Masculino</c:v>
                </c:pt>
                <c:pt idx="1">
                  <c:v>Femenino</c:v>
                </c:pt>
              </c:strCache>
            </c:strRef>
          </c:cat>
          <c:val>
            <c:numRef>
              <c:f>'Egresados 2020'!$D$42:$D$43</c:f>
              <c:numCache>
                <c:formatCode>0%</c:formatCode>
                <c:ptCount val="2"/>
                <c:pt idx="0">
                  <c:v>0.23076923076923078</c:v>
                </c:pt>
                <c:pt idx="1">
                  <c:v>0.76923076923076927</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2020'!$B$67:$B$69</c:f>
              <c:strCache>
                <c:ptCount val="3"/>
                <c:pt idx="0">
                  <c:v>Casado(a)/unión libre</c:v>
                </c:pt>
                <c:pt idx="1">
                  <c:v>Soltero</c:v>
                </c:pt>
                <c:pt idx="2">
                  <c:v>otro</c:v>
                </c:pt>
              </c:strCache>
            </c:strRef>
          </c:cat>
          <c:val>
            <c:numRef>
              <c:f>'Egresados 2020'!$D$67:$D$69</c:f>
              <c:numCache>
                <c:formatCode>0%</c:formatCode>
                <c:ptCount val="3"/>
                <c:pt idx="0">
                  <c:v>0.46153846153846156</c:v>
                </c:pt>
                <c:pt idx="1">
                  <c:v>0.51923076923076927</c:v>
                </c:pt>
                <c:pt idx="2">
                  <c:v>1.9230769230769232E-2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2020'!$B$93:$B$96</c:f>
              <c:strCache>
                <c:ptCount val="4"/>
                <c:pt idx="0">
                  <c:v>0</c:v>
                </c:pt>
                <c:pt idx="1">
                  <c:v>1</c:v>
                </c:pt>
                <c:pt idx="2">
                  <c:v>2</c:v>
                </c:pt>
                <c:pt idx="3">
                  <c:v>Más de 2</c:v>
                </c:pt>
              </c:strCache>
            </c:strRef>
          </c:cat>
          <c:val>
            <c:numRef>
              <c:f>'Egresados 2020'!$D$93:$D$96</c:f>
              <c:numCache>
                <c:formatCode>0%</c:formatCode>
                <c:ptCount val="4"/>
                <c:pt idx="0">
                  <c:v>0.73076923076923073</c:v>
                </c:pt>
                <c:pt idx="1">
                  <c:v>0.23076923076923078</c:v>
                </c:pt>
                <c:pt idx="2">
                  <c:v>1.9230769230769232E-2</c:v>
                </c:pt>
                <c:pt idx="3">
                  <c:v>1.9230769230769232E-2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2020'!$B$131</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0.88461538461538458</c:v>
                </c:pt>
              </c:numCache>
            </c:numRef>
          </c:val>
          <c:extLst>
            <c:ext xmlns:c16="http://schemas.microsoft.com/office/drawing/2014/chart" uri="{C3380CC4-5D6E-409C-BE32-E72D297353CC}">
              <c16:uniqueId val="{00000000-413C-46F5-A168-0D94D6023DE8}"/>
            </c:ext>
          </c:extLst>
        </c:ser>
        <c:ser>
          <c:idx val="1"/>
          <c:order val="1"/>
          <c:tx>
            <c:strRef>
              <c:f>'Egresados 2020'!$B$132</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5.7692307692307696E-2</c:v>
                </c:pt>
              </c:numCache>
            </c:numRef>
          </c:val>
          <c:extLst>
            <c:ext xmlns:c16="http://schemas.microsoft.com/office/drawing/2014/chart" uri="{C3380CC4-5D6E-409C-BE32-E72D297353CC}">
              <c16:uniqueId val="{00000001-413C-46F5-A168-0D94D6023DE8}"/>
            </c:ext>
          </c:extLst>
        </c:ser>
        <c:ser>
          <c:idx val="2"/>
          <c:order val="2"/>
          <c:tx>
            <c:strRef>
              <c:f>'Egresados 2020'!$B$133</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1.9230769230769232E-2</c:v>
                </c:pt>
              </c:numCache>
            </c:numRef>
          </c:val>
          <c:extLst>
            <c:ext xmlns:c16="http://schemas.microsoft.com/office/drawing/2014/chart" uri="{C3380CC4-5D6E-409C-BE32-E72D297353CC}">
              <c16:uniqueId val="{00000002-413C-46F5-A168-0D94D6023DE8}"/>
            </c:ext>
          </c:extLst>
        </c:ser>
        <c:ser>
          <c:idx val="3"/>
          <c:order val="3"/>
          <c:tx>
            <c:strRef>
              <c:f>'Egresados 2020'!$B$134</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2020'!$B$135</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2020'!$B$136</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3.8461538461538464E-2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2020'!$B$200:$B$201</c:f>
              <c:strCache>
                <c:ptCount val="2"/>
                <c:pt idx="0">
                  <c:v>Si</c:v>
                </c:pt>
                <c:pt idx="1">
                  <c:v>No</c:v>
                </c:pt>
              </c:strCache>
            </c:strRef>
          </c:cat>
          <c:val>
            <c:numRef>
              <c:f>'Egresados 2020'!$E$200:$E$201</c:f>
              <c:numCache>
                <c:formatCode>0%</c:formatCode>
                <c:ptCount val="2"/>
                <c:pt idx="0">
                  <c:v>7.6923076923076927E-2</c:v>
                </c:pt>
                <c:pt idx="1">
                  <c:v>0.92307692307692313</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2020'!$B$200:$B$201</c15:sqref>
                        </c15:formulaRef>
                      </c:ext>
                    </c:extLst>
                    <c:strCache>
                      <c:ptCount val="2"/>
                      <c:pt idx="0">
                        <c:v>Si</c:v>
                      </c:pt>
                      <c:pt idx="1">
                        <c:v>No</c:v>
                      </c:pt>
                    </c:strCache>
                  </c:strRef>
                </c:cat>
                <c:val>
                  <c:numRef>
                    <c:extLst>
                      <c:ext uri="{02D57815-91ED-43cb-92C2-25804820EDAC}">
                        <c15:formulaRef>
                          <c15:sqref>'Egresados 2020'!$C$200:$C$201</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2020'!$B$220:$B$226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2020'!$F$220:$F$226</c:f>
              <c:numCache>
                <c:formatCode>0%</c:formatCode>
                <c:ptCount val="7"/>
                <c:pt idx="0">
                  <c:v>0.28260869565217389</c:v>
                </c:pt>
                <c:pt idx="1">
                  <c:v>0.2608695652173913</c:v>
                </c:pt>
                <c:pt idx="2">
                  <c:v>0.27173913043478259</c:v>
                </c:pt>
                <c:pt idx="3">
                  <c:v>6.5217391304347824E-2</c:v>
                </c:pt>
                <c:pt idx="4">
                  <c:v>7.6086956521739135E-2</c:v>
                </c:pt>
                <c:pt idx="5">
                  <c:v>3.2608695652173912E-2</c:v>
                </c:pt>
                <c:pt idx="6">
                  <c:v>1.0869565217391304E-2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2020'!$B$220:$B$226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2020'!$C$220:$C$226</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2020'!$B$220:$B$226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2020'!$D$220:$D$226</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2020'!$B$235:$B$238</c:f>
              <c:strCache>
                <c:ptCount val="4"/>
                <c:pt idx="0">
                  <c:v>Excelente</c:v>
                </c:pt>
                <c:pt idx="1">
                  <c:v>Bueno</c:v>
                </c:pt>
                <c:pt idx="2">
                  <c:v>Regular</c:v>
                </c:pt>
                <c:pt idx="3">
                  <c:v>Malo</c:v>
                </c:pt>
              </c:strCache>
            </c:strRef>
          </c:cat>
          <c:val>
            <c:numRef>
              <c:f>'Egresados 2020'!$D$235:$D$238</c:f>
              <c:numCache>
                <c:formatCode>0%</c:formatCode>
                <c:ptCount val="4"/>
                <c:pt idx="0">
                  <c:v>0.48076923076923078</c:v>
                </c:pt>
                <c:pt idx="1">
                  <c:v>0.51923076923076927</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2020'!$B$252:$B$253</c:f>
              <c:strCache>
                <c:ptCount val="2"/>
                <c:pt idx="0">
                  <c:v>Si</c:v>
                </c:pt>
                <c:pt idx="1">
                  <c:v>No </c:v>
                </c:pt>
              </c:strCache>
            </c:strRef>
          </c:cat>
          <c:val>
            <c:numRef>
              <c:f>'Egresados 2020'!$D$252:$D$253</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2020'!$B$265:$B$266</c:f>
              <c:strCache>
                <c:ptCount val="2"/>
                <c:pt idx="0">
                  <c:v>Si</c:v>
                </c:pt>
                <c:pt idx="1">
                  <c:v>No </c:v>
                </c:pt>
              </c:strCache>
            </c:strRef>
          </c:cat>
          <c:val>
            <c:numRef>
              <c:f>'Egresados 2020'!$D$265:$D$266</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[3]Egresados!$F$35:$F$36</c:f>
              <c:strCache>
                <c:ptCount val="2"/>
                <c:pt idx="0">
                  <c:v>Masculino</c:v>
                </c:pt>
                <c:pt idx="1">
                  <c:v>Femenino</c:v>
                </c:pt>
              </c:strCache>
            </c:strRef>
          </c:cat>
          <c:val>
            <c:numRef>
              <c:f>[3]Egresados!$G$35:$G$36</c:f>
              <c:numCache>
                <c:formatCode>General</c:formatCode>
                <c:ptCount val="2"/>
                <c:pt idx="0">
                  <c:v>0.40277777777777779</c:v>
                </c:pt>
                <c:pt idx="1">
                  <c:v>0.59722222222222221</c:v>
                </c:pt>
              </c:numCache>
            </c:numRef>
          </c:val>
          <c:extLst>
            <c:ext xmlns:c16="http://schemas.microsoft.com/office/drawing/2014/chart" uri="{C3380CC4-5D6E-409C-BE32-E72D297353CC}">
              <c16:uniqueId val="{00000000-E1DC-4B2E-95AB-E975D2327A5C}"/>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2020'!$B$276:$B$280</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2020'!$E$276:$E$280</c:f>
              <c:numCache>
                <c:formatCode>0%</c:formatCode>
                <c:ptCount val="5"/>
                <c:pt idx="0">
                  <c:v>0</c:v>
                </c:pt>
                <c:pt idx="1">
                  <c:v>0</c:v>
                </c:pt>
                <c:pt idx="2">
                  <c:v>3.8461538461538464E-2</c:v>
                </c:pt>
                <c:pt idx="3">
                  <c:v>0.65384615384615385</c:v>
                </c:pt>
                <c:pt idx="4">
                  <c:v>0.30769230769230771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2020'!$F$276:$F$280</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[3]Egresados!$F$86:$F$89</c:f>
              <c:strCache>
                <c:ptCount val="4"/>
                <c:pt idx="0">
                  <c:v>0</c:v>
                </c:pt>
                <c:pt idx="1">
                  <c:v>1</c:v>
                </c:pt>
                <c:pt idx="2">
                  <c:v>2</c:v>
                </c:pt>
                <c:pt idx="3">
                  <c:v>Más de 2</c:v>
                </c:pt>
              </c:strCache>
            </c:strRef>
          </c:cat>
          <c:val>
            <c:numRef>
              <c:f>[3]Egresados!$G$86:$G$89</c:f>
              <c:numCache>
                <c:formatCode>General</c:formatCode>
                <c:ptCount val="4"/>
                <c:pt idx="0">
                  <c:v>0.55555555555555558</c:v>
                </c:pt>
                <c:pt idx="1">
                  <c:v>0.27777777777777779</c:v>
                </c:pt>
                <c:pt idx="2">
                  <c:v>8.3333333333333329E-2</c:v>
                </c:pt>
                <c:pt idx="3">
                  <c:v>8.3333333333333329E-2</c:v>
                </c:pt>
              </c:numCache>
            </c:numRef>
          </c:val>
          <c:extLst>
            <c:ext xmlns:c16="http://schemas.microsoft.com/office/drawing/2014/chart" uri="{C3380CC4-5D6E-409C-BE32-E72D297353CC}">
              <c16:uniqueId val="{00000000-7DE8-41DC-8422-522A9ADBA97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[3]Egresados!$C$123:$C$128</c:f>
              <c:numCache>
                <c:formatCode>General</c:formatCode>
                <c:ptCount val="6"/>
              </c:numCache>
            </c:numRef>
          </c:val>
          <c:extLst>
            <c:ext xmlns:c16="http://schemas.microsoft.com/office/drawing/2014/chart" uri="{C3380CC4-5D6E-409C-BE32-E72D297353CC}">
              <c16:uniqueId val="{00000000-CAA8-431E-9976-C4464EB2E452}"/>
            </c:ext>
          </c:extLst>
        </c:ser>
        <c:ser>
          <c:idx val="1"/>
          <c:order val="1"/>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[3]Egresados!$D$123:$D$128</c:f>
              <c:numCache>
                <c:formatCode>General</c:formatCode>
                <c:ptCount val="6"/>
              </c:numCache>
            </c:numRef>
          </c:val>
          <c:extLst>
            <c:ext xmlns:c16="http://schemas.microsoft.com/office/drawing/2014/chart" uri="{C3380CC4-5D6E-409C-BE32-E72D297353CC}">
              <c16:uniqueId val="{00000001-CAA8-431E-9976-C4464EB2E45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[3]Egresados!$E$123:$E$128</c:f>
              <c:numCache>
                <c:formatCode>General</c:formatCode>
                <c:ptCount val="6"/>
                <c:pt idx="0">
                  <c:v>0.76388888888888884</c:v>
                </c:pt>
                <c:pt idx="1">
                  <c:v>6.9444444444444448E-2</c:v>
                </c:pt>
                <c:pt idx="2">
                  <c:v>0.1111111111111111</c:v>
                </c:pt>
                <c:pt idx="3">
                  <c:v>2.7777777777777776E-2</c:v>
                </c:pt>
                <c:pt idx="4">
                  <c:v>0</c:v>
                </c:pt>
                <c:pt idx="5">
                  <c:v>2.7777777777777776E-2</c:v>
                </c:pt>
              </c:numCache>
            </c:numRef>
          </c:val>
          <c:extLst>
            <c:ext xmlns:c16="http://schemas.microsoft.com/office/drawing/2014/chart" uri="{C3380CC4-5D6E-409C-BE32-E72D297353CC}">
              <c16:uniqueId val="{00000002-CAA8-431E-9976-C4464EB2E452}"/>
            </c:ext>
          </c:extLst>
        </c:ser>
        <c:ser>
          <c:idx val="3"/>
          <c:order val="3"/>
          <c:invertIfNegative val="0"/>
          <c:cat>
            <c:strRef>
              <c:f>[3]Egresados!$B$123:$B$128</c:f>
              <c:strCache>
                <c:ptCount val="6"/>
                <c:pt idx="0">
                  <c:v>Trabajando</c:v>
                </c:pt>
                <c:pt idx="1">
                  <c:v>Buscando trabajo</c:v>
                </c:pt>
                <c:pt idx="2">
                  <c:v>Estudiando</c:v>
                </c:pt>
                <c:pt idx="3">
                  <c:v>Oficios del hogar</c:v>
                </c:pt>
                <c:pt idx="4">
                  <c:v>Incapacitado </c:v>
                </c:pt>
                <c:pt idx="5">
                  <c:v>Otra actividad</c:v>
                </c:pt>
              </c:strCache>
            </c:strRef>
          </c:cat>
          <c:val>
            <c:numRef>
              <c:f>[3]Egresados!$F$123:$F$128</c:f>
              <c:numCache>
                <c:formatCode>General</c:formatCode>
                <c:ptCount val="6"/>
              </c:numCache>
            </c:numRef>
          </c:val>
          <c:extLst>
            <c:ext xmlns:c16="http://schemas.microsoft.com/office/drawing/2014/chart" uri="{C3380CC4-5D6E-409C-BE32-E72D297353CC}">
              <c16:uniqueId val="{00000003-CAA8-431E-9976-C4464EB2E45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[3]Egresados!$I$123:$I$125</c:f>
              <c:numCache>
                <c:formatCode>General</c:formatCode>
                <c:ptCount val="3"/>
              </c:numCache>
            </c:numRef>
          </c:val>
          <c:extLst>
            <c:ext xmlns:c16="http://schemas.microsoft.com/office/drawing/2014/chart" uri="{C3380CC4-5D6E-409C-BE32-E72D297353CC}">
              <c16:uniqueId val="{00000000-84B8-4638-96BE-6AA67DC766CB}"/>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[3]Egresados!$J$123:$J$125</c:f>
              <c:numCache>
                <c:formatCode>General</c:formatCode>
                <c:ptCount val="3"/>
              </c:numCache>
            </c:numRef>
          </c:val>
          <c:extLst>
            <c:ext xmlns:c16="http://schemas.microsoft.com/office/drawing/2014/chart" uri="{C3380CC4-5D6E-409C-BE32-E72D297353CC}">
              <c16:uniqueId val="{00000001-84B8-4638-96BE-6AA67DC766CB}"/>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[3]Egresados!$K$123:$K$125</c:f>
              <c:numCache>
                <c:formatCode>General</c:formatCode>
                <c:ptCount val="3"/>
                <c:pt idx="0">
                  <c:v>0.54166666666666663</c:v>
                </c:pt>
                <c:pt idx="1">
                  <c:v>0.1388888888888889</c:v>
                </c:pt>
                <c:pt idx="2">
                  <c:v>0.31944444444444442</c:v>
                </c:pt>
              </c:numCache>
            </c:numRef>
          </c:val>
          <c:extLst>
            <c:ext xmlns:c16="http://schemas.microsoft.com/office/drawing/2014/chart" uri="{C3380CC4-5D6E-409C-BE32-E72D297353CC}">
              <c16:uniqueId val="{00000002-84B8-4638-96BE-6AA67DC766CB}"/>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[3]Egresados!$H$123:$H$125</c:f>
              <c:strCache>
                <c:ptCount val="3"/>
                <c:pt idx="0">
                  <c:v>Si</c:v>
                </c:pt>
                <c:pt idx="1">
                  <c:v>no </c:v>
                </c:pt>
                <c:pt idx="2">
                  <c:v>no respondio </c:v>
                </c:pt>
              </c:strCache>
            </c:strRef>
          </c:cat>
          <c:val>
            <c:numRef>
              <c:f>[3]Egresados!$L$123:$L$125</c:f>
              <c:numCache>
                <c:formatCode>General</c:formatCode>
                <c:ptCount val="3"/>
              </c:numCache>
            </c:numRef>
          </c:val>
          <c:extLst>
            <c:ext xmlns:c16="http://schemas.microsoft.com/office/drawing/2014/chart" uri="{C3380CC4-5D6E-409C-BE32-E72D297353CC}">
              <c16:uniqueId val="{00000003-84B8-4638-96BE-6AA67DC766CB}"/>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14DA-4F2F-AD65-761A475D42EC}"/>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[3]Egresados!$B$228:$B$238</c:f>
              <c:strCache>
                <c:ptCount val="11"/>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Intermediación Financiera</c:v>
                </c:pt>
                <c:pt idx="6">
                  <c:v>Organizaciones y Órganos Extraterritoriales</c:v>
                </c:pt>
                <c:pt idx="7">
                  <c:v>Otras Actividades de Servicios Comunitarios, Sociales y Personales</c:v>
                </c:pt>
                <c:pt idx="8">
                  <c:v>Servicios Sociales y de Salud</c:v>
                </c:pt>
                <c:pt idx="9">
                  <c:v>Suministros de Electricidad, Gas y Agua</c:v>
                </c:pt>
                <c:pt idx="10">
                  <c:v>Transporte, Almacenamiento y Comunicaciones</c:v>
                </c:pt>
              </c:strCache>
            </c:strRef>
          </c:cat>
          <c:val>
            <c:numRef>
              <c:f>[3]Egresados!$D$228:$D$238</c:f>
              <c:numCache>
                <c:formatCode>General</c:formatCode>
                <c:ptCount val="11"/>
                <c:pt idx="0">
                  <c:v>4.1666666666666664E-2</c:v>
                </c:pt>
                <c:pt idx="1">
                  <c:v>4.1666666666666664E-2</c:v>
                </c:pt>
                <c:pt idx="2">
                  <c:v>5.5555555555555552E-2</c:v>
                </c:pt>
                <c:pt idx="3">
                  <c:v>0.19444444444444445</c:v>
                </c:pt>
                <c:pt idx="4">
                  <c:v>9.7222222222222224E-2</c:v>
                </c:pt>
                <c:pt idx="5">
                  <c:v>4.1666666666666664E-2</c:v>
                </c:pt>
                <c:pt idx="6">
                  <c:v>1.3888888888888888E-2</c:v>
                </c:pt>
                <c:pt idx="7">
                  <c:v>8.3333333333333329E-2</c:v>
                </c:pt>
                <c:pt idx="8">
                  <c:v>6.9444444444444448E-2</c:v>
                </c:pt>
                <c:pt idx="9">
                  <c:v>2.7777777777777776E-2</c:v>
                </c:pt>
                <c:pt idx="10">
                  <c:v>1.3888888888888888E-2</c:v>
                </c:pt>
              </c:numCache>
            </c:numRef>
          </c:val>
          <c:extLst>
            <c:ext xmlns:c16="http://schemas.microsoft.com/office/drawing/2014/chart" uri="{C3380CC4-5D6E-409C-BE32-E72D297353CC}">
              <c16:uniqueId val="{00000001-14DA-4F2F-AD65-761A475D42EC}"/>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[3]Egresados!$E$264:$E$265</c:f>
              <c:numCache>
                <c:formatCode>General</c:formatCode>
                <c:ptCount val="2"/>
                <c:pt idx="0">
                  <c:v>0.18055555555555555</c:v>
                </c:pt>
                <c:pt idx="1">
                  <c:v>0.81944444444444442</c:v>
                </c:pt>
              </c:numCache>
            </c:numRef>
          </c:val>
          <c:extLst>
            <c:ext xmlns:c16="http://schemas.microsoft.com/office/drawing/2014/chart" uri="{C3380CC4-5D6E-409C-BE32-E72D297353CC}">
              <c16:uniqueId val="{00000000-F1BD-4D70-96DB-19FE5CC8028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568346357586357"/>
          <c:y val="0.4231692913385827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[3]Egresados!$F$300:$F$301</c:f>
              <c:numCache>
                <c:formatCode>General</c:formatCode>
                <c:ptCount val="2"/>
                <c:pt idx="0">
                  <c:v>0.4861111111111111</c:v>
                </c:pt>
                <c:pt idx="1">
                  <c:v>0.51388888888888884</c:v>
                </c:pt>
              </c:numCache>
            </c:numRef>
          </c:val>
          <c:extLst>
            <c:ext xmlns:c16="http://schemas.microsoft.com/office/drawing/2014/chart" uri="{C3380CC4-5D6E-409C-BE32-E72D297353CC}">
              <c16:uniqueId val="{00000000-D010-4C04-AA2A-67DF10A80C9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manualLayout>
          <c:layoutTarget val="inner"/>
          <c:xMode val="edge"/>
          <c:yMode val="edge"/>
          <c:x val="1.7645062775704105E-2"/>
          <c:y val="0.19388008946918586"/>
          <c:w val="0.89916568029946375"/>
          <c:h val="0.6904078849266243"/>
        </c:manualLayout>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[3]Egresados!$C$356:$C$360</c:f>
              <c:numCache>
                <c:formatCode>General</c:formatCode>
                <c:ptCount val="5"/>
                <c:pt idx="0">
                  <c:v>0</c:v>
                </c:pt>
                <c:pt idx="1">
                  <c:v>2.7777777777777776E-2</c:v>
                </c:pt>
                <c:pt idx="2">
                  <c:v>0.27777777777777779</c:v>
                </c:pt>
                <c:pt idx="3">
                  <c:v>0.40277777777777779</c:v>
                </c:pt>
                <c:pt idx="4">
                  <c:v>0.29166666666666669</c:v>
                </c:pt>
              </c:numCache>
            </c:numRef>
          </c:val>
          <c:extLst>
            <c:ext xmlns:c16="http://schemas.microsoft.com/office/drawing/2014/chart" uri="{C3380CC4-5D6E-409C-BE32-E72D297353CC}">
              <c16:uniqueId val="{00000000-E9DF-4E78-9BCD-AE422577AE52}"/>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a:t>
          </a:r>
        </a:p>
        <a:p>
          <a:pPr marL="0" indent="0" algn="ctr"/>
          <a:r>
            <a:rPr lang="es-CO" sz="3600" b="1" u="sng" baseline="0">
              <a:solidFill>
                <a:schemeClr val="accent5">
                  <a:lumMod val="75000"/>
                </a:schemeClr>
              </a:solidFill>
              <a:latin typeface="+mn-lt"/>
              <a:ea typeface="+mn-ea"/>
              <a:cs typeface="+mn-cs"/>
            </a:rPr>
            <a:t>Humano y Organizacional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F17E8342-DFD7-4A90-8247-377C998BF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3B2F8BE1-CE7A-4381-9912-F0F44AF5B8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0358C8FA-ACDB-4374-AB47-303DC7BD3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C4DDB82B-6386-4D84-AB77-BAF8E8824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AEB729F9-7BEE-49C8-9767-3392577ED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059A62C-CF89-4B58-B54E-A2110EEEF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9FBB295D-CD09-4A8D-BF5D-000BCF68B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243</xdr:row>
      <xdr:rowOff>19050</xdr:rowOff>
    </xdr:from>
    <xdr:to>
      <xdr:col>4</xdr:col>
      <xdr:colOff>1670050</xdr:colOff>
      <xdr:row>257</xdr:row>
      <xdr:rowOff>95250</xdr:rowOff>
    </xdr:to>
    <xdr:graphicFrame macro="">
      <xdr:nvGraphicFramePr>
        <xdr:cNvPr id="9" name="16 Gráfico">
          <a:extLst>
            <a:ext uri="{FF2B5EF4-FFF2-40B4-BE49-F238E27FC236}">
              <a16:creationId xmlns:a16="http://schemas.microsoft.com/office/drawing/2014/main" id="{92889316-0A0D-40BC-A815-C90E9C2A0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261</xdr:row>
      <xdr:rowOff>57150</xdr:rowOff>
    </xdr:from>
    <xdr:to>
      <xdr:col>11</xdr:col>
      <xdr:colOff>222250</xdr:colOff>
      <xdr:row>272</xdr:row>
      <xdr:rowOff>19050</xdr:rowOff>
    </xdr:to>
    <xdr:graphicFrame macro="">
      <xdr:nvGraphicFramePr>
        <xdr:cNvPr id="10" name="17 Gráfico">
          <a:extLst>
            <a:ext uri="{FF2B5EF4-FFF2-40B4-BE49-F238E27FC236}">
              <a16:creationId xmlns:a16="http://schemas.microsoft.com/office/drawing/2014/main" id="{9A24066A-5355-4569-84E3-6CB9F7BB7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303</xdr:row>
      <xdr:rowOff>177800</xdr:rowOff>
    </xdr:from>
    <xdr:to>
      <xdr:col>5</xdr:col>
      <xdr:colOff>152400</xdr:colOff>
      <xdr:row>318</xdr:row>
      <xdr:rowOff>0</xdr:rowOff>
    </xdr:to>
    <xdr:graphicFrame macro="">
      <xdr:nvGraphicFramePr>
        <xdr:cNvPr id="11" name="19 Gráfico">
          <a:extLst>
            <a:ext uri="{FF2B5EF4-FFF2-40B4-BE49-F238E27FC236}">
              <a16:creationId xmlns:a16="http://schemas.microsoft.com/office/drawing/2014/main" id="{A5753B3D-F1A1-417F-9190-DECFC5DDB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346</xdr:row>
      <xdr:rowOff>165100</xdr:rowOff>
    </xdr:from>
    <xdr:to>
      <xdr:col>9</xdr:col>
      <xdr:colOff>622300</xdr:colOff>
      <xdr:row>361</xdr:row>
      <xdr:rowOff>57150</xdr:rowOff>
    </xdr:to>
    <xdr:graphicFrame macro="">
      <xdr:nvGraphicFramePr>
        <xdr:cNvPr id="12" name="21 Gráfico">
          <a:extLst>
            <a:ext uri="{FF2B5EF4-FFF2-40B4-BE49-F238E27FC236}">
              <a16:creationId xmlns:a16="http://schemas.microsoft.com/office/drawing/2014/main" id="{9C02CC7B-7B37-4326-B2D4-DE0805543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373</xdr:row>
      <xdr:rowOff>19050</xdr:rowOff>
    </xdr:from>
    <xdr:to>
      <xdr:col>8</xdr:col>
      <xdr:colOff>590550</xdr:colOff>
      <xdr:row>387</xdr:row>
      <xdr:rowOff>95250</xdr:rowOff>
    </xdr:to>
    <xdr:graphicFrame macro="">
      <xdr:nvGraphicFramePr>
        <xdr:cNvPr id="13" name="22 Gráfico">
          <a:extLst>
            <a:ext uri="{FF2B5EF4-FFF2-40B4-BE49-F238E27FC236}">
              <a16:creationId xmlns:a16="http://schemas.microsoft.com/office/drawing/2014/main" id="{8A10FF94-AF9E-41A8-9733-ABB383BED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2A145EB0-AB79-4B66-B9AE-52944FE77D6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885405</xdr:rowOff>
    </xdr:to>
    <xdr:pic>
      <xdr:nvPicPr>
        <xdr:cNvPr id="15" name="Imagen 14">
          <a:extLst>
            <a:ext uri="{FF2B5EF4-FFF2-40B4-BE49-F238E27FC236}">
              <a16:creationId xmlns:a16="http://schemas.microsoft.com/office/drawing/2014/main" id="{821309F9-E72C-44D0-9006-B9D5879FA190}"/>
            </a:ext>
          </a:extLst>
        </xdr:cNvPr>
        <xdr:cNvPicPr>
          <a:picLocks noChangeAspect="1"/>
        </xdr:cNvPicPr>
      </xdr:nvPicPr>
      <xdr:blipFill>
        <a:blip xmlns:r="http://schemas.openxmlformats.org/officeDocument/2006/relationships" r:embed="rId14"/>
        <a:stretch>
          <a:fillRect/>
        </a:stretch>
      </xdr:blipFill>
      <xdr:spPr>
        <a:xfrm>
          <a:off x="762000" y="2981325"/>
          <a:ext cx="8723809" cy="336190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0.76086</cdr:x>
      <cdr:y>0.39931</cdr:y>
    </cdr:from>
    <cdr:to>
      <cdr:x>0.79673</cdr:x>
      <cdr:y>0.48611</cdr:y>
    </cdr:to>
    <cdr:sp macro="" textlink="">
      <cdr:nvSpPr>
        <cdr:cNvPr id="2" name="CuadroTexto 1"/>
        <cdr:cNvSpPr txBox="1"/>
      </cdr:nvSpPr>
      <cdr:spPr>
        <a:xfrm xmlns:a="http://schemas.openxmlformats.org/drawingml/2006/main">
          <a:off x="7677150" y="10953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0.49306</cdr:y>
    </cdr:from>
    <cdr:to>
      <cdr:x>0.80617</cdr:x>
      <cdr:y>0.59375</cdr:y>
    </cdr:to>
    <cdr:sp macro="" textlink="">
      <cdr:nvSpPr>
        <cdr:cNvPr id="3" name="CuadroTexto 2"/>
        <cdr:cNvSpPr txBox="1"/>
      </cdr:nvSpPr>
      <cdr:spPr>
        <a:xfrm xmlns:a="http://schemas.openxmlformats.org/drawingml/2006/main">
          <a:off x="7686675" y="1352550"/>
          <a:ext cx="4476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0.84627</cdr:x>
      <cdr:y>0.54147</cdr:y>
    </cdr:from>
    <cdr:to>
      <cdr:x>0.90868</cdr:x>
      <cdr:y>0.61256</cdr:y>
    </cdr:to>
    <cdr:sp macro="" textlink="">
      <cdr:nvSpPr>
        <cdr:cNvPr id="2" name="CuadroTexto 1"/>
        <cdr:cNvSpPr txBox="1"/>
      </cdr:nvSpPr>
      <cdr:spPr>
        <a:xfrm xmlns:a="http://schemas.openxmlformats.org/drawingml/2006/main">
          <a:off x="5295900" y="1450975"/>
          <a:ext cx="39052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0.61256</cdr:y>
    </cdr:from>
    <cdr:to>
      <cdr:x>0.91629</cdr:x>
      <cdr:y>0.70498</cdr:y>
    </cdr:to>
    <cdr:sp macro="" textlink="">
      <cdr:nvSpPr>
        <cdr:cNvPr id="3" name="CuadroTexto 2"/>
        <cdr:cNvSpPr txBox="1"/>
      </cdr:nvSpPr>
      <cdr:spPr>
        <a:xfrm xmlns:a="http://schemas.openxmlformats.org/drawingml/2006/main">
          <a:off x="5295900" y="1641475"/>
          <a:ext cx="4381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45</xdr:row>
      <xdr:rowOff>42862</xdr:rowOff>
    </xdr:from>
    <xdr:to>
      <xdr:col>5</xdr:col>
      <xdr:colOff>128587</xdr:colOff>
      <xdr:row>59</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71</xdr:row>
      <xdr:rowOff>52387</xdr:rowOff>
    </xdr:from>
    <xdr:to>
      <xdr:col>5</xdr:col>
      <xdr:colOff>314325</xdr:colOff>
      <xdr:row>85</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98</xdr:row>
      <xdr:rowOff>52387</xdr:rowOff>
    </xdr:from>
    <xdr:to>
      <xdr:col>5</xdr:col>
      <xdr:colOff>19050</xdr:colOff>
      <xdr:row>112</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137</xdr:row>
      <xdr:rowOff>100012</xdr:rowOff>
    </xdr:from>
    <xdr:to>
      <xdr:col>5</xdr:col>
      <xdr:colOff>685800</xdr:colOff>
      <xdr:row>153</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197</xdr:row>
      <xdr:rowOff>90487</xdr:rowOff>
    </xdr:from>
    <xdr:to>
      <xdr:col>7</xdr:col>
      <xdr:colOff>209550</xdr:colOff>
      <xdr:row>208</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215</xdr:row>
      <xdr:rowOff>71437</xdr:rowOff>
    </xdr:from>
    <xdr:to>
      <xdr:col>8</xdr:col>
      <xdr:colOff>409575</xdr:colOff>
      <xdr:row>230</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231</xdr:row>
      <xdr:rowOff>185737</xdr:rowOff>
    </xdr:from>
    <xdr:to>
      <xdr:col>6</xdr:col>
      <xdr:colOff>1181100</xdr:colOff>
      <xdr:row>244</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246</xdr:row>
      <xdr:rowOff>176212</xdr:rowOff>
    </xdr:from>
    <xdr:to>
      <xdr:col>6</xdr:col>
      <xdr:colOff>638175</xdr:colOff>
      <xdr:row>258</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260</xdr:row>
      <xdr:rowOff>42862</xdr:rowOff>
    </xdr:from>
    <xdr:to>
      <xdr:col>6</xdr:col>
      <xdr:colOff>1323975</xdr:colOff>
      <xdr:row>271</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273</xdr:row>
      <xdr:rowOff>90487</xdr:rowOff>
    </xdr:from>
    <xdr:to>
      <xdr:col>8</xdr:col>
      <xdr:colOff>485775</xdr:colOff>
      <xdr:row>284</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685800</xdr:colOff>
      <xdr:row>15</xdr:row>
      <xdr:rowOff>118726</xdr:rowOff>
    </xdr:from>
    <xdr:to>
      <xdr:col>5</xdr:col>
      <xdr:colOff>541846</xdr:colOff>
      <xdr:row>29</xdr:row>
      <xdr:rowOff>313902</xdr:rowOff>
    </xdr:to>
    <xdr:pic>
      <xdr:nvPicPr>
        <xdr:cNvPr id="8" name="Imagen 7">
          <a:extLst>
            <a:ext uri="{FF2B5EF4-FFF2-40B4-BE49-F238E27FC236}">
              <a16:creationId xmlns:a16="http://schemas.microsoft.com/office/drawing/2014/main" id="{5CFBD133-5DCD-4607-9BCA-B68DDC1BFB8C}"/>
            </a:ext>
          </a:extLst>
        </xdr:cNvPr>
        <xdr:cNvPicPr>
          <a:picLocks noChangeAspect="1"/>
        </xdr:cNvPicPr>
      </xdr:nvPicPr>
      <xdr:blipFill>
        <a:blip xmlns:r="http://schemas.openxmlformats.org/officeDocument/2006/relationships" r:embed="rId14"/>
        <a:stretch>
          <a:fillRect/>
        </a:stretch>
      </xdr:blipFill>
      <xdr:spPr>
        <a:xfrm>
          <a:off x="685800" y="3442951"/>
          <a:ext cx="7304596" cy="28621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Humano y Organizacional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Administración del Desarrollo Humano y Organizacional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Psiquiatr&#237;a/Especializaci&#243;n%20en%20Psiquiatr&#237;a%20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Especializaci&#243;n%20en%20Gesti&#243;n%20de%20la%20Calidad%20y%20Normalizaci&#243;n%20T&#233;cnica/Especializaci&#243;n%20en%20Gesti&#243;n%20de%20la%20Calidad%20y%20Normalizaci&#243;n%20T&#233;cnica%202018.xlsx?80AE374B" TargetMode="External"/><Relationship Id="rId1" Type="http://schemas.openxmlformats.org/officeDocument/2006/relationships/externalLinkPath" Target="file:///\\80AE374B\Especializaci&#243;n%20en%20Gesti&#243;n%20de%20la%20Calidad%20y%20Normalizaci&#243;n%20T&#233;cnica%20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Maestr&#237;a%20en%20Administraci&#243;n%20del%20Desarrollo%20Humano%20y%20Organizacional%202018.xlsx?8EC4190C" TargetMode="External"/><Relationship Id="rId1" Type="http://schemas.openxmlformats.org/officeDocument/2006/relationships/externalLinkPath" Target="file:///\\8EC4190C\Maestr&#237;a%20en%20Administraci&#243;n%20del%20Desarrollo%20Humano%20y%20Organizacion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C124"/>
          <cell r="D124"/>
          <cell r="E124">
            <v>0.66666666666666663</v>
          </cell>
          <cell r="F124"/>
          <cell r="H124" t="str">
            <v>Si</v>
          </cell>
          <cell r="I124"/>
          <cell r="J124"/>
          <cell r="K124">
            <v>0.66666666666666663</v>
          </cell>
          <cell r="L124"/>
        </row>
        <row r="125">
          <cell r="B125" t="str">
            <v>Buscando trabajo</v>
          </cell>
          <cell r="C125"/>
          <cell r="D125"/>
          <cell r="E125">
            <v>0.33333333333333331</v>
          </cell>
          <cell r="F125"/>
          <cell r="H125" t="str">
            <v xml:space="preserve">no </v>
          </cell>
          <cell r="I125"/>
          <cell r="J125"/>
          <cell r="K125">
            <v>0</v>
          </cell>
          <cell r="L125"/>
        </row>
        <row r="126">
          <cell r="B126" t="str">
            <v>Estudiando</v>
          </cell>
          <cell r="C126"/>
          <cell r="D126"/>
          <cell r="E126">
            <v>0</v>
          </cell>
          <cell r="F126"/>
          <cell r="H126" t="str">
            <v xml:space="preserve">no respondio </v>
          </cell>
          <cell r="I126"/>
          <cell r="J126"/>
          <cell r="K126">
            <v>0.33333333333333331</v>
          </cell>
          <cell r="L126"/>
        </row>
        <row r="127">
          <cell r="B127" t="str">
            <v>Oficios del hogar</v>
          </cell>
          <cell r="C127"/>
          <cell r="D127"/>
          <cell r="E127">
            <v>0</v>
          </cell>
          <cell r="F127"/>
        </row>
        <row r="128">
          <cell r="B128" t="str">
            <v xml:space="preserve">Incapacitado </v>
          </cell>
          <cell r="C128"/>
          <cell r="D128"/>
          <cell r="E128">
            <v>0</v>
          </cell>
          <cell r="F128"/>
        </row>
        <row r="129">
          <cell r="B129" t="str">
            <v>Otra actividad</v>
          </cell>
          <cell r="C129"/>
          <cell r="D129"/>
          <cell r="E129">
            <v>0</v>
          </cell>
          <cell r="F129"/>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v>
          </cell>
        </row>
        <row r="36">
          <cell r="F36" t="str">
            <v>Femenino</v>
          </cell>
          <cell r="G36">
            <v>0.64</v>
          </cell>
        </row>
        <row r="60">
          <cell r="F60" t="str">
            <v>Casado(a)/unión libre</v>
          </cell>
          <cell r="G60">
            <v>0.44</v>
          </cell>
        </row>
        <row r="61">
          <cell r="F61" t="str">
            <v>Soltero</v>
          </cell>
          <cell r="G61">
            <v>0.5</v>
          </cell>
        </row>
        <row r="62">
          <cell r="F62" t="str">
            <v>Otro</v>
          </cell>
          <cell r="G62">
            <v>0.06</v>
          </cell>
        </row>
        <row r="86">
          <cell r="F86">
            <v>0</v>
          </cell>
          <cell r="G86">
            <v>0.56000000000000005</v>
          </cell>
        </row>
        <row r="87">
          <cell r="F87">
            <v>1</v>
          </cell>
          <cell r="G87">
            <v>0.27333333333333332</v>
          </cell>
        </row>
        <row r="88">
          <cell r="F88">
            <v>2</v>
          </cell>
          <cell r="G88">
            <v>0.14000000000000001</v>
          </cell>
        </row>
        <row r="89">
          <cell r="F89" t="str">
            <v>Más de 2</v>
          </cell>
          <cell r="G89">
            <v>2.6666666666666668E-2</v>
          </cell>
        </row>
        <row r="123">
          <cell r="B123" t="str">
            <v>Trabajando</v>
          </cell>
          <cell r="E123">
            <v>0.8666666666666667</v>
          </cell>
          <cell r="H123" t="str">
            <v>Si</v>
          </cell>
          <cell r="K123">
            <v>0.54</v>
          </cell>
        </row>
        <row r="124">
          <cell r="B124" t="str">
            <v>Buscando trabajo</v>
          </cell>
          <cell r="E124">
            <v>0.10666666666666667</v>
          </cell>
          <cell r="H124" t="str">
            <v xml:space="preserve">no </v>
          </cell>
          <cell r="K124">
            <v>0.16666666666666666</v>
          </cell>
        </row>
        <row r="125">
          <cell r="B125" t="str">
            <v>Estudiando</v>
          </cell>
          <cell r="E125">
            <v>6.6666666666666671E-3</v>
          </cell>
          <cell r="H125" t="str">
            <v xml:space="preserve">no respondio </v>
          </cell>
          <cell r="K125">
            <v>0.29333333333333333</v>
          </cell>
        </row>
        <row r="126">
          <cell r="B126" t="str">
            <v>Oficios del hogar</v>
          </cell>
          <cell r="E126">
            <v>6.6666666666666671E-3</v>
          </cell>
        </row>
        <row r="127">
          <cell r="B127" t="str">
            <v xml:space="preserve">Incapacitado </v>
          </cell>
          <cell r="E127">
            <v>0</v>
          </cell>
        </row>
        <row r="128">
          <cell r="B128" t="str">
            <v>Otra actividad</v>
          </cell>
          <cell r="E128">
            <v>1.3333333333333334E-2</v>
          </cell>
        </row>
        <row r="306">
          <cell r="B306" t="str">
            <v>Administración Pública y Defensa; Seguridad Social de Afiliación Obligatoria</v>
          </cell>
          <cell r="D306">
            <v>5.3333333333333337E-2</v>
          </cell>
        </row>
        <row r="307">
          <cell r="B307" t="str">
            <v>Agricultura, ganadería, Caza y Silvicultura</v>
          </cell>
          <cell r="D307">
            <v>4.6666666666666669E-2</v>
          </cell>
        </row>
        <row r="308">
          <cell r="B308" t="str">
            <v>Comercio; Reparación de Automotores, Motocicletas, Efectos Personales y Enseres Domésticos</v>
          </cell>
          <cell r="D308">
            <v>1.3333333333333334E-2</v>
          </cell>
        </row>
        <row r="309">
          <cell r="B309" t="str">
            <v>Construcción</v>
          </cell>
          <cell r="D309">
            <v>0.04</v>
          </cell>
        </row>
        <row r="310">
          <cell r="B310" t="str">
            <v>Educación</v>
          </cell>
          <cell r="D310">
            <v>0.16666666666666666</v>
          </cell>
        </row>
        <row r="311">
          <cell r="B311" t="str">
            <v>Explotación de Minas y Canteras</v>
          </cell>
          <cell r="D311">
            <v>6.6666666666666671E-3</v>
          </cell>
        </row>
        <row r="312">
          <cell r="B312" t="str">
            <v>Industrias Manufactureras</v>
          </cell>
          <cell r="D312">
            <v>0.12</v>
          </cell>
        </row>
        <row r="313">
          <cell r="B313" t="str">
            <v>Intermediación Financiera</v>
          </cell>
          <cell r="D313">
            <v>5.3333333333333337E-2</v>
          </cell>
        </row>
        <row r="314">
          <cell r="B314" t="str">
            <v>Organizaciones y Órganos Extraterritoriales</v>
          </cell>
          <cell r="D314">
            <v>6.6666666666666671E-3</v>
          </cell>
        </row>
        <row r="315">
          <cell r="B315" t="str">
            <v>Otras Actividades de Servicios Comunitarios, Sociales y Personales</v>
          </cell>
          <cell r="D315">
            <v>5.3333333333333337E-2</v>
          </cell>
        </row>
        <row r="316">
          <cell r="B316" t="str">
            <v>Servicios Sociales y de Salud</v>
          </cell>
          <cell r="D316">
            <v>0.08</v>
          </cell>
        </row>
        <row r="317">
          <cell r="B317" t="str">
            <v>Suministros de Electricidad, Gas y Agua</v>
          </cell>
          <cell r="D317">
            <v>2.6666666666666668E-2</v>
          </cell>
        </row>
        <row r="318">
          <cell r="B318" t="str">
            <v>Transporte, Almacenamiento y Comunicaciones</v>
          </cell>
          <cell r="D318">
            <v>0.04</v>
          </cell>
        </row>
        <row r="319">
          <cell r="B319" t="str">
            <v>SIN RESPUESTA</v>
          </cell>
          <cell r="D319">
            <v>0.29333333333333333</v>
          </cell>
        </row>
        <row r="353">
          <cell r="E353">
            <v>6.6666666666666666E-2</v>
          </cell>
        </row>
        <row r="354">
          <cell r="E354">
            <v>0.93333333333333335</v>
          </cell>
        </row>
        <row r="389">
          <cell r="F389">
            <v>0.49333333333333335</v>
          </cell>
        </row>
        <row r="390">
          <cell r="F390">
            <v>0.50666666666666671</v>
          </cell>
        </row>
        <row r="445">
          <cell r="C445">
            <v>6.6666666666666671E-3</v>
          </cell>
        </row>
        <row r="446">
          <cell r="C446">
            <v>4.6666666666666669E-2</v>
          </cell>
        </row>
        <row r="447">
          <cell r="C447">
            <v>0.26666666666666666</v>
          </cell>
        </row>
        <row r="448">
          <cell r="C448">
            <v>0.36</v>
          </cell>
        </row>
        <row r="449">
          <cell r="C449">
            <v>0.32</v>
          </cell>
        </row>
        <row r="469">
          <cell r="B469" t="str">
            <v>Si</v>
          </cell>
          <cell r="C469">
            <v>0.66</v>
          </cell>
        </row>
        <row r="470">
          <cell r="B470" t="str">
            <v>No</v>
          </cell>
          <cell r="C470">
            <v>0.34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0.40277777777777779</v>
          </cell>
        </row>
        <row r="36">
          <cell r="F36" t="str">
            <v>Femenino</v>
          </cell>
          <cell r="G36">
            <v>0.59722222222222221</v>
          </cell>
        </row>
        <row r="60">
          <cell r="F60" t="str">
            <v>Casado(a)/unión libre</v>
          </cell>
          <cell r="G60">
            <v>0.51388888888888884</v>
          </cell>
        </row>
        <row r="61">
          <cell r="F61" t="str">
            <v>Soltero</v>
          </cell>
          <cell r="G61">
            <v>0.45833333333333331</v>
          </cell>
        </row>
        <row r="62">
          <cell r="F62" t="str">
            <v>Otro</v>
          </cell>
          <cell r="G62">
            <v>2.7777777777777776E-2</v>
          </cell>
        </row>
        <row r="86">
          <cell r="F86">
            <v>0</v>
          </cell>
          <cell r="G86">
            <v>0.55555555555555558</v>
          </cell>
        </row>
        <row r="87">
          <cell r="F87">
            <v>1</v>
          </cell>
          <cell r="G87">
            <v>0.27777777777777779</v>
          </cell>
        </row>
        <row r="88">
          <cell r="F88">
            <v>2</v>
          </cell>
          <cell r="G88">
            <v>8.3333333333333329E-2</v>
          </cell>
        </row>
        <row r="89">
          <cell r="F89" t="str">
            <v>Más de 2</v>
          </cell>
          <cell r="G89">
            <v>8.3333333333333329E-2</v>
          </cell>
        </row>
        <row r="123">
          <cell r="B123" t="str">
            <v>Trabajando</v>
          </cell>
          <cell r="E123">
            <v>0.76388888888888884</v>
          </cell>
          <cell r="H123" t="str">
            <v>Si</v>
          </cell>
          <cell r="K123">
            <v>0.54166666666666663</v>
          </cell>
        </row>
        <row r="124">
          <cell r="B124" t="str">
            <v>Buscando trabajo</v>
          </cell>
          <cell r="E124">
            <v>6.9444444444444448E-2</v>
          </cell>
          <cell r="H124" t="str">
            <v xml:space="preserve">no </v>
          </cell>
          <cell r="K124">
            <v>0.1388888888888889</v>
          </cell>
        </row>
        <row r="125">
          <cell r="B125" t="str">
            <v>Estudiando</v>
          </cell>
          <cell r="E125">
            <v>0.1111111111111111</v>
          </cell>
          <cell r="H125" t="str">
            <v xml:space="preserve">no respondio </v>
          </cell>
          <cell r="K125">
            <v>0.31944444444444442</v>
          </cell>
        </row>
        <row r="126">
          <cell r="B126" t="str">
            <v>Oficios del hogar</v>
          </cell>
          <cell r="E126">
            <v>2.7777777777777776E-2</v>
          </cell>
        </row>
        <row r="127">
          <cell r="B127" t="str">
            <v xml:space="preserve">Incapacitado </v>
          </cell>
          <cell r="E127">
            <v>0</v>
          </cell>
        </row>
        <row r="128">
          <cell r="B128" t="str">
            <v>Otra actividad</v>
          </cell>
          <cell r="E128">
            <v>2.7777777777777776E-2</v>
          </cell>
        </row>
        <row r="228">
          <cell r="B228" t="str">
            <v>Administración Pública y Defensa; Seguridad Social de Afiliación Obligatoria</v>
          </cell>
          <cell r="D228">
            <v>4.1666666666666664E-2</v>
          </cell>
        </row>
        <row r="229">
          <cell r="B229" t="str">
            <v>Agricultura, ganadería, Caza y Silvicultura</v>
          </cell>
          <cell r="D229">
            <v>4.1666666666666664E-2</v>
          </cell>
        </row>
        <row r="230">
          <cell r="B230" t="str">
            <v>Comercio; Reparación de Automotores, Motocicletas, Efectos Personales y Enseres Domésticos</v>
          </cell>
          <cell r="D230">
            <v>5.5555555555555552E-2</v>
          </cell>
        </row>
        <row r="231">
          <cell r="B231" t="str">
            <v>Educación</v>
          </cell>
          <cell r="D231">
            <v>0.19444444444444445</v>
          </cell>
        </row>
        <row r="232">
          <cell r="B232" t="str">
            <v>Industrias Manufactureras</v>
          </cell>
          <cell r="D232">
            <v>9.7222222222222224E-2</v>
          </cell>
        </row>
        <row r="233">
          <cell r="B233" t="str">
            <v>Intermediación Financiera</v>
          </cell>
          <cell r="D233">
            <v>4.1666666666666664E-2</v>
          </cell>
        </row>
        <row r="234">
          <cell r="B234" t="str">
            <v>Organizaciones y Órganos Extraterritoriales</v>
          </cell>
          <cell r="D234">
            <v>1.3888888888888888E-2</v>
          </cell>
        </row>
        <row r="235">
          <cell r="B235" t="str">
            <v>Otras Actividades de Servicios Comunitarios, Sociales y Personales</v>
          </cell>
          <cell r="D235">
            <v>8.3333333333333329E-2</v>
          </cell>
        </row>
        <row r="236">
          <cell r="B236" t="str">
            <v>Servicios Sociales y de Salud</v>
          </cell>
          <cell r="D236">
            <v>6.9444444444444448E-2</v>
          </cell>
        </row>
        <row r="237">
          <cell r="B237" t="str">
            <v>Suministros de Electricidad, Gas y Agua</v>
          </cell>
          <cell r="D237">
            <v>2.7777777777777776E-2</v>
          </cell>
        </row>
        <row r="238">
          <cell r="B238" t="str">
            <v>Transporte, Almacenamiento y Comunicaciones</v>
          </cell>
          <cell r="D238">
            <v>1.3888888888888888E-2</v>
          </cell>
        </row>
        <row r="264">
          <cell r="E264">
            <v>0.18055555555555555</v>
          </cell>
        </row>
        <row r="265">
          <cell r="E265">
            <v>0.81944444444444442</v>
          </cell>
        </row>
        <row r="300">
          <cell r="F300">
            <v>0.4861111111111111</v>
          </cell>
        </row>
        <row r="301">
          <cell r="F301">
            <v>0.51388888888888884</v>
          </cell>
        </row>
        <row r="356">
          <cell r="C356">
            <v>0</v>
          </cell>
        </row>
        <row r="357">
          <cell r="C357">
            <v>2.7777777777777776E-2</v>
          </cell>
        </row>
        <row r="358">
          <cell r="C358">
            <v>0.27777777777777779</v>
          </cell>
        </row>
        <row r="359">
          <cell r="C359">
            <v>0.40277777777777779</v>
          </cell>
        </row>
        <row r="360">
          <cell r="C360">
            <v>0.29166666666666669</v>
          </cell>
        </row>
        <row r="380">
          <cell r="B380" t="str">
            <v>Si</v>
          </cell>
          <cell r="C380">
            <v>0.58333333333333337</v>
          </cell>
        </row>
        <row r="381">
          <cell r="B381" t="str">
            <v>No</v>
          </cell>
          <cell r="C381">
            <v>0.41666666666666669</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T29" sqref="T28:T2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7" t="s">
        <v>0</v>
      </c>
      <c r="C46" s="67"/>
      <c r="D46" s="67"/>
      <c r="E46" s="67"/>
      <c r="F46" s="67"/>
      <c r="G46" s="67"/>
      <c r="H46" s="67"/>
      <c r="I46" s="67"/>
      <c r="J46" s="67"/>
      <c r="K46" s="67"/>
      <c r="L46" s="67"/>
      <c r="M46" s="67"/>
      <c r="N46" s="67"/>
      <c r="O46" s="67"/>
    </row>
    <row r="47" spans="2:18" ht="409.6" customHeight="1">
      <c r="B47" s="68" t="s">
        <v>196</v>
      </c>
      <c r="C47" s="68"/>
      <c r="D47" s="68"/>
      <c r="E47" s="68"/>
      <c r="F47" s="68"/>
      <c r="G47" s="68"/>
      <c r="H47" s="68"/>
      <c r="I47" s="68"/>
      <c r="J47" s="68"/>
      <c r="K47" s="68"/>
      <c r="L47" s="68"/>
      <c r="M47" s="68"/>
      <c r="N47" s="68"/>
      <c r="O47" s="68"/>
      <c r="R47" s="3"/>
    </row>
    <row r="49" spans="2:15" ht="36.75" customHeight="1">
      <c r="B49" s="4" t="s">
        <v>1</v>
      </c>
    </row>
    <row r="50" spans="2:15" ht="14.45" customHeight="1">
      <c r="B50" s="69" t="s">
        <v>194</v>
      </c>
      <c r="C50" s="70"/>
      <c r="D50" s="70"/>
      <c r="E50" s="70"/>
      <c r="F50" s="70"/>
      <c r="G50" s="70"/>
      <c r="H50" s="70"/>
      <c r="I50" s="70"/>
      <c r="J50" s="70"/>
      <c r="K50" s="70"/>
      <c r="L50" s="70"/>
      <c r="M50" s="70"/>
      <c r="N50" s="70"/>
    </row>
    <row r="51" spans="2:15" ht="14.45" customHeight="1">
      <c r="B51" s="70"/>
      <c r="C51" s="70"/>
      <c r="D51" s="70"/>
      <c r="E51" s="70"/>
      <c r="F51" s="70"/>
      <c r="G51" s="70"/>
      <c r="H51" s="70"/>
      <c r="I51" s="70"/>
      <c r="J51" s="70"/>
      <c r="K51" s="70"/>
      <c r="L51" s="70"/>
      <c r="M51" s="70"/>
      <c r="N51" s="70"/>
    </row>
    <row r="52" spans="2:15" ht="14.45" customHeight="1">
      <c r="B52" s="70"/>
      <c r="C52" s="70"/>
      <c r="D52" s="70"/>
      <c r="E52" s="70"/>
      <c r="F52" s="70"/>
      <c r="G52" s="70"/>
      <c r="H52" s="70"/>
      <c r="I52" s="70"/>
      <c r="J52" s="70"/>
      <c r="K52" s="70"/>
      <c r="L52" s="70"/>
      <c r="M52" s="70"/>
      <c r="N52" s="70"/>
    </row>
    <row r="53" spans="2:15" ht="14.45" customHeight="1">
      <c r="B53" s="70"/>
      <c r="C53" s="70"/>
      <c r="D53" s="70"/>
      <c r="E53" s="70"/>
      <c r="F53" s="70"/>
      <c r="G53" s="70"/>
      <c r="H53" s="70"/>
      <c r="I53" s="70"/>
      <c r="J53" s="70"/>
      <c r="K53" s="70"/>
      <c r="L53" s="70"/>
      <c r="M53" s="70"/>
      <c r="N53" s="70"/>
    </row>
    <row r="54" spans="2:15" ht="14.45" customHeight="1">
      <c r="B54" s="70"/>
      <c r="C54" s="70"/>
      <c r="D54" s="70"/>
      <c r="E54" s="70"/>
      <c r="F54" s="70"/>
      <c r="G54" s="70"/>
      <c r="H54" s="70"/>
      <c r="I54" s="70"/>
      <c r="J54" s="70"/>
      <c r="K54" s="70"/>
      <c r="L54" s="70"/>
      <c r="M54" s="70"/>
      <c r="N54" s="70"/>
    </row>
    <row r="55" spans="2:15" ht="14.45" customHeight="1">
      <c r="B55" s="70"/>
      <c r="C55" s="70"/>
      <c r="D55" s="70"/>
      <c r="E55" s="70"/>
      <c r="F55" s="70"/>
      <c r="G55" s="70"/>
      <c r="H55" s="70"/>
      <c r="I55" s="70"/>
      <c r="J55" s="70"/>
      <c r="K55" s="70"/>
      <c r="L55" s="70"/>
      <c r="M55" s="70"/>
      <c r="N55" s="70"/>
    </row>
    <row r="56" spans="2:15" ht="14.45" customHeight="1">
      <c r="B56" s="70"/>
      <c r="C56" s="70"/>
      <c r="D56" s="70"/>
      <c r="E56" s="70"/>
      <c r="F56" s="70"/>
      <c r="G56" s="70"/>
      <c r="H56" s="70"/>
      <c r="I56" s="70"/>
      <c r="J56" s="70"/>
      <c r="K56" s="70"/>
      <c r="L56" s="70"/>
      <c r="M56" s="70"/>
      <c r="N56" s="70"/>
    </row>
    <row r="57" spans="2:15" ht="14.45" customHeight="1">
      <c r="B57" s="70"/>
      <c r="C57" s="70"/>
      <c r="D57" s="70"/>
      <c r="E57" s="70"/>
      <c r="F57" s="70"/>
      <c r="G57" s="70"/>
      <c r="H57" s="70"/>
      <c r="I57" s="70"/>
      <c r="J57" s="70"/>
      <c r="K57" s="70"/>
      <c r="L57" s="70"/>
      <c r="M57" s="70"/>
      <c r="N57" s="70"/>
    </row>
    <row r="58" spans="2:15" ht="14.45" customHeight="1">
      <c r="B58" s="70"/>
      <c r="C58" s="70"/>
      <c r="D58" s="70"/>
      <c r="E58" s="70"/>
      <c r="F58" s="70"/>
      <c r="G58" s="70"/>
      <c r="H58" s="70"/>
      <c r="I58" s="70"/>
      <c r="J58" s="70"/>
      <c r="K58" s="70"/>
      <c r="L58" s="70"/>
      <c r="M58" s="70"/>
      <c r="N58" s="70"/>
    </row>
    <row r="59" spans="2:15" ht="54" customHeight="1">
      <c r="B59" s="70"/>
      <c r="C59" s="70"/>
      <c r="D59" s="70"/>
      <c r="E59" s="70"/>
      <c r="F59" s="70"/>
      <c r="G59" s="70"/>
      <c r="H59" s="70"/>
      <c r="I59" s="70"/>
      <c r="J59" s="70"/>
      <c r="K59" s="70"/>
      <c r="L59" s="70"/>
      <c r="M59" s="70"/>
      <c r="N59" s="70"/>
    </row>
    <row r="61" spans="2:15" ht="132.75" customHeight="1">
      <c r="B61" s="71" t="s">
        <v>195</v>
      </c>
      <c r="C61" s="72"/>
      <c r="D61" s="72"/>
      <c r="E61" s="72"/>
      <c r="F61" s="72"/>
      <c r="G61" s="72"/>
      <c r="H61" s="72"/>
      <c r="I61" s="72"/>
      <c r="J61" s="72"/>
      <c r="K61" s="72"/>
      <c r="L61" s="72"/>
      <c r="M61" s="72"/>
      <c r="N61" s="72"/>
      <c r="O61" s="72"/>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F65B-6618-41ED-84A3-E0F2651C5502}">
  <dimension ref="B10:R548"/>
  <sheetViews>
    <sheetView workbookViewId="0">
      <selection activeCell="G10" sqref="G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4" t="s">
        <v>277</v>
      </c>
      <c r="C12" s="104"/>
      <c r="D12" s="104"/>
      <c r="E12" s="104"/>
      <c r="F12" s="104"/>
    </row>
    <row r="13" spans="2:6">
      <c r="B13" s="5" t="s">
        <v>3</v>
      </c>
    </row>
    <row r="14" spans="2:6">
      <c r="B14" s="5"/>
    </row>
    <row r="15" spans="2:6">
      <c r="B15" s="5"/>
    </row>
    <row r="16" spans="2:6">
      <c r="B16" s="5"/>
    </row>
    <row r="17" spans="2:2">
      <c r="B17" s="5"/>
    </row>
    <row r="18" spans="2:2">
      <c r="B18" s="5"/>
    </row>
    <row r="28" spans="2:2" ht="123" customHeight="1"/>
    <row r="29" spans="2:2" ht="21">
      <c r="B29" s="6" t="s">
        <v>278</v>
      </c>
    </row>
    <row r="30" spans="2:2" ht="21">
      <c r="B30" s="6" t="s">
        <v>279</v>
      </c>
    </row>
    <row r="32" spans="2:2" ht="15.75">
      <c r="B32" s="7" t="s">
        <v>4</v>
      </c>
    </row>
    <row r="34" spans="2:7">
      <c r="B34" s="8" t="s">
        <v>4</v>
      </c>
      <c r="C34" s="64" t="s">
        <v>5</v>
      </c>
      <c r="D34" s="64" t="s">
        <v>6</v>
      </c>
      <c r="F34" s="8" t="s">
        <v>4</v>
      </c>
      <c r="G34" s="64" t="s">
        <v>6</v>
      </c>
    </row>
    <row r="35" spans="2:7">
      <c r="B35" s="9" t="s">
        <v>7</v>
      </c>
      <c r="C35" s="28">
        <v>29</v>
      </c>
      <c r="D35" s="10">
        <f>C35/$C$37</f>
        <v>0.40277777777777779</v>
      </c>
      <c r="F35" s="9" t="s">
        <v>7</v>
      </c>
      <c r="G35" s="10">
        <f>D35</f>
        <v>0.40277777777777779</v>
      </c>
    </row>
    <row r="36" spans="2:7">
      <c r="B36" s="9" t="s">
        <v>8</v>
      </c>
      <c r="C36" s="28">
        <v>43</v>
      </c>
      <c r="D36" s="10">
        <f t="shared" ref="D36:D37" si="0">C36/$C$37</f>
        <v>0.59722222222222221</v>
      </c>
      <c r="F36" s="9" t="s">
        <v>8</v>
      </c>
      <c r="G36" s="10">
        <f>D36</f>
        <v>0.59722222222222221</v>
      </c>
    </row>
    <row r="37" spans="2:7">
      <c r="B37" s="9" t="s">
        <v>9</v>
      </c>
      <c r="C37" s="29">
        <f>SUM(C35:C36)</f>
        <v>72</v>
      </c>
      <c r="D37" s="10">
        <f t="shared" si="0"/>
        <v>1</v>
      </c>
      <c r="F37" s="9" t="s">
        <v>9</v>
      </c>
      <c r="G37" s="10">
        <f>D37</f>
        <v>1</v>
      </c>
    </row>
    <row r="57" spans="2:7" ht="15.75">
      <c r="B57" s="7" t="s">
        <v>10</v>
      </c>
    </row>
    <row r="59" spans="2:7">
      <c r="B59" s="8" t="s">
        <v>10</v>
      </c>
      <c r="C59" s="64" t="s">
        <v>5</v>
      </c>
      <c r="D59" s="64" t="s">
        <v>6</v>
      </c>
      <c r="F59" s="8" t="s">
        <v>10</v>
      </c>
      <c r="G59" s="64" t="s">
        <v>6</v>
      </c>
    </row>
    <row r="60" spans="2:7">
      <c r="B60" s="9" t="s">
        <v>11</v>
      </c>
      <c r="C60" s="28">
        <v>37</v>
      </c>
      <c r="D60" s="10">
        <f>C60/$C$37</f>
        <v>0.51388888888888884</v>
      </c>
      <c r="F60" s="9" t="s">
        <v>11</v>
      </c>
      <c r="G60" s="10">
        <f>D60</f>
        <v>0.51388888888888884</v>
      </c>
    </row>
    <row r="61" spans="2:7">
      <c r="B61" s="9" t="s">
        <v>12</v>
      </c>
      <c r="C61" s="28">
        <v>33</v>
      </c>
      <c r="D61" s="10">
        <f t="shared" ref="D61:D63" si="1">C61/$C$37</f>
        <v>0.45833333333333331</v>
      </c>
      <c r="F61" s="9" t="s">
        <v>12</v>
      </c>
      <c r="G61" s="10">
        <f>D61</f>
        <v>0.45833333333333331</v>
      </c>
    </row>
    <row r="62" spans="2:7">
      <c r="B62" s="9" t="s">
        <v>13</v>
      </c>
      <c r="C62" s="28">
        <v>2</v>
      </c>
      <c r="D62" s="10">
        <f t="shared" si="1"/>
        <v>2.7777777777777776E-2</v>
      </c>
      <c r="F62" s="9" t="s">
        <v>14</v>
      </c>
      <c r="G62" s="10">
        <f>D62</f>
        <v>2.7777777777777776E-2</v>
      </c>
    </row>
    <row r="63" spans="2:7">
      <c r="B63" s="9" t="s">
        <v>9</v>
      </c>
      <c r="C63" s="29">
        <f>SUM(C60:C62)</f>
        <v>72</v>
      </c>
      <c r="D63" s="10">
        <f t="shared" si="1"/>
        <v>1</v>
      </c>
      <c r="F63" s="9" t="s">
        <v>9</v>
      </c>
      <c r="G63" s="10">
        <f>D63</f>
        <v>1</v>
      </c>
    </row>
    <row r="83" spans="2:7" ht="15.75">
      <c r="B83" s="7" t="s">
        <v>15</v>
      </c>
    </row>
    <row r="85" spans="2:7">
      <c r="B85" s="8" t="s">
        <v>16</v>
      </c>
      <c r="C85" s="64" t="s">
        <v>5</v>
      </c>
      <c r="D85" s="64" t="s">
        <v>6</v>
      </c>
      <c r="F85" s="8" t="s">
        <v>16</v>
      </c>
      <c r="G85" s="64" t="s">
        <v>6</v>
      </c>
    </row>
    <row r="86" spans="2:7">
      <c r="B86" s="30">
        <v>0</v>
      </c>
      <c r="C86" s="28">
        <v>40</v>
      </c>
      <c r="D86" s="10">
        <f>C86/$C$37</f>
        <v>0.55555555555555558</v>
      </c>
      <c r="F86" s="30">
        <v>0</v>
      </c>
      <c r="G86" s="10">
        <f>D86</f>
        <v>0.55555555555555558</v>
      </c>
    </row>
    <row r="87" spans="2:7">
      <c r="B87" s="30">
        <v>1</v>
      </c>
      <c r="C87" s="28">
        <v>20</v>
      </c>
      <c r="D87" s="10">
        <f t="shared" ref="D87:D90" si="2">C87/$C$37</f>
        <v>0.27777777777777779</v>
      </c>
      <c r="F87" s="30">
        <v>1</v>
      </c>
      <c r="G87" s="10">
        <f>D87</f>
        <v>0.27777777777777779</v>
      </c>
    </row>
    <row r="88" spans="2:7">
      <c r="B88" s="30">
        <v>2</v>
      </c>
      <c r="C88" s="28">
        <v>6</v>
      </c>
      <c r="D88" s="10">
        <f t="shared" si="2"/>
        <v>8.3333333333333329E-2</v>
      </c>
      <c r="F88" s="30">
        <v>2</v>
      </c>
      <c r="G88" s="10">
        <f>D88</f>
        <v>8.3333333333333329E-2</v>
      </c>
    </row>
    <row r="89" spans="2:7">
      <c r="B89" s="61" t="s">
        <v>17</v>
      </c>
      <c r="C89" s="28">
        <v>6</v>
      </c>
      <c r="D89" s="10">
        <f t="shared" si="2"/>
        <v>8.3333333333333329E-2</v>
      </c>
      <c r="F89" s="61" t="s">
        <v>17</v>
      </c>
      <c r="G89" s="10">
        <f>D89</f>
        <v>8.3333333333333329E-2</v>
      </c>
    </row>
    <row r="90" spans="2:7">
      <c r="B90" s="30" t="s">
        <v>9</v>
      </c>
      <c r="C90" s="29">
        <f>SUM(C86:C89)</f>
        <v>72</v>
      </c>
      <c r="D90" s="10">
        <f t="shared" si="2"/>
        <v>1</v>
      </c>
      <c r="F90" s="9" t="s">
        <v>9</v>
      </c>
      <c r="G90" s="10">
        <f>D90</f>
        <v>1</v>
      </c>
    </row>
    <row r="110" spans="2:2" ht="15.75">
      <c r="B110" s="7" t="s">
        <v>18</v>
      </c>
    </row>
    <row r="111" spans="2:2" ht="15.75">
      <c r="B111" s="7"/>
    </row>
    <row r="113" spans="2:12" ht="84" customHeight="1">
      <c r="B113" s="105" t="s">
        <v>19</v>
      </c>
      <c r="C113" s="105"/>
      <c r="D113" s="105"/>
      <c r="E113" s="106" t="s">
        <v>5</v>
      </c>
      <c r="F113" s="106"/>
      <c r="H113" s="105" t="s">
        <v>20</v>
      </c>
      <c r="I113" s="105"/>
      <c r="J113" s="105"/>
      <c r="K113" s="106" t="s">
        <v>5</v>
      </c>
      <c r="L113" s="106"/>
    </row>
    <row r="114" spans="2:12">
      <c r="B114" s="84" t="s">
        <v>21</v>
      </c>
      <c r="C114" s="84"/>
      <c r="D114" s="84"/>
      <c r="E114" s="101">
        <v>55</v>
      </c>
      <c r="F114" s="101"/>
      <c r="H114" s="95" t="s">
        <v>22</v>
      </c>
      <c r="I114" s="95"/>
      <c r="J114" s="95"/>
      <c r="K114" s="102">
        <v>39</v>
      </c>
      <c r="L114" s="103"/>
    </row>
    <row r="115" spans="2:12">
      <c r="B115" s="84" t="s">
        <v>23</v>
      </c>
      <c r="C115" s="84"/>
      <c r="D115" s="84"/>
      <c r="E115" s="101">
        <v>5</v>
      </c>
      <c r="F115" s="101"/>
      <c r="H115" s="95" t="s">
        <v>24</v>
      </c>
      <c r="I115" s="95"/>
      <c r="J115" s="95"/>
      <c r="K115" s="102">
        <v>10</v>
      </c>
      <c r="L115" s="103"/>
    </row>
    <row r="116" spans="2:12">
      <c r="B116" s="84" t="s">
        <v>25</v>
      </c>
      <c r="C116" s="84"/>
      <c r="D116" s="84"/>
      <c r="E116" s="101">
        <v>8</v>
      </c>
      <c r="F116" s="101"/>
      <c r="H116" s="95" t="s">
        <v>26</v>
      </c>
      <c r="I116" s="95"/>
      <c r="J116" s="95"/>
      <c r="K116" s="102">
        <v>23</v>
      </c>
      <c r="L116" s="103"/>
    </row>
    <row r="117" spans="2:12">
      <c r="B117" s="84" t="s">
        <v>27</v>
      </c>
      <c r="C117" s="84"/>
      <c r="D117" s="84"/>
      <c r="E117" s="101">
        <v>2</v>
      </c>
      <c r="F117" s="101"/>
      <c r="H117" s="54"/>
      <c r="I117" s="54"/>
      <c r="J117" s="54"/>
      <c r="K117" s="63"/>
      <c r="L117" s="63"/>
    </row>
    <row r="118" spans="2:12">
      <c r="B118" s="84" t="s">
        <v>28</v>
      </c>
      <c r="C118" s="84"/>
      <c r="D118" s="84"/>
      <c r="E118" s="101">
        <v>0</v>
      </c>
      <c r="F118" s="101"/>
      <c r="H118" s="54"/>
      <c r="I118" s="54"/>
      <c r="J118" s="54"/>
      <c r="K118" s="63"/>
      <c r="L118" s="63"/>
    </row>
    <row r="119" spans="2:12">
      <c r="B119" s="84" t="s">
        <v>29</v>
      </c>
      <c r="C119" s="84"/>
      <c r="D119" s="84"/>
      <c r="E119" s="101">
        <v>2</v>
      </c>
      <c r="F119" s="101"/>
      <c r="H119" s="54"/>
      <c r="I119" s="54"/>
      <c r="J119" s="54"/>
      <c r="K119" s="63"/>
      <c r="L119" s="63"/>
    </row>
    <row r="120" spans="2:12">
      <c r="B120" s="55"/>
      <c r="C120" s="55"/>
      <c r="D120" s="55"/>
      <c r="E120" s="63"/>
      <c r="F120" s="63"/>
      <c r="H120" s="54"/>
      <c r="I120" s="54"/>
      <c r="J120" s="54"/>
      <c r="K120" s="63"/>
      <c r="L120" s="63"/>
    </row>
    <row r="122" spans="2:12">
      <c r="B122" s="98" t="s">
        <v>30</v>
      </c>
      <c r="C122" s="98"/>
      <c r="D122" s="98"/>
      <c r="E122" s="98" t="s">
        <v>6</v>
      </c>
      <c r="F122" s="98"/>
      <c r="H122" s="98" t="s">
        <v>31</v>
      </c>
      <c r="I122" s="98"/>
      <c r="J122" s="98"/>
      <c r="K122" s="99" t="s">
        <v>6</v>
      </c>
      <c r="L122" s="100"/>
    </row>
    <row r="123" spans="2:12">
      <c r="B123" s="84" t="s">
        <v>21</v>
      </c>
      <c r="C123" s="84"/>
      <c r="D123" s="84"/>
      <c r="E123" s="73">
        <f>E114/$C$37</f>
        <v>0.76388888888888884</v>
      </c>
      <c r="F123" s="73"/>
      <c r="H123" s="84" t="s">
        <v>32</v>
      </c>
      <c r="I123" s="84"/>
      <c r="J123" s="84"/>
      <c r="K123" s="96">
        <f>K114/$C$37</f>
        <v>0.54166666666666663</v>
      </c>
      <c r="L123" s="97"/>
    </row>
    <row r="124" spans="2:12">
      <c r="B124" s="84" t="s">
        <v>23</v>
      </c>
      <c r="C124" s="84"/>
      <c r="D124" s="84"/>
      <c r="E124" s="73">
        <f t="shared" ref="E124:E128" si="3">E115/$C$37</f>
        <v>6.9444444444444448E-2</v>
      </c>
      <c r="F124" s="73"/>
      <c r="H124" s="95" t="s">
        <v>33</v>
      </c>
      <c r="I124" s="95"/>
      <c r="J124" s="95"/>
      <c r="K124" s="96">
        <f t="shared" ref="K124:K125" si="4">K115/$C$37</f>
        <v>0.1388888888888889</v>
      </c>
      <c r="L124" s="97"/>
    </row>
    <row r="125" spans="2:12">
      <c r="B125" s="84" t="s">
        <v>25</v>
      </c>
      <c r="C125" s="84"/>
      <c r="D125" s="84"/>
      <c r="E125" s="73">
        <f t="shared" si="3"/>
        <v>0.1111111111111111</v>
      </c>
      <c r="F125" s="73"/>
      <c r="H125" s="95" t="s">
        <v>26</v>
      </c>
      <c r="I125" s="95"/>
      <c r="J125" s="95"/>
      <c r="K125" s="96">
        <f t="shared" si="4"/>
        <v>0.31944444444444442</v>
      </c>
      <c r="L125" s="97"/>
    </row>
    <row r="126" spans="2:12">
      <c r="B126" s="84" t="s">
        <v>27</v>
      </c>
      <c r="C126" s="84"/>
      <c r="D126" s="84"/>
      <c r="E126" s="73">
        <f t="shared" si="3"/>
        <v>2.7777777777777776E-2</v>
      </c>
      <c r="F126" s="73"/>
    </row>
    <row r="127" spans="2:12">
      <c r="B127" s="84" t="s">
        <v>28</v>
      </c>
      <c r="C127" s="84"/>
      <c r="D127" s="84"/>
      <c r="E127" s="73">
        <f t="shared" si="3"/>
        <v>0</v>
      </c>
      <c r="F127" s="73"/>
    </row>
    <row r="128" spans="2:12">
      <c r="B128" s="84" t="s">
        <v>29</v>
      </c>
      <c r="C128" s="84"/>
      <c r="D128" s="84"/>
      <c r="E128" s="73">
        <f t="shared" si="3"/>
        <v>2.7777777777777776E-2</v>
      </c>
      <c r="F128" s="73"/>
    </row>
    <row r="150" spans="2:18" ht="15.75">
      <c r="B150" s="7" t="s">
        <v>34</v>
      </c>
    </row>
    <row r="152" spans="2:18" ht="60">
      <c r="B152" s="32" t="s">
        <v>35</v>
      </c>
      <c r="C152" s="32" t="s">
        <v>36</v>
      </c>
      <c r="D152" s="32" t="s">
        <v>37</v>
      </c>
      <c r="E152" s="32" t="s">
        <v>38</v>
      </c>
      <c r="F152" s="65" t="s">
        <v>39</v>
      </c>
      <c r="G152" s="65" t="s">
        <v>40</v>
      </c>
      <c r="H152" s="65" t="s">
        <v>41</v>
      </c>
      <c r="I152" s="65" t="s">
        <v>42</v>
      </c>
      <c r="J152" s="65" t="s">
        <v>43</v>
      </c>
      <c r="K152" s="65" t="s">
        <v>44</v>
      </c>
      <c r="L152" s="65" t="s">
        <v>45</v>
      </c>
      <c r="M152" s="65" t="s">
        <v>46</v>
      </c>
      <c r="N152" s="65" t="s">
        <v>47</v>
      </c>
      <c r="O152" s="65" t="s">
        <v>48</v>
      </c>
      <c r="P152" s="65" t="s">
        <v>49</v>
      </c>
      <c r="Q152" s="65" t="s">
        <v>50</v>
      </c>
      <c r="R152" s="65" t="s">
        <v>51</v>
      </c>
    </row>
    <row r="153" spans="2:18">
      <c r="B153" s="13" t="s">
        <v>280</v>
      </c>
      <c r="C153" s="13" t="s">
        <v>281</v>
      </c>
      <c r="D153" s="13">
        <v>3314415</v>
      </c>
      <c r="E153" s="13" t="s">
        <v>282</v>
      </c>
      <c r="F153" s="13" t="s">
        <v>208</v>
      </c>
      <c r="G153" s="13" t="s">
        <v>209</v>
      </c>
      <c r="H153" s="13" t="s">
        <v>160</v>
      </c>
      <c r="I153" s="13" t="s">
        <v>152</v>
      </c>
      <c r="J153" s="13" t="s">
        <v>32</v>
      </c>
      <c r="K153" s="13" t="s">
        <v>167</v>
      </c>
      <c r="L153" s="13" t="s">
        <v>153</v>
      </c>
      <c r="M153" s="13" t="s">
        <v>283</v>
      </c>
      <c r="N153" s="13" t="s">
        <v>284</v>
      </c>
      <c r="O153" s="13" t="s">
        <v>285</v>
      </c>
      <c r="P153" s="13" t="s">
        <v>163</v>
      </c>
      <c r="Q153" s="13" t="s">
        <v>164</v>
      </c>
      <c r="R153" s="13" t="s">
        <v>159</v>
      </c>
    </row>
    <row r="154" spans="2:18">
      <c r="B154" s="13" t="s">
        <v>156</v>
      </c>
      <c r="C154" s="13" t="s">
        <v>156</v>
      </c>
      <c r="D154" s="13" t="s">
        <v>156</v>
      </c>
      <c r="E154" s="13" t="s">
        <v>156</v>
      </c>
      <c r="F154" s="13" t="s">
        <v>156</v>
      </c>
      <c r="G154" s="13" t="s">
        <v>156</v>
      </c>
      <c r="H154" s="13" t="s">
        <v>156</v>
      </c>
      <c r="I154" s="13" t="s">
        <v>156</v>
      </c>
      <c r="J154" s="13" t="s">
        <v>156</v>
      </c>
      <c r="K154" s="13" t="s">
        <v>156</v>
      </c>
      <c r="L154" s="13" t="s">
        <v>156</v>
      </c>
      <c r="M154" s="13" t="s">
        <v>156</v>
      </c>
      <c r="N154" s="13" t="s">
        <v>156</v>
      </c>
      <c r="O154" s="13" t="s">
        <v>156</v>
      </c>
      <c r="P154" s="13" t="s">
        <v>156</v>
      </c>
      <c r="Q154" s="13" t="s">
        <v>156</v>
      </c>
      <c r="R154" s="13" t="s">
        <v>156</v>
      </c>
    </row>
    <row r="155" spans="2:18">
      <c r="B155" s="13" t="s">
        <v>286</v>
      </c>
      <c r="C155" s="13" t="s">
        <v>287</v>
      </c>
      <c r="D155" s="13">
        <v>3206925350</v>
      </c>
      <c r="E155" s="13" t="s">
        <v>288</v>
      </c>
      <c r="F155" s="13" t="s">
        <v>228</v>
      </c>
      <c r="G155" s="13" t="s">
        <v>53</v>
      </c>
      <c r="H155" s="13" t="s">
        <v>148</v>
      </c>
      <c r="I155" s="13" t="s">
        <v>152</v>
      </c>
      <c r="J155" s="13" t="s">
        <v>32</v>
      </c>
      <c r="K155" s="13" t="s">
        <v>130</v>
      </c>
      <c r="L155" s="13" t="s">
        <v>153</v>
      </c>
      <c r="M155" s="13" t="s">
        <v>53</v>
      </c>
      <c r="N155" s="13" t="s">
        <v>241</v>
      </c>
      <c r="O155" s="13" t="s">
        <v>274</v>
      </c>
      <c r="P155" s="13" t="s">
        <v>150</v>
      </c>
      <c r="Q155" s="13" t="s">
        <v>289</v>
      </c>
      <c r="R155" s="13" t="s">
        <v>155</v>
      </c>
    </row>
    <row r="156" spans="2:18">
      <c r="B156" s="13" t="s">
        <v>156</v>
      </c>
      <c r="C156" s="13" t="s">
        <v>156</v>
      </c>
      <c r="D156" s="13" t="s">
        <v>156</v>
      </c>
      <c r="E156" s="13" t="s">
        <v>156</v>
      </c>
      <c r="F156" s="13" t="s">
        <v>156</v>
      </c>
      <c r="G156" s="13" t="s">
        <v>156</v>
      </c>
      <c r="H156" s="13" t="s">
        <v>203</v>
      </c>
      <c r="I156" s="13" t="s">
        <v>156</v>
      </c>
      <c r="J156" s="13" t="s">
        <v>156</v>
      </c>
      <c r="K156" s="13" t="s">
        <v>156</v>
      </c>
      <c r="L156" s="13" t="s">
        <v>156</v>
      </c>
      <c r="M156" s="13" t="s">
        <v>156</v>
      </c>
      <c r="N156" s="13" t="s">
        <v>156</v>
      </c>
      <c r="O156" s="13" t="s">
        <v>156</v>
      </c>
      <c r="P156" s="13" t="s">
        <v>156</v>
      </c>
      <c r="Q156" s="13" t="s">
        <v>156</v>
      </c>
      <c r="R156" s="13" t="s">
        <v>156</v>
      </c>
    </row>
    <row r="157" spans="2:18">
      <c r="B157" s="13" t="s">
        <v>290</v>
      </c>
      <c r="C157" s="13" t="s">
        <v>291</v>
      </c>
      <c r="D157" s="13">
        <v>3387800</v>
      </c>
      <c r="E157" s="13" t="s">
        <v>292</v>
      </c>
      <c r="F157" s="13" t="s">
        <v>204</v>
      </c>
      <c r="G157" s="13" t="s">
        <v>245</v>
      </c>
      <c r="H157" s="13" t="s">
        <v>160</v>
      </c>
      <c r="I157" s="13" t="s">
        <v>158</v>
      </c>
      <c r="J157" s="13" t="s">
        <v>32</v>
      </c>
      <c r="K157" s="13" t="s">
        <v>167</v>
      </c>
      <c r="L157" s="13" t="s">
        <v>162</v>
      </c>
      <c r="M157" s="13" t="s">
        <v>248</v>
      </c>
      <c r="N157" s="13" t="s">
        <v>293</v>
      </c>
      <c r="O157" s="13" t="s">
        <v>294</v>
      </c>
      <c r="P157" s="13" t="s">
        <v>163</v>
      </c>
      <c r="Q157" s="13" t="s">
        <v>164</v>
      </c>
      <c r="R157" s="13" t="s">
        <v>155</v>
      </c>
    </row>
    <row r="158" spans="2:18">
      <c r="B158" s="13" t="s">
        <v>295</v>
      </c>
      <c r="C158" s="13" t="s">
        <v>296</v>
      </c>
      <c r="D158" s="13">
        <v>3151472</v>
      </c>
      <c r="E158" s="13" t="s">
        <v>297</v>
      </c>
      <c r="F158" s="13" t="s">
        <v>208</v>
      </c>
      <c r="G158" s="13" t="s">
        <v>239</v>
      </c>
      <c r="H158" s="13" t="s">
        <v>160</v>
      </c>
      <c r="I158" s="13" t="s">
        <v>152</v>
      </c>
      <c r="J158" s="13" t="s">
        <v>32</v>
      </c>
      <c r="K158" s="13" t="s">
        <v>237</v>
      </c>
      <c r="L158" s="13" t="s">
        <v>214</v>
      </c>
      <c r="M158" s="13" t="s">
        <v>298</v>
      </c>
      <c r="N158" s="13" t="s">
        <v>299</v>
      </c>
      <c r="O158" s="13" t="s">
        <v>300</v>
      </c>
      <c r="P158" s="13" t="s">
        <v>163</v>
      </c>
      <c r="Q158" s="13" t="s">
        <v>164</v>
      </c>
      <c r="R158" s="13" t="s">
        <v>159</v>
      </c>
    </row>
    <row r="159" spans="2:18">
      <c r="B159" s="13" t="s">
        <v>156</v>
      </c>
      <c r="C159" s="13" t="s">
        <v>156</v>
      </c>
      <c r="D159" s="13" t="s">
        <v>156</v>
      </c>
      <c r="E159" s="13" t="s">
        <v>156</v>
      </c>
      <c r="F159" s="13" t="s">
        <v>156</v>
      </c>
      <c r="G159" s="13" t="s">
        <v>156</v>
      </c>
      <c r="H159" s="13" t="s">
        <v>203</v>
      </c>
      <c r="I159" s="13" t="s">
        <v>156</v>
      </c>
      <c r="J159" s="13" t="s">
        <v>156</v>
      </c>
      <c r="K159" s="13" t="s">
        <v>156</v>
      </c>
      <c r="L159" s="13" t="s">
        <v>156</v>
      </c>
      <c r="M159" s="13" t="s">
        <v>156</v>
      </c>
      <c r="N159" s="13" t="s">
        <v>156</v>
      </c>
      <c r="O159" s="13" t="s">
        <v>156</v>
      </c>
      <c r="P159" s="13" t="s">
        <v>156</v>
      </c>
      <c r="Q159" s="13" t="s">
        <v>156</v>
      </c>
      <c r="R159" s="13" t="s">
        <v>156</v>
      </c>
    </row>
    <row r="160" spans="2:18">
      <c r="B160" s="13" t="s">
        <v>301</v>
      </c>
      <c r="C160" s="13" t="s">
        <v>302</v>
      </c>
      <c r="D160" s="13">
        <v>3134532</v>
      </c>
      <c r="E160" s="13" t="s">
        <v>303</v>
      </c>
      <c r="F160" s="13" t="s">
        <v>204</v>
      </c>
      <c r="G160" s="13" t="s">
        <v>216</v>
      </c>
      <c r="H160" s="13" t="s">
        <v>160</v>
      </c>
      <c r="I160" s="13" t="s">
        <v>152</v>
      </c>
      <c r="J160" s="13" t="s">
        <v>32</v>
      </c>
      <c r="K160" s="13" t="s">
        <v>167</v>
      </c>
      <c r="L160" s="13" t="s">
        <v>162</v>
      </c>
      <c r="M160" s="13" t="s">
        <v>304</v>
      </c>
      <c r="N160" s="13" t="s">
        <v>305</v>
      </c>
      <c r="O160" s="13" t="s">
        <v>210</v>
      </c>
      <c r="P160" s="13" t="s">
        <v>150</v>
      </c>
      <c r="Q160" s="13" t="s">
        <v>154</v>
      </c>
      <c r="R160" s="13" t="s">
        <v>155</v>
      </c>
    </row>
    <row r="161" spans="2:18">
      <c r="B161" s="13" t="s">
        <v>306</v>
      </c>
      <c r="C161" s="13" t="s">
        <v>307</v>
      </c>
      <c r="D161" s="13">
        <v>8879300</v>
      </c>
      <c r="E161" s="13" t="s">
        <v>308</v>
      </c>
      <c r="F161" s="13" t="s">
        <v>228</v>
      </c>
      <c r="G161" s="13" t="s">
        <v>53</v>
      </c>
      <c r="H161" s="13" t="s">
        <v>148</v>
      </c>
      <c r="I161" s="13" t="s">
        <v>158</v>
      </c>
      <c r="J161" s="13" t="s">
        <v>32</v>
      </c>
      <c r="K161" s="13" t="s">
        <v>130</v>
      </c>
      <c r="L161" s="13" t="s">
        <v>251</v>
      </c>
      <c r="M161" s="13" t="s">
        <v>309</v>
      </c>
      <c r="N161" s="13" t="s">
        <v>310</v>
      </c>
      <c r="O161" s="13" t="s">
        <v>311</v>
      </c>
      <c r="P161" s="13" t="s">
        <v>211</v>
      </c>
      <c r="Q161" s="13" t="s">
        <v>212</v>
      </c>
      <c r="R161" s="13" t="s">
        <v>155</v>
      </c>
    </row>
    <row r="162" spans="2:18">
      <c r="B162" s="13" t="s">
        <v>312</v>
      </c>
      <c r="C162" s="13" t="s">
        <v>313</v>
      </c>
      <c r="D162" s="13">
        <v>54554</v>
      </c>
      <c r="E162" s="13" t="s">
        <v>314</v>
      </c>
      <c r="F162" s="13" t="s">
        <v>204</v>
      </c>
      <c r="G162" s="13" t="s">
        <v>232</v>
      </c>
      <c r="H162" s="13" t="s">
        <v>160</v>
      </c>
      <c r="I162" s="13" t="s">
        <v>217</v>
      </c>
      <c r="J162" s="13" t="s">
        <v>56</v>
      </c>
      <c r="K162" s="13" t="s">
        <v>130</v>
      </c>
      <c r="L162" s="13" t="s">
        <v>207</v>
      </c>
      <c r="M162" s="13" t="s">
        <v>315</v>
      </c>
      <c r="N162" s="13" t="s">
        <v>316</v>
      </c>
      <c r="O162" s="13" t="s">
        <v>317</v>
      </c>
      <c r="P162" s="13" t="s">
        <v>318</v>
      </c>
      <c r="Q162" s="13" t="s">
        <v>319</v>
      </c>
      <c r="R162" s="13" t="s">
        <v>320</v>
      </c>
    </row>
    <row r="163" spans="2:18">
      <c r="B163" s="13" t="s">
        <v>156</v>
      </c>
      <c r="C163" s="13" t="s">
        <v>156</v>
      </c>
      <c r="D163" s="13" t="s">
        <v>156</v>
      </c>
      <c r="E163" s="13" t="s">
        <v>156</v>
      </c>
      <c r="F163" s="13" t="s">
        <v>156</v>
      </c>
      <c r="G163" s="13" t="s">
        <v>156</v>
      </c>
      <c r="H163" s="13" t="s">
        <v>218</v>
      </c>
      <c r="I163" s="13" t="s">
        <v>156</v>
      </c>
      <c r="J163" s="13" t="s">
        <v>156</v>
      </c>
      <c r="K163" s="13" t="s">
        <v>156</v>
      </c>
      <c r="L163" s="13" t="s">
        <v>156</v>
      </c>
      <c r="M163" s="13" t="s">
        <v>156</v>
      </c>
      <c r="N163" s="13" t="s">
        <v>156</v>
      </c>
      <c r="O163" s="13" t="s">
        <v>156</v>
      </c>
      <c r="P163" s="13" t="s">
        <v>156</v>
      </c>
      <c r="Q163" s="13" t="s">
        <v>156</v>
      </c>
      <c r="R163" s="13" t="s">
        <v>156</v>
      </c>
    </row>
    <row r="164" spans="2:18">
      <c r="B164" s="13" t="s">
        <v>321</v>
      </c>
      <c r="C164" s="13" t="s">
        <v>322</v>
      </c>
      <c r="D164" s="13" t="s">
        <v>323</v>
      </c>
      <c r="E164" s="13" t="s">
        <v>324</v>
      </c>
      <c r="F164" s="13" t="s">
        <v>228</v>
      </c>
      <c r="G164" s="13" t="s">
        <v>53</v>
      </c>
      <c r="H164" s="13" t="s">
        <v>160</v>
      </c>
      <c r="I164" s="13" t="s">
        <v>158</v>
      </c>
      <c r="J164" s="13" t="s">
        <v>32</v>
      </c>
      <c r="K164" s="13" t="s">
        <v>167</v>
      </c>
      <c r="L164" s="13" t="s">
        <v>165</v>
      </c>
      <c r="M164" s="13" t="s">
        <v>325</v>
      </c>
      <c r="N164" s="13" t="s">
        <v>326</v>
      </c>
      <c r="O164" s="13" t="s">
        <v>274</v>
      </c>
      <c r="P164" s="13" t="s">
        <v>150</v>
      </c>
      <c r="Q164" s="13" t="s">
        <v>154</v>
      </c>
      <c r="R164" s="13" t="s">
        <v>155</v>
      </c>
    </row>
    <row r="165" spans="2:18">
      <c r="B165" s="13" t="s">
        <v>156</v>
      </c>
      <c r="C165" s="13" t="s">
        <v>156</v>
      </c>
      <c r="D165" s="13" t="s">
        <v>156</v>
      </c>
      <c r="E165" s="13" t="s">
        <v>156</v>
      </c>
      <c r="F165" s="13" t="s">
        <v>156</v>
      </c>
      <c r="G165" s="13" t="s">
        <v>156</v>
      </c>
      <c r="H165" s="13" t="s">
        <v>156</v>
      </c>
      <c r="I165" s="13" t="s">
        <v>156</v>
      </c>
      <c r="J165" s="13" t="s">
        <v>156</v>
      </c>
      <c r="K165" s="13" t="s">
        <v>156</v>
      </c>
      <c r="L165" s="13" t="s">
        <v>156</v>
      </c>
      <c r="M165" s="13" t="s">
        <v>156</v>
      </c>
      <c r="N165" s="13" t="s">
        <v>156</v>
      </c>
      <c r="O165" s="13" t="s">
        <v>156</v>
      </c>
      <c r="P165" s="13" t="s">
        <v>156</v>
      </c>
      <c r="Q165" s="13" t="s">
        <v>156</v>
      </c>
      <c r="R165" s="13" t="s">
        <v>156</v>
      </c>
    </row>
    <row r="166" spans="2:18">
      <c r="B166" s="13" t="s">
        <v>327</v>
      </c>
      <c r="C166" s="13" t="s">
        <v>328</v>
      </c>
      <c r="D166" s="13">
        <v>3168336396</v>
      </c>
      <c r="E166" s="13" t="s">
        <v>329</v>
      </c>
      <c r="F166" s="13" t="s">
        <v>204</v>
      </c>
      <c r="G166" s="13" t="s">
        <v>232</v>
      </c>
      <c r="H166" s="13" t="s">
        <v>160</v>
      </c>
      <c r="I166" s="13" t="s">
        <v>152</v>
      </c>
      <c r="J166" s="13" t="s">
        <v>32</v>
      </c>
      <c r="K166" s="13" t="s">
        <v>167</v>
      </c>
      <c r="L166" s="13" t="s">
        <v>161</v>
      </c>
      <c r="M166" s="13" t="s">
        <v>330</v>
      </c>
      <c r="N166" s="13" t="s">
        <v>331</v>
      </c>
      <c r="O166" s="13" t="s">
        <v>332</v>
      </c>
      <c r="P166" s="13" t="s">
        <v>333</v>
      </c>
      <c r="Q166" s="13" t="s">
        <v>334</v>
      </c>
      <c r="R166" s="13" t="s">
        <v>155</v>
      </c>
    </row>
    <row r="167" spans="2:18">
      <c r="B167" s="13" t="s">
        <v>335</v>
      </c>
      <c r="C167" s="13" t="s">
        <v>336</v>
      </c>
      <c r="D167" s="13">
        <v>3363244</v>
      </c>
      <c r="E167" s="13" t="s">
        <v>337</v>
      </c>
      <c r="F167" s="13" t="s">
        <v>228</v>
      </c>
      <c r="G167" s="13" t="s">
        <v>53</v>
      </c>
      <c r="H167" s="13" t="s">
        <v>160</v>
      </c>
      <c r="I167" s="13" t="s">
        <v>158</v>
      </c>
      <c r="J167" s="13" t="s">
        <v>32</v>
      </c>
      <c r="K167" s="13" t="s">
        <v>167</v>
      </c>
      <c r="L167" s="13" t="s">
        <v>153</v>
      </c>
      <c r="M167" s="13" t="s">
        <v>338</v>
      </c>
      <c r="N167" s="13" t="s">
        <v>235</v>
      </c>
      <c r="O167" s="13" t="s">
        <v>274</v>
      </c>
      <c r="P167" s="13" t="s">
        <v>150</v>
      </c>
      <c r="Q167" s="13" t="s">
        <v>154</v>
      </c>
      <c r="R167" s="13" t="s">
        <v>155</v>
      </c>
    </row>
    <row r="168" spans="2:18">
      <c r="B168" s="13" t="s">
        <v>339</v>
      </c>
      <c r="C168" s="13" t="s">
        <v>230</v>
      </c>
      <c r="D168" s="13">
        <v>3336134</v>
      </c>
      <c r="E168" s="13" t="s">
        <v>340</v>
      </c>
      <c r="F168" s="13" t="s">
        <v>204</v>
      </c>
      <c r="G168" s="13" t="s">
        <v>209</v>
      </c>
      <c r="H168" s="13" t="s">
        <v>160</v>
      </c>
      <c r="I168" s="13" t="s">
        <v>158</v>
      </c>
      <c r="J168" s="13" t="s">
        <v>56</v>
      </c>
      <c r="K168" s="13" t="s">
        <v>167</v>
      </c>
      <c r="L168" s="13" t="s">
        <v>162</v>
      </c>
      <c r="M168" s="13" t="s">
        <v>341</v>
      </c>
      <c r="N168" s="13" t="s">
        <v>342</v>
      </c>
      <c r="O168" s="13" t="s">
        <v>343</v>
      </c>
      <c r="P168" s="13" t="s">
        <v>150</v>
      </c>
      <c r="Q168" s="13" t="s">
        <v>154</v>
      </c>
      <c r="R168" s="13" t="s">
        <v>155</v>
      </c>
    </row>
    <row r="169" spans="2:18">
      <c r="B169" s="13" t="s">
        <v>344</v>
      </c>
      <c r="C169" s="13" t="s">
        <v>345</v>
      </c>
      <c r="D169" s="13">
        <v>3151459</v>
      </c>
      <c r="E169" s="13" t="s">
        <v>346</v>
      </c>
      <c r="F169" s="13" t="s">
        <v>204</v>
      </c>
      <c r="G169" s="13" t="s">
        <v>239</v>
      </c>
      <c r="H169" s="13" t="s">
        <v>160</v>
      </c>
      <c r="I169" s="13" t="s">
        <v>152</v>
      </c>
      <c r="J169" s="13" t="s">
        <v>32</v>
      </c>
      <c r="K169" s="13" t="s">
        <v>237</v>
      </c>
      <c r="L169" s="13" t="s">
        <v>161</v>
      </c>
      <c r="M169" s="13" t="s">
        <v>347</v>
      </c>
      <c r="N169" s="13" t="s">
        <v>348</v>
      </c>
      <c r="O169" s="13" t="s">
        <v>349</v>
      </c>
      <c r="P169" s="13" t="s">
        <v>150</v>
      </c>
      <c r="Q169" s="13" t="s">
        <v>154</v>
      </c>
      <c r="R169" s="13" t="s">
        <v>155</v>
      </c>
    </row>
    <row r="170" spans="2:18">
      <c r="B170" s="13" t="s">
        <v>350</v>
      </c>
      <c r="C170" s="13" t="s">
        <v>351</v>
      </c>
      <c r="D170" s="13">
        <v>3150500</v>
      </c>
      <c r="E170" s="13" t="s">
        <v>352</v>
      </c>
      <c r="F170" s="13" t="s">
        <v>228</v>
      </c>
      <c r="G170" s="13" t="s">
        <v>229</v>
      </c>
      <c r="H170" s="13" t="s">
        <v>148</v>
      </c>
      <c r="I170" s="13" t="s">
        <v>152</v>
      </c>
      <c r="J170" s="13" t="s">
        <v>32</v>
      </c>
      <c r="K170" s="13" t="s">
        <v>130</v>
      </c>
      <c r="L170" s="13" t="s">
        <v>162</v>
      </c>
      <c r="M170" s="13" t="s">
        <v>353</v>
      </c>
      <c r="N170" s="13" t="s">
        <v>354</v>
      </c>
      <c r="O170" s="13" t="s">
        <v>355</v>
      </c>
      <c r="P170" s="13" t="s">
        <v>163</v>
      </c>
      <c r="Q170" s="13" t="s">
        <v>164</v>
      </c>
      <c r="R170" s="13" t="s">
        <v>159</v>
      </c>
    </row>
    <row r="171" spans="2:18">
      <c r="B171" s="13" t="s">
        <v>156</v>
      </c>
      <c r="C171" s="13" t="s">
        <v>156</v>
      </c>
      <c r="D171" s="13" t="s">
        <v>156</v>
      </c>
      <c r="E171" s="13" t="s">
        <v>156</v>
      </c>
      <c r="F171" s="13" t="s">
        <v>156</v>
      </c>
      <c r="G171" s="13" t="s">
        <v>156</v>
      </c>
      <c r="H171" s="13" t="s">
        <v>203</v>
      </c>
      <c r="I171" s="13" t="s">
        <v>156</v>
      </c>
      <c r="J171" s="13" t="s">
        <v>156</v>
      </c>
      <c r="K171" s="13" t="s">
        <v>156</v>
      </c>
      <c r="L171" s="13" t="s">
        <v>156</v>
      </c>
      <c r="M171" s="13" t="s">
        <v>156</v>
      </c>
      <c r="N171" s="13" t="s">
        <v>156</v>
      </c>
      <c r="O171" s="13" t="s">
        <v>156</v>
      </c>
      <c r="P171" s="13" t="s">
        <v>156</v>
      </c>
      <c r="Q171" s="13" t="s">
        <v>156</v>
      </c>
      <c r="R171" s="13" t="s">
        <v>156</v>
      </c>
    </row>
    <row r="172" spans="2:18">
      <c r="B172" s="13" t="s">
        <v>356</v>
      </c>
      <c r="C172" s="13" t="s">
        <v>357</v>
      </c>
      <c r="D172" s="13">
        <v>3137128</v>
      </c>
      <c r="E172" s="13" t="s">
        <v>358</v>
      </c>
      <c r="F172" s="13" t="s">
        <v>228</v>
      </c>
      <c r="G172" s="13" t="s">
        <v>53</v>
      </c>
      <c r="H172" s="13" t="s">
        <v>148</v>
      </c>
      <c r="I172" s="13" t="s">
        <v>149</v>
      </c>
      <c r="J172" s="13" t="s">
        <v>32</v>
      </c>
      <c r="K172" s="13" t="s">
        <v>130</v>
      </c>
      <c r="L172" s="13" t="s">
        <v>214</v>
      </c>
      <c r="M172" s="13" t="s">
        <v>359</v>
      </c>
      <c r="N172" s="13" t="s">
        <v>360</v>
      </c>
      <c r="O172" s="13" t="s">
        <v>361</v>
      </c>
      <c r="P172" s="13" t="s">
        <v>163</v>
      </c>
      <c r="Q172" s="13" t="s">
        <v>164</v>
      </c>
      <c r="R172" s="13" t="s">
        <v>159</v>
      </c>
    </row>
    <row r="173" spans="2:18">
      <c r="B173" s="13" t="s">
        <v>362</v>
      </c>
      <c r="C173" s="13" t="s">
        <v>363</v>
      </c>
      <c r="D173" s="13">
        <v>3135600</v>
      </c>
      <c r="E173" s="13" t="s">
        <v>236</v>
      </c>
      <c r="F173" s="13" t="s">
        <v>228</v>
      </c>
      <c r="G173" s="13" t="s">
        <v>53</v>
      </c>
      <c r="H173" s="13" t="s">
        <v>160</v>
      </c>
      <c r="I173" s="13" t="s">
        <v>152</v>
      </c>
      <c r="J173" s="13" t="s">
        <v>32</v>
      </c>
      <c r="K173" s="13" t="s">
        <v>167</v>
      </c>
      <c r="L173" s="13" t="s">
        <v>153</v>
      </c>
      <c r="M173" s="13" t="s">
        <v>364</v>
      </c>
      <c r="N173" s="13" t="s">
        <v>235</v>
      </c>
      <c r="O173" s="13" t="s">
        <v>365</v>
      </c>
      <c r="P173" s="13" t="s">
        <v>233</v>
      </c>
      <c r="Q173" s="13" t="s">
        <v>238</v>
      </c>
      <c r="R173" s="13" t="s">
        <v>151</v>
      </c>
    </row>
    <row r="174" spans="2:18">
      <c r="B174" s="13" t="s">
        <v>156</v>
      </c>
      <c r="C174" s="13" t="s">
        <v>156</v>
      </c>
      <c r="D174" s="13" t="s">
        <v>156</v>
      </c>
      <c r="E174" s="13" t="s">
        <v>156</v>
      </c>
      <c r="F174" s="13" t="s">
        <v>156</v>
      </c>
      <c r="G174" s="13" t="s">
        <v>156</v>
      </c>
      <c r="H174" s="13" t="s">
        <v>203</v>
      </c>
      <c r="I174" s="13" t="s">
        <v>156</v>
      </c>
      <c r="J174" s="13" t="s">
        <v>156</v>
      </c>
      <c r="K174" s="13" t="s">
        <v>156</v>
      </c>
      <c r="L174" s="13" t="s">
        <v>156</v>
      </c>
      <c r="M174" s="13" t="s">
        <v>156</v>
      </c>
      <c r="N174" s="13" t="s">
        <v>156</v>
      </c>
      <c r="O174" s="13" t="s">
        <v>156</v>
      </c>
      <c r="P174" s="13" t="s">
        <v>156</v>
      </c>
      <c r="Q174" s="13" t="s">
        <v>156</v>
      </c>
      <c r="R174" s="13" t="s">
        <v>156</v>
      </c>
    </row>
    <row r="175" spans="2:18">
      <c r="B175" s="13" t="s">
        <v>156</v>
      </c>
      <c r="C175" s="13" t="s">
        <v>156</v>
      </c>
      <c r="D175" s="13" t="s">
        <v>156</v>
      </c>
      <c r="E175" s="13" t="s">
        <v>156</v>
      </c>
      <c r="F175" s="13" t="s">
        <v>156</v>
      </c>
      <c r="G175" s="13" t="s">
        <v>156</v>
      </c>
      <c r="H175" s="13" t="s">
        <v>203</v>
      </c>
      <c r="I175" s="13" t="s">
        <v>156</v>
      </c>
      <c r="J175" s="13" t="s">
        <v>156</v>
      </c>
      <c r="K175" s="13" t="s">
        <v>156</v>
      </c>
      <c r="L175" s="13" t="s">
        <v>156</v>
      </c>
      <c r="M175" s="13" t="s">
        <v>156</v>
      </c>
      <c r="N175" s="13" t="s">
        <v>156</v>
      </c>
      <c r="O175" s="13" t="s">
        <v>156</v>
      </c>
      <c r="P175" s="13" t="s">
        <v>156</v>
      </c>
      <c r="Q175" s="13" t="s">
        <v>156</v>
      </c>
      <c r="R175" s="13" t="s">
        <v>156</v>
      </c>
    </row>
    <row r="176" spans="2:18">
      <c r="B176" s="13" t="s">
        <v>366</v>
      </c>
      <c r="C176" s="13" t="s">
        <v>367</v>
      </c>
      <c r="D176" s="13">
        <v>3256015</v>
      </c>
      <c r="E176" s="13" t="s">
        <v>368</v>
      </c>
      <c r="F176" s="13" t="s">
        <v>208</v>
      </c>
      <c r="G176" s="13" t="s">
        <v>245</v>
      </c>
      <c r="H176" s="13" t="s">
        <v>160</v>
      </c>
      <c r="I176" s="13" t="s">
        <v>152</v>
      </c>
      <c r="J176" s="13" t="s">
        <v>32</v>
      </c>
      <c r="K176" s="13" t="s">
        <v>167</v>
      </c>
      <c r="L176" s="13" t="s">
        <v>165</v>
      </c>
      <c r="M176" s="13" t="s">
        <v>369</v>
      </c>
      <c r="N176" s="13" t="s">
        <v>370</v>
      </c>
      <c r="O176" s="13" t="s">
        <v>371</v>
      </c>
      <c r="P176" s="13" t="s">
        <v>150</v>
      </c>
      <c r="Q176" s="13" t="s">
        <v>154</v>
      </c>
      <c r="R176" s="13" t="s">
        <v>155</v>
      </c>
    </row>
    <row r="177" spans="2:18">
      <c r="B177" s="13" t="s">
        <v>372</v>
      </c>
      <c r="C177" s="13" t="s">
        <v>373</v>
      </c>
      <c r="D177" s="13">
        <v>3154000</v>
      </c>
      <c r="E177" s="13" t="s">
        <v>374</v>
      </c>
      <c r="F177" s="13" t="s">
        <v>204</v>
      </c>
      <c r="G177" s="13" t="s">
        <v>247</v>
      </c>
      <c r="H177" s="13" t="s">
        <v>160</v>
      </c>
      <c r="I177" s="13" t="s">
        <v>158</v>
      </c>
      <c r="J177" s="13" t="s">
        <v>32</v>
      </c>
      <c r="K177" s="13" t="s">
        <v>167</v>
      </c>
      <c r="L177" s="13" t="s">
        <v>153</v>
      </c>
      <c r="M177" s="13" t="s">
        <v>375</v>
      </c>
      <c r="N177" s="13" t="s">
        <v>376</v>
      </c>
      <c r="O177" s="13" t="s">
        <v>377</v>
      </c>
      <c r="P177" s="13" t="s">
        <v>150</v>
      </c>
      <c r="Q177" s="13" t="s">
        <v>258</v>
      </c>
      <c r="R177" s="13" t="s">
        <v>155</v>
      </c>
    </row>
    <row r="178" spans="2:18">
      <c r="B178" s="13" t="s">
        <v>378</v>
      </c>
      <c r="C178" s="13" t="s">
        <v>379</v>
      </c>
      <c r="D178" s="13">
        <v>3307122</v>
      </c>
      <c r="E178" s="13" t="s">
        <v>380</v>
      </c>
      <c r="F178" s="13" t="s">
        <v>208</v>
      </c>
      <c r="G178" s="13" t="s">
        <v>209</v>
      </c>
      <c r="H178" s="13" t="s">
        <v>160</v>
      </c>
      <c r="I178" s="13" t="s">
        <v>152</v>
      </c>
      <c r="J178" s="13" t="s">
        <v>32</v>
      </c>
      <c r="K178" s="13" t="s">
        <v>167</v>
      </c>
      <c r="L178" s="13" t="s">
        <v>165</v>
      </c>
      <c r="M178" s="13" t="s">
        <v>381</v>
      </c>
      <c r="N178" s="13" t="s">
        <v>382</v>
      </c>
      <c r="O178" s="13" t="s">
        <v>383</v>
      </c>
      <c r="P178" s="13" t="s">
        <v>150</v>
      </c>
      <c r="Q178" s="13" t="s">
        <v>221</v>
      </c>
      <c r="R178" s="13" t="s">
        <v>155</v>
      </c>
    </row>
    <row r="179" spans="2:18">
      <c r="B179" s="13" t="s">
        <v>156</v>
      </c>
      <c r="C179" s="13" t="s">
        <v>156</v>
      </c>
      <c r="D179" s="13" t="s">
        <v>156</v>
      </c>
      <c r="E179" s="13" t="s">
        <v>156</v>
      </c>
      <c r="F179" s="13" t="s">
        <v>156</v>
      </c>
      <c r="G179" s="13" t="s">
        <v>156</v>
      </c>
      <c r="H179" s="13" t="s">
        <v>156</v>
      </c>
      <c r="I179" s="13" t="s">
        <v>156</v>
      </c>
      <c r="J179" s="13" t="s">
        <v>156</v>
      </c>
      <c r="K179" s="13" t="s">
        <v>156</v>
      </c>
      <c r="L179" s="13" t="s">
        <v>156</v>
      </c>
      <c r="M179" s="13" t="s">
        <v>156</v>
      </c>
      <c r="N179" s="13" t="s">
        <v>156</v>
      </c>
      <c r="O179" s="13" t="s">
        <v>156</v>
      </c>
      <c r="P179" s="13" t="s">
        <v>156</v>
      </c>
      <c r="Q179" s="13" t="s">
        <v>156</v>
      </c>
      <c r="R179" s="13" t="s">
        <v>156</v>
      </c>
    </row>
    <row r="180" spans="2:18">
      <c r="B180" s="13" t="s">
        <v>384</v>
      </c>
      <c r="C180" s="13" t="s">
        <v>385</v>
      </c>
      <c r="D180" s="13">
        <v>3349031</v>
      </c>
      <c r="E180" s="13" t="s">
        <v>386</v>
      </c>
      <c r="F180" s="13" t="s">
        <v>204</v>
      </c>
      <c r="G180" s="13" t="s">
        <v>197</v>
      </c>
      <c r="H180" s="13" t="s">
        <v>160</v>
      </c>
      <c r="I180" s="13" t="s">
        <v>158</v>
      </c>
      <c r="J180" s="13" t="s">
        <v>32</v>
      </c>
      <c r="K180" s="13" t="s">
        <v>167</v>
      </c>
      <c r="L180" s="13" t="s">
        <v>153</v>
      </c>
      <c r="M180" s="13" t="s">
        <v>387</v>
      </c>
      <c r="N180" s="13" t="s">
        <v>388</v>
      </c>
      <c r="O180" s="13" t="s">
        <v>270</v>
      </c>
      <c r="P180" s="13" t="s">
        <v>150</v>
      </c>
      <c r="Q180" s="13" t="s">
        <v>154</v>
      </c>
      <c r="R180" s="13" t="s">
        <v>231</v>
      </c>
    </row>
    <row r="181" spans="2:18">
      <c r="B181" s="13" t="s">
        <v>389</v>
      </c>
      <c r="C181" s="13" t="s">
        <v>390</v>
      </c>
      <c r="D181" s="13">
        <v>4133737</v>
      </c>
      <c r="E181" s="13" t="s">
        <v>391</v>
      </c>
      <c r="F181" s="13" t="s">
        <v>228</v>
      </c>
      <c r="G181" s="13" t="s">
        <v>53</v>
      </c>
      <c r="H181" s="13" t="s">
        <v>160</v>
      </c>
      <c r="I181" s="13" t="s">
        <v>158</v>
      </c>
      <c r="J181" s="13" t="s">
        <v>32</v>
      </c>
      <c r="K181" s="13" t="s">
        <v>167</v>
      </c>
      <c r="L181" s="13" t="s">
        <v>207</v>
      </c>
      <c r="M181" s="13" t="s">
        <v>392</v>
      </c>
      <c r="N181" s="13" t="s">
        <v>166</v>
      </c>
      <c r="O181" s="13" t="s">
        <v>198</v>
      </c>
      <c r="P181" s="13" t="s">
        <v>393</v>
      </c>
      <c r="Q181" s="13" t="s">
        <v>254</v>
      </c>
      <c r="R181" s="13" t="s">
        <v>159</v>
      </c>
    </row>
    <row r="182" spans="2:18">
      <c r="B182" s="13" t="s">
        <v>394</v>
      </c>
      <c r="C182" s="13" t="s">
        <v>395</v>
      </c>
      <c r="D182" s="13">
        <v>3301082</v>
      </c>
      <c r="E182" s="13" t="s">
        <v>396</v>
      </c>
      <c r="F182" s="13" t="s">
        <v>204</v>
      </c>
      <c r="G182" s="13" t="s">
        <v>209</v>
      </c>
      <c r="H182" s="13" t="s">
        <v>160</v>
      </c>
      <c r="I182" s="13" t="s">
        <v>158</v>
      </c>
      <c r="J182" s="13" t="s">
        <v>32</v>
      </c>
      <c r="K182" s="13" t="s">
        <v>167</v>
      </c>
      <c r="L182" s="13" t="s">
        <v>153</v>
      </c>
      <c r="M182" s="13" t="s">
        <v>397</v>
      </c>
      <c r="N182" s="13" t="s">
        <v>398</v>
      </c>
      <c r="O182" s="13" t="s">
        <v>399</v>
      </c>
      <c r="P182" s="13" t="s">
        <v>150</v>
      </c>
      <c r="Q182" s="13" t="s">
        <v>258</v>
      </c>
      <c r="R182" s="13" t="s">
        <v>155</v>
      </c>
    </row>
    <row r="183" spans="2:18">
      <c r="B183" s="13" t="s">
        <v>400</v>
      </c>
      <c r="C183" s="13" t="s">
        <v>401</v>
      </c>
      <c r="D183" s="13">
        <v>3307122</v>
      </c>
      <c r="E183" s="13" t="s">
        <v>402</v>
      </c>
      <c r="F183" s="13" t="s">
        <v>219</v>
      </c>
      <c r="G183" s="13" t="s">
        <v>209</v>
      </c>
      <c r="H183" s="13" t="s">
        <v>160</v>
      </c>
      <c r="I183" s="13" t="s">
        <v>158</v>
      </c>
      <c r="J183" s="13" t="s">
        <v>32</v>
      </c>
      <c r="K183" s="13" t="s">
        <v>167</v>
      </c>
      <c r="L183" s="13" t="s">
        <v>207</v>
      </c>
      <c r="M183" s="13" t="s">
        <v>403</v>
      </c>
      <c r="N183" s="13" t="s">
        <v>404</v>
      </c>
      <c r="O183" s="13" t="s">
        <v>405</v>
      </c>
      <c r="P183" s="13" t="s">
        <v>233</v>
      </c>
      <c r="Q183" s="13" t="s">
        <v>238</v>
      </c>
      <c r="R183" s="13" t="s">
        <v>151</v>
      </c>
    </row>
    <row r="184" spans="2:18">
      <c r="B184" s="13" t="s">
        <v>406</v>
      </c>
      <c r="C184" s="13" t="s">
        <v>407</v>
      </c>
      <c r="D184" s="13">
        <v>3124000</v>
      </c>
      <c r="E184" s="13" t="s">
        <v>408</v>
      </c>
      <c r="F184" s="13" t="s">
        <v>204</v>
      </c>
      <c r="G184" s="13" t="s">
        <v>53</v>
      </c>
      <c r="H184" s="13" t="s">
        <v>160</v>
      </c>
      <c r="I184" s="13" t="s">
        <v>158</v>
      </c>
      <c r="J184" s="13" t="s">
        <v>32</v>
      </c>
      <c r="K184" s="13" t="s">
        <v>167</v>
      </c>
      <c r="L184" s="13" t="s">
        <v>214</v>
      </c>
      <c r="M184" s="13" t="s">
        <v>409</v>
      </c>
      <c r="N184" s="13" t="s">
        <v>410</v>
      </c>
      <c r="O184" s="13" t="s">
        <v>411</v>
      </c>
      <c r="P184" s="13" t="s">
        <v>412</v>
      </c>
      <c r="Q184" s="13" t="s">
        <v>246</v>
      </c>
      <c r="R184" s="13" t="s">
        <v>231</v>
      </c>
    </row>
    <row r="185" spans="2:18">
      <c r="B185" s="13" t="s">
        <v>413</v>
      </c>
      <c r="C185" s="13" t="s">
        <v>414</v>
      </c>
      <c r="D185" s="13">
        <v>3139600</v>
      </c>
      <c r="E185" s="13" t="s">
        <v>415</v>
      </c>
      <c r="F185" s="13" t="s">
        <v>204</v>
      </c>
      <c r="G185" s="13" t="s">
        <v>247</v>
      </c>
      <c r="H185" s="13" t="s">
        <v>160</v>
      </c>
      <c r="I185" s="13" t="s">
        <v>158</v>
      </c>
      <c r="J185" s="13" t="s">
        <v>32</v>
      </c>
      <c r="K185" s="13" t="s">
        <v>167</v>
      </c>
      <c r="L185" s="13" t="s">
        <v>162</v>
      </c>
      <c r="M185" s="13" t="s">
        <v>416</v>
      </c>
      <c r="N185" s="13" t="s">
        <v>417</v>
      </c>
      <c r="O185" s="13" t="s">
        <v>418</v>
      </c>
      <c r="P185" s="13" t="s">
        <v>150</v>
      </c>
      <c r="Q185" s="13" t="s">
        <v>154</v>
      </c>
      <c r="R185" s="13" t="s">
        <v>155</v>
      </c>
    </row>
    <row r="186" spans="2:18">
      <c r="B186" s="13" t="s">
        <v>156</v>
      </c>
      <c r="C186" s="13" t="s">
        <v>156</v>
      </c>
      <c r="D186" s="13" t="s">
        <v>156</v>
      </c>
      <c r="E186" s="13" t="s">
        <v>156</v>
      </c>
      <c r="F186" s="13" t="s">
        <v>156</v>
      </c>
      <c r="G186" s="13" t="s">
        <v>156</v>
      </c>
      <c r="H186" s="13" t="s">
        <v>203</v>
      </c>
      <c r="I186" s="13" t="s">
        <v>156</v>
      </c>
      <c r="J186" s="13" t="s">
        <v>156</v>
      </c>
      <c r="K186" s="13" t="s">
        <v>156</v>
      </c>
      <c r="L186" s="13" t="s">
        <v>156</v>
      </c>
      <c r="M186" s="13" t="s">
        <v>156</v>
      </c>
      <c r="N186" s="13" t="s">
        <v>156</v>
      </c>
      <c r="O186" s="13" t="s">
        <v>156</v>
      </c>
      <c r="P186" s="13" t="s">
        <v>156</v>
      </c>
      <c r="Q186" s="13" t="s">
        <v>156</v>
      </c>
      <c r="R186" s="13" t="s">
        <v>156</v>
      </c>
    </row>
    <row r="187" spans="2:18">
      <c r="B187" s="13" t="s">
        <v>419</v>
      </c>
      <c r="C187" s="13" t="s">
        <v>420</v>
      </c>
      <c r="D187" s="13">
        <v>3235550</v>
      </c>
      <c r="E187" s="13" t="s">
        <v>421</v>
      </c>
      <c r="F187" s="13" t="s">
        <v>228</v>
      </c>
      <c r="G187" s="13" t="s">
        <v>53</v>
      </c>
      <c r="H187" s="13" t="s">
        <v>160</v>
      </c>
      <c r="I187" s="13" t="s">
        <v>152</v>
      </c>
      <c r="J187" s="13" t="s">
        <v>32</v>
      </c>
      <c r="K187" s="13" t="s">
        <v>249</v>
      </c>
      <c r="L187" s="13" t="s">
        <v>165</v>
      </c>
      <c r="M187" s="13" t="s">
        <v>422</v>
      </c>
      <c r="N187" s="13" t="s">
        <v>423</v>
      </c>
      <c r="O187" s="13" t="s">
        <v>250</v>
      </c>
      <c r="P187" s="13" t="s">
        <v>255</v>
      </c>
      <c r="Q187" s="13" t="s">
        <v>424</v>
      </c>
      <c r="R187" s="13" t="s">
        <v>155</v>
      </c>
    </row>
    <row r="188" spans="2:18">
      <c r="B188" s="13" t="s">
        <v>425</v>
      </c>
      <c r="C188" s="13" t="s">
        <v>426</v>
      </c>
      <c r="D188" s="13">
        <v>3138400</v>
      </c>
      <c r="E188" s="13" t="s">
        <v>427</v>
      </c>
      <c r="F188" s="13" t="s">
        <v>208</v>
      </c>
      <c r="G188" s="13" t="s">
        <v>197</v>
      </c>
      <c r="H188" s="13" t="s">
        <v>160</v>
      </c>
      <c r="I188" s="13" t="s">
        <v>152</v>
      </c>
      <c r="J188" s="13" t="s">
        <v>32</v>
      </c>
      <c r="K188" s="13" t="s">
        <v>167</v>
      </c>
      <c r="L188" s="13" t="s">
        <v>214</v>
      </c>
      <c r="M188" s="13" t="s">
        <v>240</v>
      </c>
      <c r="N188" s="13" t="s">
        <v>428</v>
      </c>
      <c r="O188" s="13" t="s">
        <v>429</v>
      </c>
      <c r="P188" s="13" t="s">
        <v>163</v>
      </c>
      <c r="Q188" s="13" t="s">
        <v>164</v>
      </c>
      <c r="R188" s="13" t="s">
        <v>159</v>
      </c>
    </row>
    <row r="189" spans="2:18">
      <c r="B189" s="13" t="s">
        <v>156</v>
      </c>
      <c r="C189" s="13" t="s">
        <v>156</v>
      </c>
      <c r="D189" s="13" t="s">
        <v>156</v>
      </c>
      <c r="E189" s="13" t="s">
        <v>156</v>
      </c>
      <c r="F189" s="13" t="s">
        <v>156</v>
      </c>
      <c r="G189" s="13" t="s">
        <v>156</v>
      </c>
      <c r="H189" s="13" t="s">
        <v>156</v>
      </c>
      <c r="I189" s="13" t="s">
        <v>156</v>
      </c>
      <c r="J189" s="13" t="s">
        <v>156</v>
      </c>
      <c r="K189" s="13" t="s">
        <v>156</v>
      </c>
      <c r="L189" s="13" t="s">
        <v>156</v>
      </c>
      <c r="M189" s="13" t="s">
        <v>156</v>
      </c>
      <c r="N189" s="13" t="s">
        <v>156</v>
      </c>
      <c r="O189" s="13" t="s">
        <v>156</v>
      </c>
      <c r="P189" s="13" t="s">
        <v>156</v>
      </c>
      <c r="Q189" s="13" t="s">
        <v>156</v>
      </c>
      <c r="R189" s="13" t="s">
        <v>156</v>
      </c>
    </row>
    <row r="190" spans="2:18">
      <c r="B190" s="13" t="s">
        <v>430</v>
      </c>
      <c r="C190" s="13" t="s">
        <v>431</v>
      </c>
      <c r="D190" s="13">
        <v>3311213</v>
      </c>
      <c r="E190" s="13" t="s">
        <v>432</v>
      </c>
      <c r="F190" s="13" t="s">
        <v>215</v>
      </c>
      <c r="G190" s="13" t="s">
        <v>216</v>
      </c>
      <c r="H190" s="13" t="s">
        <v>160</v>
      </c>
      <c r="I190" s="13" t="s">
        <v>152</v>
      </c>
      <c r="J190" s="13" t="s">
        <v>32</v>
      </c>
      <c r="K190" s="13" t="s">
        <v>167</v>
      </c>
      <c r="L190" s="13" t="s">
        <v>153</v>
      </c>
      <c r="M190" s="13" t="s">
        <v>433</v>
      </c>
      <c r="N190" s="13" t="s">
        <v>434</v>
      </c>
      <c r="O190" s="13" t="s">
        <v>435</v>
      </c>
      <c r="P190" s="13" t="s">
        <v>163</v>
      </c>
      <c r="Q190" s="13" t="s">
        <v>164</v>
      </c>
      <c r="R190" s="13" t="s">
        <v>155</v>
      </c>
    </row>
    <row r="191" spans="2:18">
      <c r="B191" s="13" t="s">
        <v>156</v>
      </c>
      <c r="C191" s="13" t="s">
        <v>156</v>
      </c>
      <c r="D191" s="13" t="s">
        <v>156</v>
      </c>
      <c r="E191" s="13" t="s">
        <v>156</v>
      </c>
      <c r="F191" s="13" t="s">
        <v>156</v>
      </c>
      <c r="G191" s="13" t="s">
        <v>156</v>
      </c>
      <c r="H191" s="13" t="s">
        <v>203</v>
      </c>
      <c r="I191" s="13" t="s">
        <v>156</v>
      </c>
      <c r="J191" s="13" t="s">
        <v>156</v>
      </c>
      <c r="K191" s="13" t="s">
        <v>156</v>
      </c>
      <c r="L191" s="13" t="s">
        <v>156</v>
      </c>
      <c r="M191" s="13" t="s">
        <v>156</v>
      </c>
      <c r="N191" s="13" t="s">
        <v>156</v>
      </c>
      <c r="O191" s="13" t="s">
        <v>156</v>
      </c>
      <c r="P191" s="13" t="s">
        <v>156</v>
      </c>
      <c r="Q191" s="13" t="s">
        <v>156</v>
      </c>
      <c r="R191" s="13" t="s">
        <v>156</v>
      </c>
    </row>
    <row r="192" spans="2:18">
      <c r="B192" s="13" t="s">
        <v>157</v>
      </c>
      <c r="C192" s="13" t="s">
        <v>436</v>
      </c>
      <c r="D192" s="13">
        <v>3137236</v>
      </c>
      <c r="E192" s="13" t="s">
        <v>437</v>
      </c>
      <c r="F192" s="13" t="s">
        <v>208</v>
      </c>
      <c r="G192" s="13" t="s">
        <v>53</v>
      </c>
      <c r="H192" s="13" t="s">
        <v>160</v>
      </c>
      <c r="I192" s="13" t="s">
        <v>217</v>
      </c>
      <c r="J192" s="13" t="s">
        <v>32</v>
      </c>
      <c r="K192" s="13" t="s">
        <v>130</v>
      </c>
      <c r="L192" s="13" t="s">
        <v>207</v>
      </c>
      <c r="M192" s="13" t="s">
        <v>438</v>
      </c>
      <c r="N192" s="13" t="s">
        <v>439</v>
      </c>
      <c r="O192" s="13" t="s">
        <v>440</v>
      </c>
      <c r="P192" s="13" t="s">
        <v>150</v>
      </c>
      <c r="Q192" s="13" t="s">
        <v>154</v>
      </c>
      <c r="R192" s="13" t="s">
        <v>155</v>
      </c>
    </row>
    <row r="193" spans="2:18">
      <c r="B193" s="13" t="s">
        <v>156</v>
      </c>
      <c r="C193" s="13" t="s">
        <v>156</v>
      </c>
      <c r="D193" s="13" t="s">
        <v>156</v>
      </c>
      <c r="E193" s="13" t="s">
        <v>156</v>
      </c>
      <c r="F193" s="13" t="s">
        <v>156</v>
      </c>
      <c r="G193" s="13" t="s">
        <v>156</v>
      </c>
      <c r="H193" s="13" t="s">
        <v>156</v>
      </c>
      <c r="I193" s="13" t="s">
        <v>156</v>
      </c>
      <c r="J193" s="13" t="s">
        <v>156</v>
      </c>
      <c r="K193" s="13" t="s">
        <v>156</v>
      </c>
      <c r="L193" s="13" t="s">
        <v>156</v>
      </c>
      <c r="M193" s="13" t="s">
        <v>156</v>
      </c>
      <c r="N193" s="13" t="s">
        <v>156</v>
      </c>
      <c r="O193" s="13" t="s">
        <v>156</v>
      </c>
      <c r="P193" s="13" t="s">
        <v>156</v>
      </c>
      <c r="Q193" s="13" t="s">
        <v>156</v>
      </c>
      <c r="R193" s="13" t="s">
        <v>156</v>
      </c>
    </row>
    <row r="194" spans="2:18">
      <c r="B194" s="13" t="s">
        <v>156</v>
      </c>
      <c r="C194" s="13" t="s">
        <v>156</v>
      </c>
      <c r="D194" s="13" t="s">
        <v>156</v>
      </c>
      <c r="E194" s="13" t="s">
        <v>156</v>
      </c>
      <c r="F194" s="13" t="s">
        <v>156</v>
      </c>
      <c r="G194" s="13" t="s">
        <v>156</v>
      </c>
      <c r="H194" s="13" t="s">
        <v>156</v>
      </c>
      <c r="I194" s="13" t="s">
        <v>156</v>
      </c>
      <c r="J194" s="13" t="s">
        <v>156</v>
      </c>
      <c r="K194" s="13" t="s">
        <v>156</v>
      </c>
      <c r="L194" s="13" t="s">
        <v>156</v>
      </c>
      <c r="M194" s="13" t="s">
        <v>156</v>
      </c>
      <c r="N194" s="13" t="s">
        <v>156</v>
      </c>
      <c r="O194" s="13" t="s">
        <v>156</v>
      </c>
      <c r="P194" s="13" t="s">
        <v>156</v>
      </c>
      <c r="Q194" s="13" t="s">
        <v>156</v>
      </c>
      <c r="R194" s="13" t="s">
        <v>156</v>
      </c>
    </row>
    <row r="195" spans="2:18">
      <c r="B195" s="13" t="s">
        <v>156</v>
      </c>
      <c r="C195" s="13" t="s">
        <v>156</v>
      </c>
      <c r="D195" s="13" t="s">
        <v>156</v>
      </c>
      <c r="E195" s="13" t="s">
        <v>156</v>
      </c>
      <c r="F195" s="13" t="s">
        <v>156</v>
      </c>
      <c r="G195" s="13" t="s">
        <v>156</v>
      </c>
      <c r="H195" s="13" t="s">
        <v>218</v>
      </c>
      <c r="I195" s="13" t="s">
        <v>156</v>
      </c>
      <c r="J195" s="13" t="s">
        <v>156</v>
      </c>
      <c r="K195" s="13" t="s">
        <v>156</v>
      </c>
      <c r="L195" s="13" t="s">
        <v>156</v>
      </c>
      <c r="M195" s="13" t="s">
        <v>156</v>
      </c>
      <c r="N195" s="13" t="s">
        <v>156</v>
      </c>
      <c r="O195" s="13" t="s">
        <v>156</v>
      </c>
      <c r="P195" s="13" t="s">
        <v>156</v>
      </c>
      <c r="Q195" s="13" t="s">
        <v>156</v>
      </c>
      <c r="R195" s="13" t="s">
        <v>156</v>
      </c>
    </row>
    <row r="196" spans="2:18">
      <c r="B196" s="13" t="s">
        <v>157</v>
      </c>
      <c r="C196" s="13" t="s">
        <v>441</v>
      </c>
      <c r="D196" s="13" t="s">
        <v>442</v>
      </c>
      <c r="E196" s="13" t="s">
        <v>443</v>
      </c>
      <c r="F196" s="13" t="s">
        <v>228</v>
      </c>
      <c r="G196" s="13" t="s">
        <v>53</v>
      </c>
      <c r="H196" s="13" t="s">
        <v>148</v>
      </c>
      <c r="I196" s="13" t="s">
        <v>149</v>
      </c>
      <c r="J196" s="13" t="s">
        <v>32</v>
      </c>
      <c r="K196" s="13" t="s">
        <v>130</v>
      </c>
      <c r="L196" s="13" t="s">
        <v>251</v>
      </c>
      <c r="M196" s="13" t="s">
        <v>444</v>
      </c>
      <c r="N196" s="13" t="s">
        <v>445</v>
      </c>
      <c r="O196" s="13" t="s">
        <v>446</v>
      </c>
      <c r="P196" s="13" t="s">
        <v>150</v>
      </c>
      <c r="Q196" s="13" t="s">
        <v>154</v>
      </c>
      <c r="R196" s="13" t="s">
        <v>155</v>
      </c>
    </row>
    <row r="197" spans="2:18">
      <c r="B197" s="13" t="s">
        <v>156</v>
      </c>
      <c r="C197" s="13" t="s">
        <v>156</v>
      </c>
      <c r="D197" s="13" t="s">
        <v>156</v>
      </c>
      <c r="E197" s="13" t="s">
        <v>156</v>
      </c>
      <c r="F197" s="13" t="s">
        <v>156</v>
      </c>
      <c r="G197" s="13" t="s">
        <v>156</v>
      </c>
      <c r="H197" s="13" t="s">
        <v>218</v>
      </c>
      <c r="I197" s="13" t="s">
        <v>156</v>
      </c>
      <c r="J197" s="13" t="s">
        <v>156</v>
      </c>
      <c r="K197" s="13" t="s">
        <v>156</v>
      </c>
      <c r="L197" s="13" t="s">
        <v>156</v>
      </c>
      <c r="M197" s="13" t="s">
        <v>156</v>
      </c>
      <c r="N197" s="13" t="s">
        <v>156</v>
      </c>
      <c r="O197" s="13" t="s">
        <v>156</v>
      </c>
      <c r="P197" s="13" t="s">
        <v>156</v>
      </c>
      <c r="Q197" s="13" t="s">
        <v>156</v>
      </c>
      <c r="R197" s="13" t="s">
        <v>156</v>
      </c>
    </row>
    <row r="198" spans="2:18">
      <c r="B198" s="13" t="s">
        <v>224</v>
      </c>
      <c r="C198" s="13" t="s">
        <v>225</v>
      </c>
      <c r="D198" s="13">
        <v>7417700</v>
      </c>
      <c r="E198" s="13" t="s">
        <v>447</v>
      </c>
      <c r="F198" s="13" t="s">
        <v>204</v>
      </c>
      <c r="G198" s="13" t="s">
        <v>216</v>
      </c>
      <c r="H198" s="13" t="s">
        <v>148</v>
      </c>
      <c r="I198" s="13" t="s">
        <v>217</v>
      </c>
      <c r="J198" s="13" t="s">
        <v>32</v>
      </c>
      <c r="K198" s="13" t="s">
        <v>130</v>
      </c>
      <c r="L198" s="13" t="s">
        <v>214</v>
      </c>
      <c r="M198" s="13" t="s">
        <v>448</v>
      </c>
      <c r="N198" s="13" t="s">
        <v>449</v>
      </c>
      <c r="O198" s="13" t="s">
        <v>450</v>
      </c>
      <c r="P198" s="13" t="s">
        <v>226</v>
      </c>
      <c r="Q198" s="13" t="s">
        <v>206</v>
      </c>
      <c r="R198" s="13" t="s">
        <v>155</v>
      </c>
    </row>
    <row r="199" spans="2:18">
      <c r="B199" s="13" t="s">
        <v>451</v>
      </c>
      <c r="C199" s="13" t="s">
        <v>452</v>
      </c>
      <c r="D199" s="13">
        <v>8867654</v>
      </c>
      <c r="E199" s="13" t="s">
        <v>453</v>
      </c>
      <c r="F199" s="13" t="s">
        <v>204</v>
      </c>
      <c r="G199" s="13" t="s">
        <v>209</v>
      </c>
      <c r="H199" s="13" t="s">
        <v>160</v>
      </c>
      <c r="I199" s="13" t="s">
        <v>158</v>
      </c>
      <c r="J199" s="13" t="s">
        <v>32</v>
      </c>
      <c r="K199" s="13" t="s">
        <v>167</v>
      </c>
      <c r="L199" s="13" t="s">
        <v>214</v>
      </c>
      <c r="M199" s="13" t="s">
        <v>298</v>
      </c>
      <c r="N199" s="13" t="s">
        <v>454</v>
      </c>
      <c r="O199" s="13" t="s">
        <v>273</v>
      </c>
      <c r="P199" s="13" t="s">
        <v>455</v>
      </c>
      <c r="Q199" s="13" t="s">
        <v>223</v>
      </c>
      <c r="R199" s="13" t="s">
        <v>159</v>
      </c>
    </row>
    <row r="200" spans="2:18">
      <c r="B200" s="13" t="s">
        <v>156</v>
      </c>
      <c r="C200" s="13" t="s">
        <v>156</v>
      </c>
      <c r="D200" s="13" t="s">
        <v>156</v>
      </c>
      <c r="E200" s="13" t="s">
        <v>156</v>
      </c>
      <c r="F200" s="13" t="s">
        <v>156</v>
      </c>
      <c r="G200" s="13" t="s">
        <v>156</v>
      </c>
      <c r="H200" s="13" t="s">
        <v>203</v>
      </c>
      <c r="I200" s="13" t="s">
        <v>156</v>
      </c>
      <c r="J200" s="13" t="s">
        <v>156</v>
      </c>
      <c r="K200" s="13" t="s">
        <v>156</v>
      </c>
      <c r="L200" s="13" t="s">
        <v>156</v>
      </c>
      <c r="M200" s="13" t="s">
        <v>156</v>
      </c>
      <c r="N200" s="13" t="s">
        <v>156</v>
      </c>
      <c r="O200" s="13" t="s">
        <v>156</v>
      </c>
      <c r="P200" s="13" t="s">
        <v>156</v>
      </c>
      <c r="Q200" s="13" t="s">
        <v>156</v>
      </c>
      <c r="R200" s="13" t="s">
        <v>156</v>
      </c>
    </row>
    <row r="201" spans="2:18">
      <c r="B201" s="13" t="s">
        <v>456</v>
      </c>
      <c r="C201" s="13" t="s">
        <v>457</v>
      </c>
      <c r="D201" s="13">
        <v>7371010</v>
      </c>
      <c r="E201" s="13" t="s">
        <v>458</v>
      </c>
      <c r="F201" s="13" t="s">
        <v>204</v>
      </c>
      <c r="G201" s="13" t="s">
        <v>220</v>
      </c>
      <c r="H201" s="13" t="s">
        <v>148</v>
      </c>
      <c r="I201" s="13" t="s">
        <v>149</v>
      </c>
      <c r="J201" s="13" t="s">
        <v>56</v>
      </c>
      <c r="K201" s="13" t="s">
        <v>130</v>
      </c>
      <c r="L201" s="13" t="s">
        <v>153</v>
      </c>
      <c r="M201" s="13" t="s">
        <v>459</v>
      </c>
      <c r="N201" s="13" t="s">
        <v>460</v>
      </c>
      <c r="O201" s="13" t="s">
        <v>227</v>
      </c>
      <c r="P201" s="13" t="s">
        <v>205</v>
      </c>
      <c r="Q201" s="13" t="s">
        <v>206</v>
      </c>
      <c r="R201" s="13" t="s">
        <v>155</v>
      </c>
    </row>
    <row r="202" spans="2:18">
      <c r="B202" s="13" t="s">
        <v>461</v>
      </c>
      <c r="C202" s="13" t="s">
        <v>462</v>
      </c>
      <c r="D202" s="13">
        <v>3346222</v>
      </c>
      <c r="E202" s="13" t="s">
        <v>463</v>
      </c>
      <c r="F202" s="13" t="s">
        <v>204</v>
      </c>
      <c r="G202" s="13" t="s">
        <v>229</v>
      </c>
      <c r="H202" s="13" t="s">
        <v>148</v>
      </c>
      <c r="I202" s="13" t="s">
        <v>217</v>
      </c>
      <c r="J202" s="13" t="s">
        <v>56</v>
      </c>
      <c r="K202" s="13" t="s">
        <v>130</v>
      </c>
      <c r="L202" s="13" t="s">
        <v>161</v>
      </c>
      <c r="M202" s="13" t="s">
        <v>464</v>
      </c>
      <c r="N202" s="13" t="s">
        <v>465</v>
      </c>
      <c r="O202" s="13" t="s">
        <v>466</v>
      </c>
      <c r="P202" s="13" t="s">
        <v>233</v>
      </c>
      <c r="Q202" s="13" t="s">
        <v>238</v>
      </c>
      <c r="R202" s="13" t="s">
        <v>151</v>
      </c>
    </row>
    <row r="203" spans="2:18">
      <c r="B203" s="13" t="s">
        <v>467</v>
      </c>
      <c r="C203" s="13" t="s">
        <v>468</v>
      </c>
      <c r="D203" s="13" t="s">
        <v>469</v>
      </c>
      <c r="E203" s="13" t="s">
        <v>470</v>
      </c>
      <c r="F203" s="13" t="s">
        <v>228</v>
      </c>
      <c r="G203" s="13" t="s">
        <v>229</v>
      </c>
      <c r="H203" s="13" t="s">
        <v>148</v>
      </c>
      <c r="I203" s="13" t="s">
        <v>152</v>
      </c>
      <c r="J203" s="13" t="s">
        <v>32</v>
      </c>
      <c r="K203" s="13" t="s">
        <v>130</v>
      </c>
      <c r="L203" s="13" t="s">
        <v>162</v>
      </c>
      <c r="M203" s="13" t="s">
        <v>471</v>
      </c>
      <c r="N203" s="13" t="s">
        <v>472</v>
      </c>
      <c r="O203" s="13" t="s">
        <v>473</v>
      </c>
      <c r="P203" s="13" t="s">
        <v>150</v>
      </c>
      <c r="Q203" s="13" t="s">
        <v>154</v>
      </c>
      <c r="R203" s="13" t="s">
        <v>155</v>
      </c>
    </row>
    <row r="204" spans="2:18">
      <c r="B204" s="13" t="s">
        <v>474</v>
      </c>
      <c r="C204" s="13" t="s">
        <v>475</v>
      </c>
      <c r="D204" s="13">
        <v>3113118724</v>
      </c>
      <c r="E204" s="13" t="s">
        <v>476</v>
      </c>
      <c r="F204" s="13" t="s">
        <v>204</v>
      </c>
      <c r="G204" s="13" t="s">
        <v>216</v>
      </c>
      <c r="H204" s="13" t="s">
        <v>160</v>
      </c>
      <c r="I204" s="13" t="s">
        <v>158</v>
      </c>
      <c r="J204" s="13" t="s">
        <v>32</v>
      </c>
      <c r="K204" s="13" t="s">
        <v>167</v>
      </c>
      <c r="L204" s="13" t="s">
        <v>153</v>
      </c>
      <c r="M204" s="13" t="s">
        <v>477</v>
      </c>
      <c r="N204" s="13" t="s">
        <v>478</v>
      </c>
      <c r="O204" s="13" t="s">
        <v>479</v>
      </c>
      <c r="P204" s="13" t="s">
        <v>150</v>
      </c>
      <c r="Q204" s="13" t="s">
        <v>154</v>
      </c>
      <c r="R204" s="13" t="s">
        <v>155</v>
      </c>
    </row>
    <row r="205" spans="2:18">
      <c r="B205" s="13" t="s">
        <v>480</v>
      </c>
      <c r="C205" s="13" t="s">
        <v>481</v>
      </c>
      <c r="D205" s="13">
        <v>3169776</v>
      </c>
      <c r="E205" s="13" t="s">
        <v>482</v>
      </c>
      <c r="F205" s="13" t="s">
        <v>208</v>
      </c>
      <c r="G205" s="13" t="s">
        <v>245</v>
      </c>
      <c r="H205" s="13" t="s">
        <v>160</v>
      </c>
      <c r="I205" s="13" t="s">
        <v>152</v>
      </c>
      <c r="J205" s="13" t="s">
        <v>32</v>
      </c>
      <c r="K205" s="13" t="s">
        <v>167</v>
      </c>
      <c r="L205" s="13" t="s">
        <v>214</v>
      </c>
      <c r="M205" s="13" t="s">
        <v>483</v>
      </c>
      <c r="N205" s="13" t="s">
        <v>484</v>
      </c>
      <c r="O205" s="13" t="s">
        <v>485</v>
      </c>
      <c r="P205" s="13" t="s">
        <v>163</v>
      </c>
      <c r="Q205" s="13" t="s">
        <v>164</v>
      </c>
      <c r="R205" s="13" t="s">
        <v>159</v>
      </c>
    </row>
    <row r="206" spans="2:18">
      <c r="B206" s="13" t="s">
        <v>213</v>
      </c>
      <c r="C206" s="13" t="s">
        <v>486</v>
      </c>
      <c r="D206" s="13">
        <v>3135645</v>
      </c>
      <c r="E206" s="13" t="s">
        <v>487</v>
      </c>
      <c r="F206" s="13" t="s">
        <v>204</v>
      </c>
      <c r="G206" s="13" t="s">
        <v>197</v>
      </c>
      <c r="H206" s="13" t="s">
        <v>160</v>
      </c>
      <c r="I206" s="13" t="s">
        <v>158</v>
      </c>
      <c r="J206" s="13" t="s">
        <v>32</v>
      </c>
      <c r="K206" s="13" t="s">
        <v>167</v>
      </c>
      <c r="L206" s="13" t="s">
        <v>214</v>
      </c>
      <c r="M206" s="13" t="s">
        <v>488</v>
      </c>
      <c r="N206" s="13" t="s">
        <v>489</v>
      </c>
      <c r="O206" s="13" t="s">
        <v>490</v>
      </c>
      <c r="P206" s="13" t="s">
        <v>150</v>
      </c>
      <c r="Q206" s="13" t="s">
        <v>164</v>
      </c>
      <c r="R206" s="13" t="s">
        <v>155</v>
      </c>
    </row>
    <row r="207" spans="2:18">
      <c r="B207" s="13" t="s">
        <v>491</v>
      </c>
      <c r="C207" s="13" t="s">
        <v>265</v>
      </c>
      <c r="D207" s="13">
        <v>74449296</v>
      </c>
      <c r="E207" s="13" t="s">
        <v>492</v>
      </c>
      <c r="F207" s="13" t="s">
        <v>204</v>
      </c>
      <c r="G207" s="13" t="s">
        <v>253</v>
      </c>
      <c r="H207" s="13" t="s">
        <v>148</v>
      </c>
      <c r="I207" s="13" t="s">
        <v>149</v>
      </c>
      <c r="J207" s="13" t="s">
        <v>56</v>
      </c>
      <c r="K207" s="13" t="s">
        <v>130</v>
      </c>
      <c r="L207" s="13" t="s">
        <v>165</v>
      </c>
      <c r="M207" s="13" t="s">
        <v>493</v>
      </c>
      <c r="N207" s="13" t="s">
        <v>494</v>
      </c>
      <c r="O207" s="13" t="s">
        <v>495</v>
      </c>
      <c r="P207" s="13" t="s">
        <v>244</v>
      </c>
      <c r="Q207" s="13" t="s">
        <v>242</v>
      </c>
      <c r="R207" s="13" t="s">
        <v>151</v>
      </c>
    </row>
    <row r="208" spans="2:18">
      <c r="B208" s="13" t="s">
        <v>496</v>
      </c>
      <c r="C208" s="13" t="s">
        <v>497</v>
      </c>
      <c r="D208" s="13">
        <v>3113177493</v>
      </c>
      <c r="E208" s="13" t="s">
        <v>498</v>
      </c>
      <c r="F208" s="13" t="s">
        <v>204</v>
      </c>
      <c r="G208" s="13" t="s">
        <v>232</v>
      </c>
      <c r="H208" s="13" t="s">
        <v>160</v>
      </c>
      <c r="I208" s="13" t="s">
        <v>152</v>
      </c>
      <c r="J208" s="13" t="s">
        <v>32</v>
      </c>
      <c r="K208" s="13" t="s">
        <v>167</v>
      </c>
      <c r="L208" s="13" t="s">
        <v>165</v>
      </c>
      <c r="M208" s="13" t="s">
        <v>499</v>
      </c>
      <c r="N208" s="13" t="s">
        <v>500</v>
      </c>
      <c r="O208" s="13" t="s">
        <v>501</v>
      </c>
      <c r="P208" s="13" t="s">
        <v>205</v>
      </c>
      <c r="Q208" s="13" t="s">
        <v>206</v>
      </c>
      <c r="R208" s="13" t="s">
        <v>155</v>
      </c>
    </row>
    <row r="209" spans="2:18">
      <c r="B209" s="13" t="s">
        <v>502</v>
      </c>
      <c r="C209" s="13" t="s">
        <v>503</v>
      </c>
      <c r="D209" s="13">
        <v>3145921074</v>
      </c>
      <c r="E209" s="13" t="s">
        <v>504</v>
      </c>
      <c r="F209" s="13" t="s">
        <v>204</v>
      </c>
      <c r="G209" s="13" t="s">
        <v>197</v>
      </c>
      <c r="H209" s="13" t="s">
        <v>160</v>
      </c>
      <c r="I209" s="13" t="s">
        <v>158</v>
      </c>
      <c r="J209" s="13" t="s">
        <v>32</v>
      </c>
      <c r="K209" s="13" t="s">
        <v>167</v>
      </c>
      <c r="L209" s="13" t="s">
        <v>161</v>
      </c>
      <c r="M209" s="13" t="s">
        <v>505</v>
      </c>
      <c r="N209" s="13" t="s">
        <v>506</v>
      </c>
      <c r="O209" s="13" t="s">
        <v>507</v>
      </c>
      <c r="P209" s="13" t="s">
        <v>508</v>
      </c>
      <c r="Q209" s="13" t="s">
        <v>509</v>
      </c>
      <c r="R209" s="13" t="s">
        <v>155</v>
      </c>
    </row>
    <row r="210" spans="2:18">
      <c r="B210" s="13" t="s">
        <v>510</v>
      </c>
      <c r="C210" s="13" t="s">
        <v>511</v>
      </c>
      <c r="D210" s="13">
        <v>3339898</v>
      </c>
      <c r="E210" s="13" t="s">
        <v>512</v>
      </c>
      <c r="F210" s="13" t="s">
        <v>204</v>
      </c>
      <c r="G210" s="13" t="s">
        <v>216</v>
      </c>
      <c r="H210" s="13" t="s">
        <v>148</v>
      </c>
      <c r="I210" s="13" t="s">
        <v>152</v>
      </c>
      <c r="J210" s="13" t="s">
        <v>32</v>
      </c>
      <c r="K210" s="13" t="s">
        <v>130</v>
      </c>
      <c r="L210" s="13" t="s">
        <v>214</v>
      </c>
      <c r="M210" s="13" t="s">
        <v>513</v>
      </c>
      <c r="N210" s="13" t="s">
        <v>514</v>
      </c>
      <c r="O210" s="13" t="s">
        <v>515</v>
      </c>
      <c r="P210" s="13" t="s">
        <v>163</v>
      </c>
      <c r="Q210" s="13" t="s">
        <v>164</v>
      </c>
      <c r="R210" s="13" t="s">
        <v>159</v>
      </c>
    </row>
    <row r="211" spans="2:18">
      <c r="B211" s="13" t="s">
        <v>516</v>
      </c>
      <c r="C211" s="13" t="s">
        <v>517</v>
      </c>
      <c r="D211" s="13">
        <v>3206340797</v>
      </c>
      <c r="E211" s="13" t="s">
        <v>518</v>
      </c>
      <c r="F211" s="13" t="s">
        <v>204</v>
      </c>
      <c r="G211" s="13" t="s">
        <v>247</v>
      </c>
      <c r="H211" s="13" t="s">
        <v>160</v>
      </c>
      <c r="I211" s="13" t="s">
        <v>152</v>
      </c>
      <c r="J211" s="13" t="s">
        <v>32</v>
      </c>
      <c r="K211" s="13" t="s">
        <v>167</v>
      </c>
      <c r="L211" s="13" t="s">
        <v>162</v>
      </c>
      <c r="M211" s="13" t="s">
        <v>519</v>
      </c>
      <c r="N211" s="13" t="s">
        <v>520</v>
      </c>
      <c r="O211" s="13" t="s">
        <v>377</v>
      </c>
      <c r="P211" s="13" t="s">
        <v>150</v>
      </c>
      <c r="Q211" s="13" t="s">
        <v>154</v>
      </c>
      <c r="R211" s="13" t="s">
        <v>155</v>
      </c>
    </row>
    <row r="212" spans="2:18">
      <c r="B212" s="13" t="s">
        <v>156</v>
      </c>
      <c r="C212" s="13" t="s">
        <v>156</v>
      </c>
      <c r="D212" s="13" t="s">
        <v>156</v>
      </c>
      <c r="E212" s="13" t="s">
        <v>156</v>
      </c>
      <c r="F212" s="13" t="s">
        <v>156</v>
      </c>
      <c r="G212" s="13" t="s">
        <v>156</v>
      </c>
      <c r="H212" s="13" t="s">
        <v>156</v>
      </c>
      <c r="I212" s="13" t="s">
        <v>156</v>
      </c>
      <c r="J212" s="13" t="s">
        <v>156</v>
      </c>
      <c r="K212" s="13" t="s">
        <v>156</v>
      </c>
      <c r="L212" s="13" t="s">
        <v>156</v>
      </c>
      <c r="M212" s="13" t="s">
        <v>156</v>
      </c>
      <c r="N212" s="13" t="s">
        <v>156</v>
      </c>
      <c r="O212" s="13" t="s">
        <v>156</v>
      </c>
      <c r="P212" s="13" t="s">
        <v>156</v>
      </c>
      <c r="Q212" s="13" t="s">
        <v>156</v>
      </c>
      <c r="R212" s="13" t="s">
        <v>156</v>
      </c>
    </row>
    <row r="213" spans="2:18">
      <c r="B213" s="13" t="s">
        <v>156</v>
      </c>
      <c r="C213" s="13" t="s">
        <v>156</v>
      </c>
      <c r="D213" s="13" t="s">
        <v>156</v>
      </c>
      <c r="E213" s="13" t="s">
        <v>156</v>
      </c>
      <c r="F213" s="13" t="s">
        <v>156</v>
      </c>
      <c r="G213" s="13" t="s">
        <v>156</v>
      </c>
      <c r="H213" s="13" t="s">
        <v>156</v>
      </c>
      <c r="I213" s="13" t="s">
        <v>156</v>
      </c>
      <c r="J213" s="13" t="s">
        <v>156</v>
      </c>
      <c r="K213" s="13" t="s">
        <v>156</v>
      </c>
      <c r="L213" s="13" t="s">
        <v>156</v>
      </c>
      <c r="M213" s="13" t="s">
        <v>156</v>
      </c>
      <c r="N213" s="13" t="s">
        <v>156</v>
      </c>
      <c r="O213" s="13" t="s">
        <v>156</v>
      </c>
      <c r="P213" s="13" t="s">
        <v>156</v>
      </c>
      <c r="Q213" s="13" t="s">
        <v>156</v>
      </c>
      <c r="R213" s="13" t="s">
        <v>156</v>
      </c>
    </row>
    <row r="214" spans="2:18">
      <c r="B214" s="13" t="s">
        <v>156</v>
      </c>
      <c r="C214" s="13" t="s">
        <v>156</v>
      </c>
      <c r="D214" s="13" t="s">
        <v>156</v>
      </c>
      <c r="E214" s="13" t="s">
        <v>156</v>
      </c>
      <c r="F214" s="13" t="s">
        <v>156</v>
      </c>
      <c r="G214" s="13" t="s">
        <v>156</v>
      </c>
      <c r="H214" s="13" t="s">
        <v>203</v>
      </c>
      <c r="I214" s="13" t="s">
        <v>156</v>
      </c>
      <c r="J214" s="13" t="s">
        <v>156</v>
      </c>
      <c r="K214" s="13" t="s">
        <v>156</v>
      </c>
      <c r="L214" s="13" t="s">
        <v>156</v>
      </c>
      <c r="M214" s="13" t="s">
        <v>156</v>
      </c>
      <c r="N214" s="13" t="s">
        <v>156</v>
      </c>
      <c r="O214" s="13" t="s">
        <v>156</v>
      </c>
      <c r="P214" s="13" t="s">
        <v>156</v>
      </c>
      <c r="Q214" s="13" t="s">
        <v>156</v>
      </c>
      <c r="R214" s="13" t="s">
        <v>156</v>
      </c>
    </row>
    <row r="215" spans="2:18">
      <c r="B215" s="13" t="s">
        <v>521</v>
      </c>
      <c r="C215" s="13" t="s">
        <v>522</v>
      </c>
      <c r="D215" s="13">
        <v>4297414</v>
      </c>
      <c r="E215" s="13" t="s">
        <v>523</v>
      </c>
      <c r="F215" s="13" t="s">
        <v>234</v>
      </c>
      <c r="G215" s="13" t="s">
        <v>197</v>
      </c>
      <c r="H215" s="13" t="s">
        <v>148</v>
      </c>
      <c r="I215" s="13" t="s">
        <v>149</v>
      </c>
      <c r="J215" s="13" t="s">
        <v>56</v>
      </c>
      <c r="K215" s="13" t="s">
        <v>130</v>
      </c>
      <c r="L215" s="13" t="s">
        <v>161</v>
      </c>
      <c r="M215" s="13" t="s">
        <v>524</v>
      </c>
      <c r="N215" s="13" t="s">
        <v>525</v>
      </c>
      <c r="O215" s="13" t="s">
        <v>526</v>
      </c>
      <c r="P215" s="13" t="s">
        <v>527</v>
      </c>
      <c r="Q215" s="13" t="s">
        <v>527</v>
      </c>
      <c r="R215" s="13" t="s">
        <v>155</v>
      </c>
    </row>
    <row r="216" spans="2:18">
      <c r="B216" s="13" t="s">
        <v>301</v>
      </c>
      <c r="C216" s="13" t="s">
        <v>528</v>
      </c>
      <c r="D216" s="13">
        <v>3134532</v>
      </c>
      <c r="E216" s="13" t="s">
        <v>303</v>
      </c>
      <c r="F216" s="13" t="s">
        <v>204</v>
      </c>
      <c r="G216" s="13" t="s">
        <v>216</v>
      </c>
      <c r="H216" s="13" t="s">
        <v>160</v>
      </c>
      <c r="I216" s="13" t="s">
        <v>152</v>
      </c>
      <c r="J216" s="13" t="s">
        <v>32</v>
      </c>
      <c r="K216" s="13" t="s">
        <v>167</v>
      </c>
      <c r="L216" s="13" t="s">
        <v>162</v>
      </c>
      <c r="M216" s="13" t="s">
        <v>304</v>
      </c>
      <c r="N216" s="13" t="s">
        <v>305</v>
      </c>
      <c r="O216" s="13" t="s">
        <v>529</v>
      </c>
      <c r="P216" s="13" t="s">
        <v>150</v>
      </c>
      <c r="Q216" s="13" t="s">
        <v>154</v>
      </c>
      <c r="R216" s="13" t="s">
        <v>155</v>
      </c>
    </row>
    <row r="217" spans="2:18">
      <c r="B217" s="13" t="s">
        <v>530</v>
      </c>
      <c r="C217" s="13" t="s">
        <v>531</v>
      </c>
      <c r="D217" s="13">
        <v>3248119</v>
      </c>
      <c r="E217" s="13" t="s">
        <v>532</v>
      </c>
      <c r="F217" s="13" t="s">
        <v>228</v>
      </c>
      <c r="G217" s="13" t="s">
        <v>53</v>
      </c>
      <c r="H217" s="13" t="s">
        <v>148</v>
      </c>
      <c r="I217" s="13" t="s">
        <v>152</v>
      </c>
      <c r="J217" s="13" t="s">
        <v>32</v>
      </c>
      <c r="K217" s="13" t="s">
        <v>130</v>
      </c>
      <c r="L217" s="13" t="s">
        <v>153</v>
      </c>
      <c r="M217" s="13" t="s">
        <v>533</v>
      </c>
      <c r="N217" s="13" t="s">
        <v>534</v>
      </c>
      <c r="O217" s="13" t="s">
        <v>535</v>
      </c>
      <c r="P217" s="13" t="s">
        <v>150</v>
      </c>
      <c r="Q217" s="13" t="s">
        <v>154</v>
      </c>
      <c r="R217" s="13" t="s">
        <v>155</v>
      </c>
    </row>
    <row r="218" spans="2:18">
      <c r="B218" s="13" t="s">
        <v>536</v>
      </c>
      <c r="C218" s="13" t="s">
        <v>537</v>
      </c>
      <c r="D218" s="13">
        <v>3398239</v>
      </c>
      <c r="E218" s="13" t="s">
        <v>538</v>
      </c>
      <c r="F218" s="13" t="s">
        <v>208</v>
      </c>
      <c r="G218" s="13" t="s">
        <v>209</v>
      </c>
      <c r="H218" s="13" t="s">
        <v>160</v>
      </c>
      <c r="I218" s="13" t="s">
        <v>152</v>
      </c>
      <c r="J218" s="13" t="s">
        <v>32</v>
      </c>
      <c r="K218" s="13" t="s">
        <v>167</v>
      </c>
      <c r="L218" s="13" t="s">
        <v>214</v>
      </c>
      <c r="M218" s="13" t="s">
        <v>539</v>
      </c>
      <c r="N218" s="13" t="s">
        <v>540</v>
      </c>
      <c r="O218" s="13" t="s">
        <v>227</v>
      </c>
      <c r="P218" s="13" t="s">
        <v>150</v>
      </c>
      <c r="Q218" s="13" t="s">
        <v>154</v>
      </c>
      <c r="R218" s="13" t="s">
        <v>155</v>
      </c>
    </row>
    <row r="219" spans="2:18">
      <c r="B219" s="13" t="s">
        <v>156</v>
      </c>
      <c r="C219" s="13" t="s">
        <v>156</v>
      </c>
      <c r="D219" s="13" t="s">
        <v>156</v>
      </c>
      <c r="E219" s="13" t="s">
        <v>156</v>
      </c>
      <c r="F219" s="13" t="s">
        <v>156</v>
      </c>
      <c r="G219" s="13" t="s">
        <v>156</v>
      </c>
      <c r="H219" s="13" t="s">
        <v>203</v>
      </c>
      <c r="I219" s="13" t="s">
        <v>156</v>
      </c>
      <c r="J219" s="13" t="s">
        <v>156</v>
      </c>
      <c r="K219" s="13" t="s">
        <v>156</v>
      </c>
      <c r="L219" s="13" t="s">
        <v>156</v>
      </c>
      <c r="M219" s="13" t="s">
        <v>156</v>
      </c>
      <c r="N219" s="13" t="s">
        <v>156</v>
      </c>
      <c r="O219" s="13" t="s">
        <v>156</v>
      </c>
      <c r="P219" s="13" t="s">
        <v>156</v>
      </c>
      <c r="Q219" s="13" t="s">
        <v>156</v>
      </c>
      <c r="R219" s="13" t="s">
        <v>156</v>
      </c>
    </row>
    <row r="220" spans="2:18">
      <c r="B220" s="13" t="s">
        <v>156</v>
      </c>
      <c r="C220" s="13" t="s">
        <v>156</v>
      </c>
      <c r="D220" s="13" t="s">
        <v>156</v>
      </c>
      <c r="E220" s="13" t="s">
        <v>156</v>
      </c>
      <c r="F220" s="13" t="s">
        <v>156</v>
      </c>
      <c r="G220" s="13" t="s">
        <v>156</v>
      </c>
      <c r="H220" s="13" t="s">
        <v>156</v>
      </c>
      <c r="I220" s="13" t="s">
        <v>156</v>
      </c>
      <c r="J220" s="13" t="s">
        <v>156</v>
      </c>
      <c r="K220" s="13" t="s">
        <v>156</v>
      </c>
      <c r="L220" s="13" t="s">
        <v>156</v>
      </c>
      <c r="M220" s="13" t="s">
        <v>156</v>
      </c>
      <c r="N220" s="13" t="s">
        <v>156</v>
      </c>
      <c r="O220" s="13" t="s">
        <v>156</v>
      </c>
      <c r="P220" s="13" t="s">
        <v>156</v>
      </c>
      <c r="Q220" s="13" t="s">
        <v>156</v>
      </c>
      <c r="R220" s="13" t="s">
        <v>156</v>
      </c>
    </row>
    <row r="221" spans="2:18">
      <c r="B221" s="13" t="s">
        <v>541</v>
      </c>
      <c r="C221" s="13" t="s">
        <v>542</v>
      </c>
      <c r="D221" s="13" t="s">
        <v>543</v>
      </c>
      <c r="E221" s="13" t="s">
        <v>544</v>
      </c>
      <c r="F221" s="13" t="s">
        <v>204</v>
      </c>
      <c r="G221" s="13" t="s">
        <v>53</v>
      </c>
      <c r="H221" s="13" t="s">
        <v>160</v>
      </c>
      <c r="I221" s="13" t="s">
        <v>152</v>
      </c>
      <c r="J221" s="13" t="s">
        <v>32</v>
      </c>
      <c r="K221" s="13" t="s">
        <v>167</v>
      </c>
      <c r="L221" s="13" t="s">
        <v>165</v>
      </c>
      <c r="M221" s="13" t="s">
        <v>545</v>
      </c>
      <c r="N221" s="13" t="s">
        <v>546</v>
      </c>
      <c r="O221" s="13" t="s">
        <v>547</v>
      </c>
      <c r="P221" s="13" t="s">
        <v>150</v>
      </c>
      <c r="Q221" s="13" t="s">
        <v>154</v>
      </c>
      <c r="R221" s="13" t="s">
        <v>155</v>
      </c>
    </row>
    <row r="222" spans="2:18">
      <c r="B222" s="13" t="s">
        <v>156</v>
      </c>
      <c r="C222" s="13" t="s">
        <v>156</v>
      </c>
      <c r="D222" s="13" t="s">
        <v>156</v>
      </c>
      <c r="E222" s="13" t="s">
        <v>156</v>
      </c>
      <c r="F222" s="13" t="s">
        <v>156</v>
      </c>
      <c r="G222" s="13" t="s">
        <v>156</v>
      </c>
      <c r="H222" s="13" t="s">
        <v>218</v>
      </c>
      <c r="I222" s="13" t="s">
        <v>156</v>
      </c>
      <c r="J222" s="13" t="s">
        <v>156</v>
      </c>
      <c r="K222" s="13" t="s">
        <v>156</v>
      </c>
      <c r="L222" s="13" t="s">
        <v>156</v>
      </c>
      <c r="M222" s="13" t="s">
        <v>156</v>
      </c>
      <c r="N222" s="13" t="s">
        <v>156</v>
      </c>
      <c r="O222" s="13" t="s">
        <v>156</v>
      </c>
      <c r="P222" s="13" t="s">
        <v>156</v>
      </c>
      <c r="Q222" s="13" t="s">
        <v>156</v>
      </c>
      <c r="R222" s="13" t="s">
        <v>156</v>
      </c>
    </row>
    <row r="223" spans="2:18">
      <c r="B223" s="13" t="s">
        <v>548</v>
      </c>
      <c r="C223" s="13" t="s">
        <v>436</v>
      </c>
      <c r="D223" s="13">
        <v>3137205</v>
      </c>
      <c r="E223" s="13" t="s">
        <v>549</v>
      </c>
      <c r="F223" s="13" t="s">
        <v>208</v>
      </c>
      <c r="G223" s="13" t="s">
        <v>53</v>
      </c>
      <c r="H223" s="13" t="s">
        <v>148</v>
      </c>
      <c r="I223" s="13" t="s">
        <v>217</v>
      </c>
      <c r="J223" s="13" t="s">
        <v>32</v>
      </c>
      <c r="K223" s="13" t="s">
        <v>130</v>
      </c>
      <c r="L223" s="13" t="s">
        <v>165</v>
      </c>
      <c r="M223" s="13" t="s">
        <v>550</v>
      </c>
      <c r="N223" s="13" t="s">
        <v>241</v>
      </c>
      <c r="O223" s="13" t="s">
        <v>272</v>
      </c>
      <c r="P223" s="13" t="s">
        <v>150</v>
      </c>
      <c r="Q223" s="13" t="s">
        <v>154</v>
      </c>
      <c r="R223" s="13" t="s">
        <v>155</v>
      </c>
    </row>
    <row r="224" spans="2:18">
      <c r="B224" s="13" t="s">
        <v>551</v>
      </c>
      <c r="C224" s="13" t="s">
        <v>552</v>
      </c>
      <c r="D224" s="13">
        <v>3234447</v>
      </c>
      <c r="E224" s="13" t="s">
        <v>553</v>
      </c>
      <c r="F224" s="13" t="s">
        <v>204</v>
      </c>
      <c r="G224" s="13" t="s">
        <v>247</v>
      </c>
      <c r="H224" s="13" t="s">
        <v>160</v>
      </c>
      <c r="I224" s="13" t="s">
        <v>152</v>
      </c>
      <c r="J224" s="13" t="s">
        <v>32</v>
      </c>
      <c r="K224" s="13" t="s">
        <v>167</v>
      </c>
      <c r="L224" s="13" t="s">
        <v>153</v>
      </c>
      <c r="M224" s="13" t="s">
        <v>554</v>
      </c>
      <c r="N224" s="13" t="s">
        <v>546</v>
      </c>
      <c r="O224" s="13" t="s">
        <v>210</v>
      </c>
      <c r="P224" s="13" t="s">
        <v>150</v>
      </c>
      <c r="Q224" s="13" t="s">
        <v>154</v>
      </c>
      <c r="R224" s="13" t="s">
        <v>155</v>
      </c>
    </row>
    <row r="227" spans="2:4">
      <c r="B227" s="14" t="s">
        <v>52</v>
      </c>
      <c r="C227" s="11" t="s">
        <v>5</v>
      </c>
      <c r="D227" s="11" t="s">
        <v>6</v>
      </c>
    </row>
    <row r="228" spans="2:4">
      <c r="B228" s="13" t="s">
        <v>229</v>
      </c>
      <c r="C228" s="61">
        <v>3</v>
      </c>
      <c r="D228" s="15">
        <f>C228/$C$240</f>
        <v>4.1666666666666664E-2</v>
      </c>
    </row>
    <row r="229" spans="2:4">
      <c r="B229" s="13" t="s">
        <v>232</v>
      </c>
      <c r="C229" s="61">
        <v>3</v>
      </c>
      <c r="D229" s="15">
        <f t="shared" ref="D229:D239" si="5">C229/$C$240</f>
        <v>4.1666666666666664E-2</v>
      </c>
    </row>
    <row r="230" spans="2:4">
      <c r="B230" s="13" t="s">
        <v>247</v>
      </c>
      <c r="C230" s="61">
        <v>4</v>
      </c>
      <c r="D230" s="15">
        <f t="shared" si="5"/>
        <v>5.5555555555555552E-2</v>
      </c>
    </row>
    <row r="231" spans="2:4">
      <c r="B231" s="13" t="s">
        <v>53</v>
      </c>
      <c r="C231" s="61">
        <v>14</v>
      </c>
      <c r="D231" s="15">
        <f t="shared" si="5"/>
        <v>0.19444444444444445</v>
      </c>
    </row>
    <row r="232" spans="2:4">
      <c r="B232" s="13" t="s">
        <v>209</v>
      </c>
      <c r="C232" s="61">
        <v>7</v>
      </c>
      <c r="D232" s="15">
        <f t="shared" si="5"/>
        <v>9.7222222222222224E-2</v>
      </c>
    </row>
    <row r="233" spans="2:4">
      <c r="B233" s="13" t="s">
        <v>245</v>
      </c>
      <c r="C233" s="61">
        <v>3</v>
      </c>
      <c r="D233" s="15">
        <f t="shared" si="5"/>
        <v>4.1666666666666664E-2</v>
      </c>
    </row>
    <row r="234" spans="2:4">
      <c r="B234" s="13" t="s">
        <v>253</v>
      </c>
      <c r="C234" s="61">
        <v>1</v>
      </c>
      <c r="D234" s="15">
        <f t="shared" si="5"/>
        <v>1.3888888888888888E-2</v>
      </c>
    </row>
    <row r="235" spans="2:4">
      <c r="B235" s="13" t="s">
        <v>216</v>
      </c>
      <c r="C235" s="61">
        <v>6</v>
      </c>
      <c r="D235" s="15">
        <f t="shared" si="5"/>
        <v>8.3333333333333329E-2</v>
      </c>
    </row>
    <row r="236" spans="2:4">
      <c r="B236" s="13" t="s">
        <v>197</v>
      </c>
      <c r="C236" s="61">
        <v>5</v>
      </c>
      <c r="D236" s="15">
        <f t="shared" si="5"/>
        <v>6.9444444444444448E-2</v>
      </c>
    </row>
    <row r="237" spans="2:4">
      <c r="B237" s="13" t="s">
        <v>239</v>
      </c>
      <c r="C237" s="61">
        <v>2</v>
      </c>
      <c r="D237" s="15">
        <f t="shared" si="5"/>
        <v>2.7777777777777776E-2</v>
      </c>
    </row>
    <row r="238" spans="2:4">
      <c r="B238" s="13" t="s">
        <v>220</v>
      </c>
      <c r="C238" s="61">
        <v>1</v>
      </c>
      <c r="D238" s="15">
        <f t="shared" si="5"/>
        <v>1.3888888888888888E-2</v>
      </c>
    </row>
    <row r="239" spans="2:4">
      <c r="B239" s="11" t="s">
        <v>200</v>
      </c>
      <c r="C239" s="61">
        <v>23</v>
      </c>
      <c r="D239" s="15">
        <f t="shared" si="5"/>
        <v>0.31944444444444442</v>
      </c>
    </row>
    <row r="240" spans="2:4">
      <c r="B240" s="11" t="s">
        <v>9</v>
      </c>
      <c r="C240" s="59">
        <f>SUM(C228:C239)</f>
        <v>72</v>
      </c>
      <c r="D240" s="15">
        <f>SUM(D228:D239)</f>
        <v>1</v>
      </c>
    </row>
    <row r="241" spans="2:3">
      <c r="B241" s="90"/>
      <c r="C241" s="90"/>
    </row>
    <row r="242" spans="2:3">
      <c r="B242" s="63"/>
      <c r="C242" s="63"/>
    </row>
    <row r="261" spans="2:5" ht="15.75">
      <c r="B261" s="7" t="s">
        <v>54</v>
      </c>
    </row>
    <row r="263" spans="2:5" ht="69" customHeight="1">
      <c r="B263" s="91" t="s">
        <v>55</v>
      </c>
      <c r="C263" s="92"/>
      <c r="D263" s="16" t="s">
        <v>5</v>
      </c>
      <c r="E263" s="16" t="s">
        <v>6</v>
      </c>
    </row>
    <row r="264" spans="2:5">
      <c r="B264" s="93" t="s">
        <v>32</v>
      </c>
      <c r="C264" s="94"/>
      <c r="D264" s="61">
        <v>13</v>
      </c>
      <c r="E264" s="17">
        <f>D264/$C$37</f>
        <v>0.18055555555555555</v>
      </c>
    </row>
    <row r="265" spans="2:5">
      <c r="B265" s="78" t="s">
        <v>56</v>
      </c>
      <c r="C265" s="78"/>
      <c r="D265" s="61">
        <v>59</v>
      </c>
      <c r="E265" s="17">
        <f>D265/$C$37</f>
        <v>0.81944444444444442</v>
      </c>
    </row>
    <row r="266" spans="2:5">
      <c r="B266" s="78" t="s">
        <v>57</v>
      </c>
      <c r="C266" s="78"/>
      <c r="D266" s="61">
        <f>SUM(D264:D265)</f>
        <v>72</v>
      </c>
      <c r="E266" s="31">
        <f>SUM(E264:E265)</f>
        <v>1</v>
      </c>
    </row>
    <row r="267" spans="2:5">
      <c r="B267" s="90"/>
      <c r="C267" s="90"/>
      <c r="D267" s="90"/>
    </row>
    <row r="268" spans="2:5">
      <c r="B268" s="90"/>
      <c r="C268" s="90"/>
      <c r="D268" s="90"/>
    </row>
    <row r="269" spans="2:5">
      <c r="B269" s="90"/>
      <c r="C269" s="90"/>
      <c r="D269" s="90"/>
    </row>
    <row r="270" spans="2:5">
      <c r="B270" s="90"/>
      <c r="C270" s="90"/>
      <c r="D270" s="90"/>
    </row>
    <row r="271" spans="2:5">
      <c r="B271" s="90"/>
      <c r="C271" s="90"/>
      <c r="D271" s="90"/>
    </row>
    <row r="272" spans="2:5">
      <c r="B272" s="90"/>
      <c r="C272" s="90"/>
      <c r="D272" s="90"/>
    </row>
    <row r="279" spans="2:5">
      <c r="B279" s="18" t="s">
        <v>58</v>
      </c>
    </row>
    <row r="281" spans="2:5">
      <c r="B281" s="18" t="s">
        <v>59</v>
      </c>
    </row>
    <row r="282" spans="2:5">
      <c r="B282" s="18"/>
    </row>
    <row r="283" spans="2:5">
      <c r="B283" s="74" t="s">
        <v>60</v>
      </c>
      <c r="C283" s="74"/>
      <c r="D283" s="74"/>
      <c r="E283" s="58" t="s">
        <v>5</v>
      </c>
    </row>
    <row r="284" spans="2:5" ht="48" customHeight="1">
      <c r="B284" s="86" t="s">
        <v>61</v>
      </c>
      <c r="C284" s="86"/>
      <c r="D284" s="86"/>
      <c r="E284" s="61">
        <v>1</v>
      </c>
    </row>
    <row r="285" spans="2:5" ht="36" customHeight="1">
      <c r="B285" s="86" t="s">
        <v>62</v>
      </c>
      <c r="C285" s="86"/>
      <c r="D285" s="86"/>
      <c r="E285" s="61">
        <v>2</v>
      </c>
    </row>
    <row r="286" spans="2:5" ht="60" customHeight="1">
      <c r="B286" s="86" t="s">
        <v>63</v>
      </c>
      <c r="C286" s="86"/>
      <c r="D286" s="86"/>
      <c r="E286" s="61">
        <v>0</v>
      </c>
    </row>
    <row r="287" spans="2:5">
      <c r="B287" s="86" t="s">
        <v>64</v>
      </c>
      <c r="C287" s="86"/>
      <c r="D287" s="86"/>
      <c r="E287" s="61">
        <v>1</v>
      </c>
    </row>
    <row r="288" spans="2:5">
      <c r="B288" s="86" t="s">
        <v>65</v>
      </c>
      <c r="C288" s="86"/>
      <c r="D288" s="86"/>
      <c r="E288" s="61">
        <v>0</v>
      </c>
    </row>
    <row r="289" spans="2:10">
      <c r="B289" s="86" t="s">
        <v>66</v>
      </c>
      <c r="C289" s="86"/>
      <c r="D289" s="86"/>
      <c r="E289" s="61">
        <v>1</v>
      </c>
    </row>
    <row r="290" spans="2:10">
      <c r="B290" s="86" t="s">
        <v>67</v>
      </c>
      <c r="C290" s="86"/>
      <c r="D290" s="86"/>
      <c r="E290" s="61">
        <v>0</v>
      </c>
    </row>
    <row r="291" spans="2:10" ht="24" customHeight="1">
      <c r="B291" s="86" t="s">
        <v>68</v>
      </c>
      <c r="C291" s="86"/>
      <c r="D291" s="86"/>
      <c r="E291" s="61">
        <v>8</v>
      </c>
    </row>
    <row r="297" spans="2:10" ht="15.75">
      <c r="B297" s="7" t="s">
        <v>69</v>
      </c>
    </row>
    <row r="299" spans="2:10" ht="108" customHeight="1">
      <c r="B299" s="87" t="s">
        <v>70</v>
      </c>
      <c r="C299" s="87"/>
      <c r="D299" s="87"/>
      <c r="E299" s="62" t="s">
        <v>5</v>
      </c>
      <c r="F299" s="62" t="s">
        <v>6</v>
      </c>
      <c r="H299" s="78"/>
      <c r="I299" s="78"/>
      <c r="J299" s="62" t="s">
        <v>6</v>
      </c>
    </row>
    <row r="300" spans="2:10">
      <c r="B300" s="84" t="s">
        <v>32</v>
      </c>
      <c r="C300" s="84"/>
      <c r="D300" s="84"/>
      <c r="E300" s="28">
        <v>35</v>
      </c>
      <c r="F300" s="15">
        <f>E300/$C$37</f>
        <v>0.4861111111111111</v>
      </c>
      <c r="H300" s="88" t="s">
        <v>32</v>
      </c>
      <c r="I300" s="89"/>
      <c r="J300" s="10">
        <f>F300</f>
        <v>0.4861111111111111</v>
      </c>
    </row>
    <row r="301" spans="2:10">
      <c r="B301" s="84" t="s">
        <v>56</v>
      </c>
      <c r="C301" s="84"/>
      <c r="D301" s="84"/>
      <c r="E301" s="28">
        <v>37</v>
      </c>
      <c r="F301" s="15">
        <f t="shared" ref="F301:F302" si="6">E301/$C$37</f>
        <v>0.51388888888888884</v>
      </c>
      <c r="H301" s="84" t="s">
        <v>56</v>
      </c>
      <c r="I301" s="84"/>
      <c r="J301" s="10">
        <f>F301</f>
        <v>0.51388888888888884</v>
      </c>
    </row>
    <row r="302" spans="2:10">
      <c r="B302" s="84" t="s">
        <v>9</v>
      </c>
      <c r="C302" s="84"/>
      <c r="D302" s="84"/>
      <c r="E302" s="29">
        <f>SUM(E300:E301)</f>
        <v>72</v>
      </c>
      <c r="F302" s="15">
        <f t="shared" si="6"/>
        <v>1</v>
      </c>
      <c r="H302" s="84" t="s">
        <v>9</v>
      </c>
      <c r="I302" s="84"/>
      <c r="J302" s="10">
        <f>F302</f>
        <v>1</v>
      </c>
    </row>
    <row r="326" spans="2:5" ht="15.75">
      <c r="B326" s="7" t="s">
        <v>71</v>
      </c>
    </row>
    <row r="327" spans="2:5" ht="15.75">
      <c r="B327" s="7"/>
    </row>
    <row r="328" spans="2:5">
      <c r="B328" s="18" t="s">
        <v>72</v>
      </c>
    </row>
    <row r="329" spans="2:5">
      <c r="B329" s="18"/>
    </row>
    <row r="330" spans="2:5">
      <c r="B330" s="18"/>
    </row>
    <row r="331" spans="2:5">
      <c r="B331" s="85" t="s">
        <v>73</v>
      </c>
      <c r="C331" s="85"/>
      <c r="D331" s="85"/>
      <c r="E331" s="66" t="s">
        <v>5</v>
      </c>
    </row>
    <row r="332" spans="2:5">
      <c r="B332" s="80" t="s">
        <v>74</v>
      </c>
      <c r="C332" s="80"/>
      <c r="D332" s="80"/>
      <c r="E332" s="61">
        <v>36</v>
      </c>
    </row>
    <row r="333" spans="2:5">
      <c r="B333" s="80" t="s">
        <v>75</v>
      </c>
      <c r="C333" s="80"/>
      <c r="D333" s="80"/>
      <c r="E333" s="61">
        <v>18</v>
      </c>
    </row>
    <row r="334" spans="2:5">
      <c r="B334" s="80" t="s">
        <v>76</v>
      </c>
      <c r="C334" s="80"/>
      <c r="D334" s="80"/>
      <c r="E334" s="61">
        <v>27</v>
      </c>
    </row>
    <row r="335" spans="2:5">
      <c r="B335" s="80" t="s">
        <v>77</v>
      </c>
      <c r="C335" s="80"/>
      <c r="D335" s="80"/>
      <c r="E335" s="61">
        <v>5</v>
      </c>
    </row>
    <row r="336" spans="2:5">
      <c r="B336" s="80" t="s">
        <v>78</v>
      </c>
      <c r="C336" s="80"/>
      <c r="D336" s="80"/>
      <c r="E336" s="61">
        <v>10</v>
      </c>
    </row>
    <row r="337" spans="2:5">
      <c r="B337" s="80" t="s">
        <v>79</v>
      </c>
      <c r="C337" s="80"/>
      <c r="D337" s="80"/>
      <c r="E337" s="61">
        <v>7</v>
      </c>
    </row>
    <row r="338" spans="2:5">
      <c r="B338" s="80" t="s">
        <v>80</v>
      </c>
      <c r="C338" s="80"/>
      <c r="D338" s="80"/>
      <c r="E338" s="61">
        <v>6</v>
      </c>
    </row>
    <row r="339" spans="2:5">
      <c r="B339" s="80" t="s">
        <v>81</v>
      </c>
      <c r="C339" s="80"/>
      <c r="D339" s="80"/>
      <c r="E339" s="61">
        <v>7</v>
      </c>
    </row>
    <row r="341" spans="2:5" ht="10.5" customHeight="1"/>
    <row r="342" spans="2:5" ht="14.25" customHeight="1">
      <c r="B342" s="7" t="s">
        <v>82</v>
      </c>
    </row>
    <row r="343" spans="2:5" ht="10.5" customHeight="1">
      <c r="B343" s="7"/>
    </row>
    <row r="344" spans="2:5" ht="16.5" customHeight="1">
      <c r="B344" s="18" t="s">
        <v>83</v>
      </c>
    </row>
    <row r="345" spans="2:5">
      <c r="B345" s="18"/>
    </row>
    <row r="346" spans="2:5">
      <c r="B346" s="18"/>
    </row>
    <row r="347" spans="2:5">
      <c r="B347" s="66" t="s">
        <v>84</v>
      </c>
      <c r="C347" s="66" t="s">
        <v>5</v>
      </c>
    </row>
    <row r="348" spans="2:5">
      <c r="B348" s="61">
        <v>1</v>
      </c>
      <c r="C348" s="61">
        <v>0</v>
      </c>
    </row>
    <row r="349" spans="2:5">
      <c r="B349" s="61">
        <v>2</v>
      </c>
      <c r="C349" s="61">
        <v>2</v>
      </c>
    </row>
    <row r="350" spans="2:5">
      <c r="B350" s="61">
        <v>3</v>
      </c>
      <c r="C350" s="61">
        <v>20</v>
      </c>
    </row>
    <row r="351" spans="2:5">
      <c r="B351" s="61">
        <v>4</v>
      </c>
      <c r="C351" s="61">
        <v>29</v>
      </c>
    </row>
    <row r="352" spans="2:5">
      <c r="B352" s="61">
        <v>5</v>
      </c>
      <c r="C352" s="61">
        <v>21</v>
      </c>
    </row>
    <row r="355" spans="2:3">
      <c r="B355" s="19" t="s">
        <v>84</v>
      </c>
      <c r="C355" s="19" t="s">
        <v>5</v>
      </c>
    </row>
    <row r="356" spans="2:3">
      <c r="B356" s="61">
        <v>1</v>
      </c>
      <c r="C356" s="10">
        <f>C348/$C$37</f>
        <v>0</v>
      </c>
    </row>
    <row r="357" spans="2:3">
      <c r="B357" s="61">
        <v>2</v>
      </c>
      <c r="C357" s="10">
        <f t="shared" ref="C357:C360" si="7">C349/$C$37</f>
        <v>2.7777777777777776E-2</v>
      </c>
    </row>
    <row r="358" spans="2:3">
      <c r="B358" s="61">
        <v>3</v>
      </c>
      <c r="C358" s="10">
        <f t="shared" si="7"/>
        <v>0.27777777777777779</v>
      </c>
    </row>
    <row r="359" spans="2:3">
      <c r="B359" s="61">
        <v>4</v>
      </c>
      <c r="C359" s="10">
        <f t="shared" si="7"/>
        <v>0.40277777777777779</v>
      </c>
    </row>
    <row r="360" spans="2:3">
      <c r="B360" s="61">
        <v>5</v>
      </c>
      <c r="C360" s="10">
        <f t="shared" si="7"/>
        <v>0.29166666666666669</v>
      </c>
    </row>
    <row r="369" spans="2:4" ht="15.75">
      <c r="B369" s="7" t="s">
        <v>85</v>
      </c>
    </row>
    <row r="370" spans="2:4" ht="15.75">
      <c r="B370" s="7"/>
    </row>
    <row r="371" spans="2:4">
      <c r="B371" s="18" t="s">
        <v>86</v>
      </c>
    </row>
    <row r="372" spans="2:4">
      <c r="B372" s="18"/>
    </row>
    <row r="373" spans="2:4">
      <c r="B373" s="18"/>
    </row>
    <row r="374" spans="2:4">
      <c r="B374" s="19" t="s">
        <v>87</v>
      </c>
      <c r="C374" s="19" t="s">
        <v>5</v>
      </c>
    </row>
    <row r="375" spans="2:4">
      <c r="B375" s="61" t="s">
        <v>32</v>
      </c>
      <c r="C375" s="28">
        <v>42</v>
      </c>
      <c r="D375" s="20"/>
    </row>
    <row r="376" spans="2:4">
      <c r="B376" s="61" t="s">
        <v>56</v>
      </c>
      <c r="C376" s="28">
        <v>30</v>
      </c>
      <c r="D376" s="20"/>
    </row>
    <row r="379" spans="2:4">
      <c r="B379" s="19" t="s">
        <v>87</v>
      </c>
      <c r="C379" s="19" t="s">
        <v>6</v>
      </c>
    </row>
    <row r="380" spans="2:4">
      <c r="B380" s="61" t="s">
        <v>32</v>
      </c>
      <c r="C380" s="15">
        <f>C375/$C$37</f>
        <v>0.58333333333333337</v>
      </c>
    </row>
    <row r="381" spans="2:4">
      <c r="B381" s="61" t="s">
        <v>56</v>
      </c>
      <c r="C381" s="15">
        <f>C376/$C$37</f>
        <v>0.41666666666666669</v>
      </c>
    </row>
    <row r="394" spans="2:8" ht="15.75">
      <c r="B394" s="7" t="s">
        <v>88</v>
      </c>
    </row>
    <row r="395" spans="2:8" ht="15.75">
      <c r="B395" s="7"/>
    </row>
    <row r="396" spans="2:8">
      <c r="B396" s="18" t="s">
        <v>89</v>
      </c>
    </row>
    <row r="397" spans="2:8">
      <c r="B397" s="18"/>
    </row>
    <row r="398" spans="2:8">
      <c r="B398" s="18"/>
    </row>
    <row r="399" spans="2:8">
      <c r="B399" s="81" t="s">
        <v>90</v>
      </c>
      <c r="C399" s="82"/>
      <c r="D399" s="82"/>
      <c r="E399" s="83"/>
      <c r="F399" s="66" t="s">
        <v>91</v>
      </c>
      <c r="G399" s="66" t="s">
        <v>92</v>
      </c>
      <c r="H399" s="66" t="s">
        <v>93</v>
      </c>
    </row>
    <row r="400" spans="2:8">
      <c r="B400" s="75" t="s">
        <v>94</v>
      </c>
      <c r="C400" s="75"/>
      <c r="D400" s="75"/>
      <c r="E400" s="75"/>
      <c r="F400" s="61">
        <v>48</v>
      </c>
      <c r="G400" s="61">
        <v>23</v>
      </c>
      <c r="H400" s="61">
        <v>11</v>
      </c>
    </row>
    <row r="401" spans="2:12">
      <c r="B401" s="75" t="s">
        <v>95</v>
      </c>
      <c r="C401" s="75"/>
      <c r="D401" s="75"/>
      <c r="E401" s="75"/>
      <c r="F401" s="61">
        <v>29</v>
      </c>
      <c r="G401" s="61">
        <v>2</v>
      </c>
      <c r="H401" s="61">
        <v>33</v>
      </c>
    </row>
    <row r="402" spans="2:12">
      <c r="B402" s="78" t="s">
        <v>96</v>
      </c>
      <c r="C402" s="78"/>
      <c r="D402" s="78"/>
      <c r="E402" s="78"/>
      <c r="F402" s="61">
        <v>33</v>
      </c>
      <c r="G402" s="61">
        <v>6</v>
      </c>
      <c r="H402" s="61">
        <v>29</v>
      </c>
    </row>
    <row r="403" spans="2:12">
      <c r="B403" s="78" t="s">
        <v>97</v>
      </c>
      <c r="C403" s="78"/>
      <c r="D403" s="78"/>
      <c r="E403" s="78"/>
      <c r="F403" s="61">
        <v>33</v>
      </c>
      <c r="G403" s="61">
        <v>3</v>
      </c>
      <c r="H403" s="61">
        <v>29</v>
      </c>
    </row>
    <row r="404" spans="2:12">
      <c r="B404" s="78" t="s">
        <v>98</v>
      </c>
      <c r="C404" s="78"/>
      <c r="D404" s="78"/>
      <c r="E404" s="78"/>
      <c r="F404" s="61">
        <v>37</v>
      </c>
      <c r="G404" s="61">
        <v>11</v>
      </c>
      <c r="H404" s="61">
        <v>20</v>
      </c>
    </row>
    <row r="405" spans="2:12">
      <c r="B405" s="78" t="s">
        <v>99</v>
      </c>
      <c r="C405" s="78"/>
      <c r="D405" s="78"/>
      <c r="E405" s="78"/>
      <c r="F405" s="61">
        <v>25</v>
      </c>
      <c r="G405" s="61">
        <v>2</v>
      </c>
      <c r="H405" s="61">
        <v>34</v>
      </c>
    </row>
    <row r="406" spans="2:12">
      <c r="B406" s="78" t="s">
        <v>100</v>
      </c>
      <c r="C406" s="78"/>
      <c r="D406" s="78"/>
      <c r="E406" s="78"/>
      <c r="F406" s="61">
        <v>33</v>
      </c>
      <c r="G406" s="61">
        <v>5</v>
      </c>
      <c r="H406" s="61">
        <v>28</v>
      </c>
    </row>
    <row r="407" spans="2:12">
      <c r="B407" s="78" t="s">
        <v>101</v>
      </c>
      <c r="C407" s="78"/>
      <c r="D407" s="78"/>
      <c r="E407" s="78"/>
      <c r="F407" s="61">
        <v>28</v>
      </c>
      <c r="G407" s="61">
        <v>3</v>
      </c>
      <c r="H407" s="61">
        <v>33</v>
      </c>
    </row>
    <row r="413" spans="2:12" ht="15.75" customHeight="1">
      <c r="B413" s="42" t="s">
        <v>102</v>
      </c>
      <c r="C413" s="42"/>
      <c r="D413" s="42"/>
    </row>
    <row r="416" spans="2:12" ht="15" customHeight="1">
      <c r="B416" s="79" t="s">
        <v>103</v>
      </c>
      <c r="C416" s="79"/>
      <c r="D416" s="79"/>
      <c r="F416" s="77" t="s">
        <v>104</v>
      </c>
      <c r="G416" s="77"/>
      <c r="H416" s="77"/>
      <c r="I416" s="77"/>
      <c r="J416" s="21"/>
      <c r="K416" s="21"/>
      <c r="L416" s="21"/>
    </row>
    <row r="417" spans="2:12">
      <c r="B417" s="79"/>
      <c r="C417" s="79"/>
      <c r="D417" s="79"/>
      <c r="F417" s="77"/>
      <c r="G417" s="77"/>
      <c r="H417" s="77"/>
      <c r="I417" s="77"/>
      <c r="J417" s="21"/>
      <c r="K417" s="21"/>
      <c r="L417" s="21"/>
    </row>
    <row r="418" spans="2:12">
      <c r="B418" s="79"/>
      <c r="C418" s="79"/>
      <c r="D418" s="79"/>
      <c r="F418" s="77"/>
      <c r="G418" s="77"/>
      <c r="H418" s="77"/>
      <c r="I418" s="77"/>
      <c r="J418" s="60"/>
      <c r="K418" s="60"/>
      <c r="L418" s="60"/>
    </row>
    <row r="419" spans="2:12">
      <c r="B419" s="79"/>
      <c r="C419" s="79"/>
      <c r="D419" s="79"/>
      <c r="F419" s="60"/>
      <c r="G419" s="60"/>
      <c r="H419" s="60"/>
      <c r="I419" s="60"/>
      <c r="J419" s="60"/>
      <c r="K419" s="60"/>
      <c r="L419" s="60"/>
    </row>
    <row r="420" spans="2:12">
      <c r="B420" s="60"/>
      <c r="C420" s="60"/>
      <c r="D420" s="60"/>
      <c r="F420" s="60"/>
      <c r="G420" s="60"/>
      <c r="H420" s="60"/>
      <c r="I420" s="60"/>
      <c r="J420" s="60"/>
      <c r="K420" s="60"/>
      <c r="L420" s="60"/>
    </row>
    <row r="421" spans="2:12">
      <c r="B421" s="60"/>
      <c r="C421" s="60"/>
      <c r="D421" s="60"/>
      <c r="F421" s="60"/>
      <c r="G421" s="60"/>
      <c r="H421" s="60"/>
      <c r="I421" s="60"/>
      <c r="J421" s="60"/>
      <c r="K421" s="60"/>
      <c r="L421" s="60"/>
    </row>
    <row r="422" spans="2:12">
      <c r="B422" s="19" t="s">
        <v>105</v>
      </c>
      <c r="C422" s="19" t="s">
        <v>5</v>
      </c>
    </row>
    <row r="423" spans="2:12">
      <c r="B423" s="11" t="s">
        <v>106</v>
      </c>
      <c r="C423" s="61">
        <v>19</v>
      </c>
      <c r="G423" s="19" t="s">
        <v>107</v>
      </c>
      <c r="H423" s="19" t="s">
        <v>5</v>
      </c>
    </row>
    <row r="424" spans="2:12">
      <c r="B424" s="11" t="s">
        <v>108</v>
      </c>
      <c r="C424" s="61">
        <v>21</v>
      </c>
      <c r="G424" s="11" t="s">
        <v>32</v>
      </c>
      <c r="H424" s="61">
        <v>43</v>
      </c>
    </row>
    <row r="425" spans="2:12">
      <c r="B425" s="11" t="s">
        <v>109</v>
      </c>
      <c r="C425" s="61">
        <v>6</v>
      </c>
      <c r="G425" s="11" t="s">
        <v>110</v>
      </c>
      <c r="H425" s="61">
        <v>29</v>
      </c>
    </row>
    <row r="426" spans="2:12">
      <c r="B426" s="11" t="s">
        <v>111</v>
      </c>
      <c r="C426" s="61">
        <v>5</v>
      </c>
    </row>
    <row r="427" spans="2:12">
      <c r="B427" s="11" t="s">
        <v>112</v>
      </c>
      <c r="C427" s="61">
        <v>21</v>
      </c>
    </row>
    <row r="428" spans="2:12">
      <c r="G428" s="19" t="s">
        <v>107</v>
      </c>
      <c r="H428" s="19" t="s">
        <v>6</v>
      </c>
    </row>
    <row r="429" spans="2:12">
      <c r="B429" s="19" t="s">
        <v>105</v>
      </c>
      <c r="C429" s="19" t="s">
        <v>6</v>
      </c>
      <c r="G429" s="11" t="s">
        <v>32</v>
      </c>
      <c r="H429" s="10">
        <f>H424/$C$37</f>
        <v>0.59722222222222221</v>
      </c>
    </row>
    <row r="430" spans="2:12">
      <c r="B430" s="11" t="s">
        <v>106</v>
      </c>
      <c r="C430" s="10">
        <f>C423/$C$37</f>
        <v>0.2638888888888889</v>
      </c>
      <c r="G430" s="11" t="s">
        <v>110</v>
      </c>
      <c r="H430" s="10">
        <f>H425/$C$37</f>
        <v>0.40277777777777779</v>
      </c>
    </row>
    <row r="431" spans="2:12">
      <c r="B431" s="11" t="s">
        <v>108</v>
      </c>
      <c r="C431" s="10">
        <f t="shared" ref="C431:C433" si="8">C424/$C$37</f>
        <v>0.29166666666666669</v>
      </c>
      <c r="G431" s="22"/>
    </row>
    <row r="432" spans="2:12">
      <c r="B432" s="11" t="s">
        <v>109</v>
      </c>
      <c r="C432" s="10">
        <f t="shared" si="8"/>
        <v>8.3333333333333329E-2</v>
      </c>
    </row>
    <row r="433" spans="2:11">
      <c r="B433" s="11" t="s">
        <v>111</v>
      </c>
      <c r="C433" s="10">
        <f t="shared" si="8"/>
        <v>6.9444444444444448E-2</v>
      </c>
    </row>
    <row r="438" spans="2:11" ht="15" customHeight="1">
      <c r="B438" s="76" t="s">
        <v>113</v>
      </c>
      <c r="C438" s="76"/>
      <c r="D438" s="76"/>
      <c r="F438" s="77" t="s">
        <v>114</v>
      </c>
      <c r="G438" s="77"/>
      <c r="H438" s="77"/>
      <c r="I438" s="77"/>
      <c r="J438" s="77"/>
      <c r="K438" s="77"/>
    </row>
    <row r="439" spans="2:11" ht="15" customHeight="1">
      <c r="B439" s="76"/>
      <c r="C439" s="76"/>
      <c r="D439" s="76"/>
      <c r="F439" s="77"/>
      <c r="G439" s="77"/>
      <c r="H439" s="77"/>
      <c r="I439" s="77"/>
      <c r="J439" s="77"/>
      <c r="K439" s="77"/>
    </row>
    <row r="440" spans="2:11" ht="15" customHeight="1">
      <c r="B440" s="76"/>
      <c r="C440" s="76"/>
      <c r="D440" s="76"/>
      <c r="F440" s="77"/>
      <c r="G440" s="77"/>
      <c r="H440" s="77"/>
      <c r="I440" s="77"/>
      <c r="J440" s="77"/>
      <c r="K440" s="77"/>
    </row>
    <row r="441" spans="2:11">
      <c r="F441" s="77"/>
      <c r="G441" s="77"/>
      <c r="H441" s="77"/>
      <c r="I441" s="77"/>
      <c r="J441" s="77"/>
      <c r="K441" s="77"/>
    </row>
    <row r="442" spans="2:11">
      <c r="B442" s="19" t="s">
        <v>115</v>
      </c>
      <c r="C442" s="19" t="s">
        <v>5</v>
      </c>
    </row>
    <row r="443" spans="2:11">
      <c r="B443" s="11" t="s">
        <v>32</v>
      </c>
      <c r="C443" s="61">
        <v>64</v>
      </c>
    </row>
    <row r="444" spans="2:11">
      <c r="B444" s="11" t="s">
        <v>110</v>
      </c>
      <c r="C444" s="61">
        <v>8</v>
      </c>
      <c r="H444" s="19" t="s">
        <v>115</v>
      </c>
      <c r="I444" s="19" t="s">
        <v>5</v>
      </c>
    </row>
    <row r="445" spans="2:11">
      <c r="H445" s="11" t="s">
        <v>32</v>
      </c>
      <c r="I445" s="61">
        <v>64</v>
      </c>
    </row>
    <row r="446" spans="2:11">
      <c r="H446" s="11" t="s">
        <v>110</v>
      </c>
      <c r="I446" s="61">
        <v>8</v>
      </c>
    </row>
    <row r="447" spans="2:11">
      <c r="B447" s="19" t="s">
        <v>115</v>
      </c>
      <c r="C447" s="19" t="s">
        <v>6</v>
      </c>
    </row>
    <row r="448" spans="2:11">
      <c r="B448" s="11" t="s">
        <v>32</v>
      </c>
      <c r="C448" s="10">
        <f>C443/$C$37</f>
        <v>0.88888888888888884</v>
      </c>
    </row>
    <row r="449" spans="2:9">
      <c r="B449" s="11" t="s">
        <v>110</v>
      </c>
      <c r="C449" s="10">
        <f>C444/$C$37</f>
        <v>0.1111111111111111</v>
      </c>
      <c r="H449" s="19" t="s">
        <v>115</v>
      </c>
      <c r="I449" s="19" t="s">
        <v>6</v>
      </c>
    </row>
    <row r="450" spans="2:9">
      <c r="H450" s="11" t="s">
        <v>32</v>
      </c>
      <c r="I450" s="10">
        <f>I445/$C$37</f>
        <v>0.88888888888888884</v>
      </c>
    </row>
    <row r="451" spans="2:9">
      <c r="H451" s="11" t="s">
        <v>110</v>
      </c>
      <c r="I451" s="10">
        <f>I446/$C$37</f>
        <v>0.1111111111111111</v>
      </c>
    </row>
    <row r="453" spans="2:9" ht="15" customHeight="1">
      <c r="B453" s="76" t="s">
        <v>116</v>
      </c>
      <c r="C453" s="76"/>
      <c r="D453" s="76"/>
    </row>
    <row r="454" spans="2:9">
      <c r="B454" s="76"/>
      <c r="C454" s="76"/>
      <c r="D454" s="76"/>
    </row>
    <row r="455" spans="2:9">
      <c r="B455" s="76"/>
      <c r="C455" s="76"/>
      <c r="D455" s="76"/>
    </row>
    <row r="457" spans="2:9">
      <c r="B457" s="19" t="s">
        <v>117</v>
      </c>
      <c r="C457" s="74" t="s">
        <v>5</v>
      </c>
      <c r="D457" s="74"/>
    </row>
    <row r="458" spans="2:9">
      <c r="B458" s="61">
        <v>1</v>
      </c>
      <c r="C458" s="75">
        <v>0</v>
      </c>
      <c r="D458" s="75"/>
    </row>
    <row r="459" spans="2:9">
      <c r="B459" s="61">
        <v>2</v>
      </c>
      <c r="C459" s="75">
        <v>0</v>
      </c>
      <c r="D459" s="75"/>
    </row>
    <row r="460" spans="2:9">
      <c r="B460" s="61">
        <v>3</v>
      </c>
      <c r="C460" s="75">
        <v>18</v>
      </c>
      <c r="D460" s="75"/>
    </row>
    <row r="461" spans="2:9">
      <c r="B461" s="61">
        <v>4</v>
      </c>
      <c r="C461" s="75">
        <v>33</v>
      </c>
      <c r="D461" s="75"/>
    </row>
    <row r="462" spans="2:9">
      <c r="B462" s="61">
        <v>5</v>
      </c>
      <c r="C462" s="75">
        <v>21</v>
      </c>
      <c r="D462" s="75"/>
    </row>
    <row r="464" spans="2:9">
      <c r="B464" s="19" t="s">
        <v>117</v>
      </c>
      <c r="C464" s="74" t="s">
        <v>6</v>
      </c>
      <c r="D464" s="74"/>
    </row>
    <row r="465" spans="2:10">
      <c r="B465" s="61">
        <v>1</v>
      </c>
      <c r="C465" s="73">
        <f>C458/$C$37</f>
        <v>0</v>
      </c>
      <c r="D465" s="73"/>
    </row>
    <row r="466" spans="2:10">
      <c r="B466" s="61">
        <v>2</v>
      </c>
      <c r="C466" s="73">
        <f t="shared" ref="C466:C469" si="9">C459/$C$37</f>
        <v>0</v>
      </c>
      <c r="D466" s="73"/>
    </row>
    <row r="467" spans="2:10">
      <c r="B467" s="61">
        <v>3</v>
      </c>
      <c r="C467" s="73">
        <f t="shared" si="9"/>
        <v>0.25</v>
      </c>
      <c r="D467" s="73"/>
    </row>
    <row r="468" spans="2:10">
      <c r="B468" s="61">
        <v>4</v>
      </c>
      <c r="C468" s="73">
        <f t="shared" si="9"/>
        <v>0.45833333333333331</v>
      </c>
      <c r="D468" s="73"/>
    </row>
    <row r="469" spans="2:10">
      <c r="B469" s="61">
        <v>5</v>
      </c>
      <c r="C469" s="73">
        <f t="shared" si="9"/>
        <v>0.29166666666666669</v>
      </c>
      <c r="D469" s="73"/>
    </row>
    <row r="474" spans="2:10" ht="15.75">
      <c r="B474" s="7" t="s">
        <v>118</v>
      </c>
    </row>
    <row r="476" spans="2:10">
      <c r="B476" s="74" t="s">
        <v>119</v>
      </c>
      <c r="C476" s="74"/>
      <c r="D476" s="74"/>
      <c r="E476" s="74"/>
      <c r="F476" s="74"/>
      <c r="G476" s="74"/>
      <c r="H476" s="74"/>
      <c r="I476" s="74"/>
      <c r="J476" s="74"/>
    </row>
    <row r="477" spans="2:10">
      <c r="B477" s="33" t="s">
        <v>555</v>
      </c>
      <c r="I477" s="23"/>
      <c r="J477" s="23"/>
    </row>
    <row r="478" spans="2:10">
      <c r="B478" s="33" t="s">
        <v>260</v>
      </c>
      <c r="J478" s="23"/>
    </row>
    <row r="479" spans="2:10">
      <c r="B479" s="33" t="s">
        <v>556</v>
      </c>
      <c r="J479" s="23"/>
    </row>
    <row r="480" spans="2:10">
      <c r="B480" s="33" t="s">
        <v>557</v>
      </c>
      <c r="J480" s="23"/>
    </row>
    <row r="481" spans="2:10">
      <c r="B481" s="33" t="s">
        <v>558</v>
      </c>
      <c r="J481" s="23"/>
    </row>
    <row r="482" spans="2:10">
      <c r="B482" s="33" t="s">
        <v>559</v>
      </c>
      <c r="J482" s="23"/>
    </row>
    <row r="483" spans="2:10">
      <c r="B483" s="33" t="s">
        <v>560</v>
      </c>
      <c r="J483" s="23"/>
    </row>
    <row r="484" spans="2:10">
      <c r="B484" s="33" t="s">
        <v>561</v>
      </c>
      <c r="I484"/>
      <c r="J484" s="24"/>
    </row>
    <row r="485" spans="2:10">
      <c r="B485" s="33" t="s">
        <v>562</v>
      </c>
      <c r="J485" s="23"/>
    </row>
    <row r="486" spans="2:10">
      <c r="B486" s="33" t="s">
        <v>563</v>
      </c>
      <c r="J486" s="23"/>
    </row>
    <row r="487" spans="2:10">
      <c r="B487" s="33" t="s">
        <v>564</v>
      </c>
      <c r="J487" s="23"/>
    </row>
    <row r="488" spans="2:10">
      <c r="B488" s="33" t="s">
        <v>565</v>
      </c>
      <c r="J488" s="23"/>
    </row>
    <row r="489" spans="2:10">
      <c r="B489" s="33" t="s">
        <v>566</v>
      </c>
      <c r="J489" s="23"/>
    </row>
    <row r="490" spans="2:10">
      <c r="B490" s="33" t="s">
        <v>567</v>
      </c>
      <c r="J490" s="23"/>
    </row>
    <row r="491" spans="2:10">
      <c r="B491" s="33" t="s">
        <v>568</v>
      </c>
      <c r="J491" s="23"/>
    </row>
    <row r="492" spans="2:10">
      <c r="B492" s="33" t="s">
        <v>569</v>
      </c>
      <c r="J492" s="23"/>
    </row>
    <row r="493" spans="2:10">
      <c r="B493" s="33" t="s">
        <v>570</v>
      </c>
      <c r="J493" s="23"/>
    </row>
    <row r="494" spans="2:10">
      <c r="B494" s="33" t="s">
        <v>571</v>
      </c>
      <c r="J494" s="23"/>
    </row>
    <row r="495" spans="2:10">
      <c r="B495" s="33" t="s">
        <v>572</v>
      </c>
      <c r="J495" s="23"/>
    </row>
    <row r="496" spans="2:10">
      <c r="B496" s="33" t="s">
        <v>260</v>
      </c>
      <c r="J496" s="23"/>
    </row>
    <row r="497" spans="2:10">
      <c r="B497" s="33" t="s">
        <v>573</v>
      </c>
      <c r="J497" s="23"/>
    </row>
    <row r="498" spans="2:10">
      <c r="B498" s="33" t="s">
        <v>574</v>
      </c>
      <c r="J498" s="23"/>
    </row>
    <row r="499" spans="2:10">
      <c r="B499" s="33" t="s">
        <v>575</v>
      </c>
      <c r="I499" s="25"/>
      <c r="J499" s="26"/>
    </row>
    <row r="500" spans="2:10">
      <c r="B500" s="33" t="s">
        <v>576</v>
      </c>
      <c r="J500" s="23"/>
    </row>
    <row r="501" spans="2:10">
      <c r="B501" s="33" t="s">
        <v>577</v>
      </c>
      <c r="J501" s="23"/>
    </row>
    <row r="502" spans="2:10">
      <c r="B502" s="33" t="s">
        <v>578</v>
      </c>
      <c r="J502" s="23"/>
    </row>
    <row r="503" spans="2:10">
      <c r="B503" s="33" t="s">
        <v>557</v>
      </c>
      <c r="J503" s="23"/>
    </row>
    <row r="504" spans="2:10">
      <c r="B504" s="33" t="s">
        <v>579</v>
      </c>
      <c r="J504" s="23"/>
    </row>
    <row r="505" spans="2:10">
      <c r="B505" s="33" t="s">
        <v>260</v>
      </c>
      <c r="J505" s="23"/>
    </row>
    <row r="506" spans="2:10">
      <c r="B506" s="33" t="s">
        <v>580</v>
      </c>
      <c r="J506" s="23"/>
    </row>
    <row r="507" spans="2:10">
      <c r="B507" s="33" t="s">
        <v>24</v>
      </c>
      <c r="J507" s="23"/>
    </row>
    <row r="508" spans="2:10">
      <c r="B508" s="33" t="s">
        <v>581</v>
      </c>
      <c r="J508" s="23"/>
    </row>
    <row r="509" spans="2:10">
      <c r="B509" s="33" t="s">
        <v>260</v>
      </c>
      <c r="J509" s="23"/>
    </row>
    <row r="510" spans="2:10">
      <c r="B510" s="33" t="s">
        <v>582</v>
      </c>
      <c r="J510" s="23"/>
    </row>
    <row r="511" spans="2:10">
      <c r="B511" s="33" t="s">
        <v>583</v>
      </c>
      <c r="J511" s="23"/>
    </row>
    <row r="512" spans="2:10">
      <c r="B512" s="33" t="s">
        <v>584</v>
      </c>
      <c r="J512" s="23"/>
    </row>
    <row r="513" spans="2:10">
      <c r="B513" s="33" t="s">
        <v>585</v>
      </c>
      <c r="J513" s="23"/>
    </row>
    <row r="514" spans="2:10">
      <c r="B514" s="33" t="s">
        <v>586</v>
      </c>
      <c r="J514" s="23"/>
    </row>
    <row r="515" spans="2:10">
      <c r="B515" s="33" t="s">
        <v>587</v>
      </c>
      <c r="J515" s="23"/>
    </row>
    <row r="516" spans="2:10">
      <c r="B516" s="33" t="s">
        <v>260</v>
      </c>
      <c r="J516" s="23"/>
    </row>
    <row r="517" spans="2:10">
      <c r="B517" s="33" t="s">
        <v>588</v>
      </c>
      <c r="J517" s="23"/>
    </row>
    <row r="518" spans="2:10">
      <c r="B518" s="33" t="s">
        <v>589</v>
      </c>
      <c r="J518" s="23"/>
    </row>
    <row r="519" spans="2:10">
      <c r="B519" s="33" t="s">
        <v>590</v>
      </c>
      <c r="J519" s="23"/>
    </row>
    <row r="520" spans="2:10">
      <c r="B520" s="33" t="s">
        <v>202</v>
      </c>
      <c r="J520" s="23"/>
    </row>
    <row r="521" spans="2:10">
      <c r="B521" s="33" t="s">
        <v>591</v>
      </c>
      <c r="J521" s="23"/>
    </row>
    <row r="522" spans="2:10">
      <c r="B522" s="33" t="s">
        <v>592</v>
      </c>
      <c r="J522" s="23"/>
    </row>
    <row r="523" spans="2:10">
      <c r="B523" s="33" t="s">
        <v>593</v>
      </c>
      <c r="J523" s="23"/>
    </row>
    <row r="524" spans="2:10">
      <c r="B524" s="33" t="s">
        <v>594</v>
      </c>
      <c r="J524" s="23"/>
    </row>
    <row r="525" spans="2:10">
      <c r="B525" s="33" t="s">
        <v>595</v>
      </c>
      <c r="J525" s="23"/>
    </row>
    <row r="526" spans="2:10">
      <c r="B526" s="33" t="s">
        <v>596</v>
      </c>
      <c r="J526" s="23"/>
    </row>
    <row r="527" spans="2:10">
      <c r="B527" s="33" t="s">
        <v>597</v>
      </c>
      <c r="J527" s="23"/>
    </row>
    <row r="528" spans="2:10">
      <c r="B528" s="33" t="s">
        <v>598</v>
      </c>
      <c r="J528" s="23"/>
    </row>
    <row r="529" spans="2:10">
      <c r="B529" s="33" t="s">
        <v>199</v>
      </c>
      <c r="J529" s="23"/>
    </row>
    <row r="530" spans="2:10">
      <c r="B530" s="33" t="s">
        <v>24</v>
      </c>
      <c r="J530" s="23"/>
    </row>
    <row r="531" spans="2:10">
      <c r="B531" s="33" t="s">
        <v>599</v>
      </c>
      <c r="J531" s="23"/>
    </row>
    <row r="532" spans="2:10">
      <c r="B532" s="33" t="s">
        <v>600</v>
      </c>
      <c r="J532" s="23"/>
    </row>
    <row r="533" spans="2:10">
      <c r="B533" s="33" t="s">
        <v>601</v>
      </c>
      <c r="J533" s="23"/>
    </row>
    <row r="534" spans="2:10">
      <c r="B534" s="33" t="s">
        <v>602</v>
      </c>
      <c r="J534" s="23"/>
    </row>
    <row r="535" spans="2:10">
      <c r="B535" s="33" t="s">
        <v>603</v>
      </c>
      <c r="J535" s="23"/>
    </row>
    <row r="536" spans="2:10">
      <c r="B536" s="33" t="s">
        <v>604</v>
      </c>
      <c r="J536" s="23"/>
    </row>
    <row r="537" spans="2:10">
      <c r="B537" s="33" t="s">
        <v>605</v>
      </c>
      <c r="J537" s="23"/>
    </row>
    <row r="538" spans="2:10">
      <c r="B538" s="33" t="s">
        <v>606</v>
      </c>
      <c r="J538" s="23"/>
    </row>
    <row r="539" spans="2:10">
      <c r="B539" s="33" t="s">
        <v>607</v>
      </c>
      <c r="J539" s="23"/>
    </row>
    <row r="540" spans="2:10">
      <c r="B540" s="33" t="s">
        <v>561</v>
      </c>
      <c r="J540" s="23"/>
    </row>
    <row r="541" spans="2:10">
      <c r="B541" s="33" t="s">
        <v>608</v>
      </c>
      <c r="J541" s="23"/>
    </row>
    <row r="542" spans="2:10">
      <c r="B542" s="33" t="s">
        <v>609</v>
      </c>
      <c r="J542" s="23"/>
    </row>
    <row r="543" spans="2:10">
      <c r="B543" s="33" t="s">
        <v>610</v>
      </c>
      <c r="J543" s="23"/>
    </row>
    <row r="544" spans="2:10">
      <c r="B544" s="33" t="s">
        <v>611</v>
      </c>
      <c r="J544" s="23"/>
    </row>
    <row r="545" spans="2:10">
      <c r="B545" s="33" t="s">
        <v>612</v>
      </c>
      <c r="J545" s="23"/>
    </row>
    <row r="546" spans="2:10">
      <c r="B546" s="33" t="s">
        <v>613</v>
      </c>
      <c r="J546" s="23"/>
    </row>
    <row r="547" spans="2:10">
      <c r="B547" s="33" t="s">
        <v>614</v>
      </c>
      <c r="J547" s="23"/>
    </row>
    <row r="548" spans="2:10">
      <c r="B548" s="34" t="s">
        <v>615</v>
      </c>
      <c r="C548" s="25"/>
      <c r="D548" s="25"/>
      <c r="E548" s="25"/>
      <c r="F548" s="25"/>
      <c r="G548" s="25"/>
      <c r="H548" s="25"/>
      <c r="I548" s="25"/>
      <c r="J548" s="26"/>
    </row>
  </sheetData>
  <mergeCells count="109">
    <mergeCell ref="C467:D467"/>
    <mergeCell ref="C468:D468"/>
    <mergeCell ref="C469:D469"/>
    <mergeCell ref="B476:J476"/>
    <mergeCell ref="C460:D460"/>
    <mergeCell ref="C461:D461"/>
    <mergeCell ref="C462:D462"/>
    <mergeCell ref="C464:D464"/>
    <mergeCell ref="C465:D465"/>
    <mergeCell ref="C466:D466"/>
    <mergeCell ref="B438:D440"/>
    <mergeCell ref="F438:K441"/>
    <mergeCell ref="B453:D455"/>
    <mergeCell ref="C457:D457"/>
    <mergeCell ref="C458:D458"/>
    <mergeCell ref="C459:D459"/>
    <mergeCell ref="B404:E404"/>
    <mergeCell ref="B405:E405"/>
    <mergeCell ref="B406:E406"/>
    <mergeCell ref="B407:E407"/>
    <mergeCell ref="B416:D419"/>
    <mergeCell ref="F416:I418"/>
    <mergeCell ref="B339:D339"/>
    <mergeCell ref="B399:E399"/>
    <mergeCell ref="B400:E400"/>
    <mergeCell ref="B401:E401"/>
    <mergeCell ref="B402:E402"/>
    <mergeCell ref="B403:E403"/>
    <mergeCell ref="B333:D333"/>
    <mergeCell ref="B334:D334"/>
    <mergeCell ref="B335:D335"/>
    <mergeCell ref="B336:D336"/>
    <mergeCell ref="B337:D337"/>
    <mergeCell ref="B338:D338"/>
    <mergeCell ref="B301:D301"/>
    <mergeCell ref="H301:I301"/>
    <mergeCell ref="B302:D302"/>
    <mergeCell ref="H302:I302"/>
    <mergeCell ref="B331:D331"/>
    <mergeCell ref="B332:D332"/>
    <mergeCell ref="B290:D290"/>
    <mergeCell ref="B291:D291"/>
    <mergeCell ref="B299:D299"/>
    <mergeCell ref="H299:I299"/>
    <mergeCell ref="B300:D300"/>
    <mergeCell ref="H300:I300"/>
    <mergeCell ref="B284:D284"/>
    <mergeCell ref="B285:D285"/>
    <mergeCell ref="B286:D286"/>
    <mergeCell ref="B287:D287"/>
    <mergeCell ref="B288:D288"/>
    <mergeCell ref="B289:D289"/>
    <mergeCell ref="B268:D268"/>
    <mergeCell ref="B269:D269"/>
    <mergeCell ref="B270:D270"/>
    <mergeCell ref="B271:D271"/>
    <mergeCell ref="B272:D272"/>
    <mergeCell ref="B283:D283"/>
    <mergeCell ref="B241:C241"/>
    <mergeCell ref="B263:C263"/>
    <mergeCell ref="B264:C264"/>
    <mergeCell ref="B265:C265"/>
    <mergeCell ref="B266:C266"/>
    <mergeCell ref="B267:D26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93"/>
  <sheetViews>
    <sheetView workbookViewId="0">
      <selection activeCell="E298" sqref="E298"/>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4" t="s">
        <v>275</v>
      </c>
      <c r="C12" s="104"/>
      <c r="D12" s="104"/>
      <c r="E12" s="104"/>
      <c r="F12" s="104"/>
    </row>
    <row r="13" spans="2:6">
      <c r="B13" s="5" t="s">
        <v>3</v>
      </c>
    </row>
    <row r="14" spans="2:6">
      <c r="B14" s="5"/>
    </row>
    <row r="15" spans="2:6">
      <c r="B15" s="5"/>
    </row>
    <row r="16" spans="2:6">
      <c r="B16" s="5"/>
    </row>
    <row r="17" spans="2:4">
      <c r="B17" s="5"/>
    </row>
    <row r="18" spans="2:4">
      <c r="B18" s="5"/>
    </row>
    <row r="30" spans="2:4" ht="48" customHeight="1"/>
    <row r="31" spans="2:4" ht="21.75" customHeight="1">
      <c r="B31" s="35" t="s">
        <v>177</v>
      </c>
      <c r="C31" s="35" t="s">
        <v>178</v>
      </c>
      <c r="D31" s="35" t="s">
        <v>179</v>
      </c>
    </row>
    <row r="32" spans="2:4" ht="21.75" customHeight="1">
      <c r="B32" s="37">
        <v>52</v>
      </c>
      <c r="C32" s="37">
        <v>0</v>
      </c>
      <c r="D32" s="37">
        <v>0</v>
      </c>
    </row>
    <row r="33" spans="2:4" ht="21.75" customHeight="1"/>
    <row r="34" spans="2:4" ht="21.75" customHeight="1">
      <c r="B34" s="6" t="s">
        <v>616</v>
      </c>
    </row>
    <row r="35" spans="2:4" ht="21.75" customHeight="1">
      <c r="B35" s="6" t="s">
        <v>617</v>
      </c>
    </row>
    <row r="36" spans="2:4" ht="21.75" customHeight="1">
      <c r="B36" s="6" t="s">
        <v>618</v>
      </c>
    </row>
    <row r="37" spans="2:4" ht="21.75" customHeight="1">
      <c r="B37" s="6" t="s">
        <v>619</v>
      </c>
    </row>
    <row r="39" spans="2:4" ht="15.75">
      <c r="B39" s="7" t="s">
        <v>4</v>
      </c>
    </row>
    <row r="41" spans="2:4">
      <c r="B41" s="8" t="s">
        <v>4</v>
      </c>
      <c r="C41" s="40" t="s">
        <v>5</v>
      </c>
      <c r="D41" s="40" t="s">
        <v>6</v>
      </c>
    </row>
    <row r="42" spans="2:4">
      <c r="B42" s="9" t="s">
        <v>7</v>
      </c>
      <c r="C42" s="28">
        <v>12</v>
      </c>
      <c r="D42" s="10">
        <f>C42/$C$44</f>
        <v>0.23076923076923078</v>
      </c>
    </row>
    <row r="43" spans="2:4">
      <c r="B43" s="9" t="s">
        <v>8</v>
      </c>
      <c r="C43" s="28">
        <v>40</v>
      </c>
      <c r="D43" s="10">
        <f>C43/$C$44</f>
        <v>0.76923076923076927</v>
      </c>
    </row>
    <row r="44" spans="2:4">
      <c r="B44" s="9" t="s">
        <v>9</v>
      </c>
      <c r="C44" s="29">
        <f>SUM(C42:C43)</f>
        <v>52</v>
      </c>
      <c r="D44" s="10">
        <f>C44/$C$44</f>
        <v>1</v>
      </c>
    </row>
    <row r="64" spans="2:2" ht="15.75">
      <c r="B64" s="7" t="s">
        <v>10</v>
      </c>
    </row>
    <row r="66" spans="2:4">
      <c r="B66" s="8" t="s">
        <v>10</v>
      </c>
      <c r="C66" s="40" t="s">
        <v>5</v>
      </c>
      <c r="D66" s="40" t="s">
        <v>6</v>
      </c>
    </row>
    <row r="67" spans="2:4">
      <c r="B67" s="9" t="s">
        <v>11</v>
      </c>
      <c r="C67" s="28">
        <v>24</v>
      </c>
      <c r="D67" s="10">
        <f>C67/$C$70</f>
        <v>0.46153846153846156</v>
      </c>
    </row>
    <row r="68" spans="2:4">
      <c r="B68" s="9" t="s">
        <v>12</v>
      </c>
      <c r="C68" s="28">
        <v>27</v>
      </c>
      <c r="D68" s="10">
        <f>C68/$C$70</f>
        <v>0.51923076923076927</v>
      </c>
    </row>
    <row r="69" spans="2:4">
      <c r="B69" s="9" t="s">
        <v>13</v>
      </c>
      <c r="C69" s="28">
        <v>1</v>
      </c>
      <c r="D69" s="10">
        <f>C69/$C$70</f>
        <v>1.9230769230769232E-2</v>
      </c>
    </row>
    <row r="70" spans="2:4">
      <c r="B70" s="9" t="s">
        <v>9</v>
      </c>
      <c r="C70" s="29">
        <f>SUM(C67:C69)</f>
        <v>52</v>
      </c>
      <c r="D70" s="10">
        <f>C70/$C$44</f>
        <v>1</v>
      </c>
    </row>
    <row r="90" spans="2:4" ht="15.75">
      <c r="B90" s="7" t="s">
        <v>15</v>
      </c>
    </row>
    <row r="92" spans="2:4">
      <c r="B92" s="40" t="s">
        <v>16</v>
      </c>
      <c r="C92" s="40" t="s">
        <v>5</v>
      </c>
      <c r="D92" s="40" t="s">
        <v>6</v>
      </c>
    </row>
    <row r="93" spans="2:4">
      <c r="B93" s="30">
        <v>0</v>
      </c>
      <c r="C93" s="28">
        <v>38</v>
      </c>
      <c r="D93" s="10">
        <f>C93/$C$97</f>
        <v>0.73076923076923073</v>
      </c>
    </row>
    <row r="94" spans="2:4">
      <c r="B94" s="30">
        <v>1</v>
      </c>
      <c r="C94" s="28">
        <v>12</v>
      </c>
      <c r="D94" s="10">
        <f>C94/$C$97</f>
        <v>0.23076923076923078</v>
      </c>
    </row>
    <row r="95" spans="2:4">
      <c r="B95" s="30">
        <v>2</v>
      </c>
      <c r="C95" s="28">
        <v>1</v>
      </c>
      <c r="D95" s="10">
        <f>C95/$C$97</f>
        <v>1.9230769230769232E-2</v>
      </c>
    </row>
    <row r="96" spans="2:4">
      <c r="B96" s="36" t="s">
        <v>17</v>
      </c>
      <c r="C96" s="28">
        <v>1</v>
      </c>
      <c r="D96" s="10">
        <f>C96/$C$97</f>
        <v>1.9230769230769232E-2</v>
      </c>
    </row>
    <row r="97" spans="2:4">
      <c r="B97" s="30" t="s">
        <v>9</v>
      </c>
      <c r="C97" s="29">
        <f>SUM(C93:C96)</f>
        <v>52</v>
      </c>
      <c r="D97" s="10">
        <f>C97/$C$44</f>
        <v>1</v>
      </c>
    </row>
    <row r="117" spans="2:6" ht="15.75">
      <c r="B117" s="7" t="s">
        <v>18</v>
      </c>
    </row>
    <row r="118" spans="2:6" ht="15.75">
      <c r="B118" s="7"/>
    </row>
    <row r="120" spans="2:6" ht="84" customHeight="1">
      <c r="B120" s="105" t="s">
        <v>19</v>
      </c>
      <c r="C120" s="105"/>
      <c r="D120" s="105"/>
      <c r="E120" s="106" t="s">
        <v>5</v>
      </c>
      <c r="F120" s="106"/>
    </row>
    <row r="121" spans="2:6">
      <c r="B121" s="84" t="s">
        <v>21</v>
      </c>
      <c r="C121" s="84"/>
      <c r="D121" s="84"/>
      <c r="E121" s="101">
        <v>46</v>
      </c>
      <c r="F121" s="101"/>
    </row>
    <row r="122" spans="2:6">
      <c r="B122" s="84" t="s">
        <v>23</v>
      </c>
      <c r="C122" s="84"/>
      <c r="D122" s="84"/>
      <c r="E122" s="101">
        <v>3</v>
      </c>
      <c r="F122" s="101"/>
    </row>
    <row r="123" spans="2:6">
      <c r="B123" s="84" t="s">
        <v>25</v>
      </c>
      <c r="C123" s="84"/>
      <c r="D123" s="84"/>
      <c r="E123" s="101">
        <v>1</v>
      </c>
      <c r="F123" s="101"/>
    </row>
    <row r="124" spans="2:6">
      <c r="B124" s="84" t="s">
        <v>27</v>
      </c>
      <c r="C124" s="84"/>
      <c r="D124" s="84"/>
      <c r="E124" s="101">
        <v>0</v>
      </c>
      <c r="F124" s="101"/>
    </row>
    <row r="125" spans="2:6">
      <c r="B125" s="84" t="s">
        <v>28</v>
      </c>
      <c r="C125" s="84"/>
      <c r="D125" s="84"/>
      <c r="E125" s="101">
        <v>0</v>
      </c>
      <c r="F125" s="101"/>
    </row>
    <row r="126" spans="2:6">
      <c r="B126" s="84" t="s">
        <v>29</v>
      </c>
      <c r="C126" s="84"/>
      <c r="D126" s="84"/>
      <c r="E126" s="101">
        <v>2</v>
      </c>
      <c r="F126" s="101"/>
    </row>
    <row r="127" spans="2:6">
      <c r="B127" s="84" t="s">
        <v>9</v>
      </c>
      <c r="C127" s="84"/>
      <c r="D127" s="84"/>
      <c r="E127" s="101">
        <f>SUM(E121:F126)</f>
        <v>52</v>
      </c>
      <c r="F127" s="101"/>
    </row>
    <row r="128" spans="2:6">
      <c r="B128" s="12"/>
      <c r="C128" s="12"/>
      <c r="D128" s="12"/>
      <c r="E128" s="39"/>
      <c r="F128" s="39"/>
    </row>
    <row r="130" spans="2:6">
      <c r="B130" s="98" t="s">
        <v>30</v>
      </c>
      <c r="C130" s="98"/>
      <c r="D130" s="98"/>
      <c r="E130" s="98" t="s">
        <v>6</v>
      </c>
      <c r="F130" s="98"/>
    </row>
    <row r="131" spans="2:6">
      <c r="B131" s="84" t="s">
        <v>21</v>
      </c>
      <c r="C131" s="84"/>
      <c r="D131" s="84"/>
      <c r="E131" s="73">
        <f t="shared" ref="E131:E136" si="0">E121/$E$127</f>
        <v>0.88461538461538458</v>
      </c>
      <c r="F131" s="73"/>
    </row>
    <row r="132" spans="2:6">
      <c r="B132" s="84" t="s">
        <v>23</v>
      </c>
      <c r="C132" s="84"/>
      <c r="D132" s="84"/>
      <c r="E132" s="73">
        <f t="shared" si="0"/>
        <v>5.7692307692307696E-2</v>
      </c>
      <c r="F132" s="73"/>
    </row>
    <row r="133" spans="2:6">
      <c r="B133" s="84" t="s">
        <v>25</v>
      </c>
      <c r="C133" s="84"/>
      <c r="D133" s="84"/>
      <c r="E133" s="73">
        <f t="shared" si="0"/>
        <v>1.9230769230769232E-2</v>
      </c>
      <c r="F133" s="73"/>
    </row>
    <row r="134" spans="2:6">
      <c r="B134" s="84" t="s">
        <v>27</v>
      </c>
      <c r="C134" s="84"/>
      <c r="D134" s="84"/>
      <c r="E134" s="73">
        <f t="shared" si="0"/>
        <v>0</v>
      </c>
      <c r="F134" s="73"/>
    </row>
    <row r="135" spans="2:6">
      <c r="B135" s="84" t="s">
        <v>28</v>
      </c>
      <c r="C135" s="84"/>
      <c r="D135" s="84"/>
      <c r="E135" s="73">
        <f t="shared" si="0"/>
        <v>0</v>
      </c>
      <c r="F135" s="73"/>
    </row>
    <row r="136" spans="2:6">
      <c r="B136" s="84" t="s">
        <v>29</v>
      </c>
      <c r="C136" s="84"/>
      <c r="D136" s="84"/>
      <c r="E136" s="73">
        <f t="shared" si="0"/>
        <v>3.8461538461538464E-2</v>
      </c>
      <c r="F136" s="73"/>
    </row>
    <row r="158" spans="2:9" ht="15.75">
      <c r="B158" s="7" t="s">
        <v>34</v>
      </c>
    </row>
    <row r="160" spans="2:9">
      <c r="B160" s="32" t="s">
        <v>185</v>
      </c>
      <c r="C160" s="32" t="s">
        <v>36</v>
      </c>
      <c r="D160" s="32" t="s">
        <v>37</v>
      </c>
      <c r="E160" s="32" t="s">
        <v>38</v>
      </c>
      <c r="F160" s="41" t="s">
        <v>41</v>
      </c>
      <c r="G160" s="41" t="s">
        <v>46</v>
      </c>
      <c r="H160" s="41" t="s">
        <v>187</v>
      </c>
      <c r="I160" s="41" t="s">
        <v>48</v>
      </c>
    </row>
    <row r="161" spans="2:9">
      <c r="B161" s="48" t="s">
        <v>257</v>
      </c>
      <c r="C161" s="48" t="s">
        <v>655</v>
      </c>
      <c r="D161" s="48" t="s">
        <v>713</v>
      </c>
      <c r="E161" s="48" t="s">
        <v>714</v>
      </c>
      <c r="F161" s="48" t="s">
        <v>186</v>
      </c>
      <c r="G161" s="48" t="s">
        <v>772</v>
      </c>
      <c r="H161" s="48" t="s">
        <v>773</v>
      </c>
      <c r="I161" s="48" t="s">
        <v>227</v>
      </c>
    </row>
    <row r="162" spans="2:9">
      <c r="B162" s="13" t="s">
        <v>656</v>
      </c>
      <c r="C162" s="13" t="s">
        <v>657</v>
      </c>
      <c r="D162" s="13" t="s">
        <v>715</v>
      </c>
      <c r="E162" s="13" t="s">
        <v>716</v>
      </c>
      <c r="F162" s="13" t="s">
        <v>186</v>
      </c>
      <c r="G162" s="13" t="s">
        <v>267</v>
      </c>
      <c r="H162" s="13" t="s">
        <v>774</v>
      </c>
      <c r="I162" s="13" t="s">
        <v>775</v>
      </c>
    </row>
    <row r="163" spans="2:9">
      <c r="B163" s="48" t="s">
        <v>658</v>
      </c>
      <c r="C163" s="48" t="s">
        <v>659</v>
      </c>
      <c r="D163" s="48" t="s">
        <v>717</v>
      </c>
      <c r="E163" s="48" t="s">
        <v>718</v>
      </c>
      <c r="F163" s="48" t="s">
        <v>186</v>
      </c>
      <c r="G163" s="48" t="s">
        <v>201</v>
      </c>
      <c r="H163" s="48" t="s">
        <v>776</v>
      </c>
      <c r="I163" s="48" t="s">
        <v>777</v>
      </c>
    </row>
    <row r="164" spans="2:9">
      <c r="B164" s="48" t="s">
        <v>660</v>
      </c>
      <c r="C164" s="48" t="s">
        <v>661</v>
      </c>
      <c r="D164" s="48" t="s">
        <v>719</v>
      </c>
      <c r="E164" s="48" t="s">
        <v>720</v>
      </c>
      <c r="F164" s="48" t="s">
        <v>186</v>
      </c>
      <c r="G164" s="48" t="s">
        <v>267</v>
      </c>
      <c r="H164" s="48" t="s">
        <v>778</v>
      </c>
      <c r="I164" s="48" t="s">
        <v>210</v>
      </c>
    </row>
    <row r="165" spans="2:9">
      <c r="B165" s="13" t="s">
        <v>662</v>
      </c>
      <c r="C165" s="13" t="s">
        <v>663</v>
      </c>
      <c r="D165" s="13" t="s">
        <v>721</v>
      </c>
      <c r="E165" s="13" t="s">
        <v>722</v>
      </c>
      <c r="F165" s="13" t="s">
        <v>186</v>
      </c>
      <c r="G165" s="13" t="s">
        <v>271</v>
      </c>
      <c r="H165" s="13" t="s">
        <v>779</v>
      </c>
      <c r="I165" s="13" t="s">
        <v>780</v>
      </c>
    </row>
    <row r="166" spans="2:9">
      <c r="B166" s="48" t="s">
        <v>664</v>
      </c>
      <c r="C166" s="48" t="s">
        <v>665</v>
      </c>
      <c r="D166" s="48" t="s">
        <v>723</v>
      </c>
      <c r="E166" s="48" t="s">
        <v>724</v>
      </c>
      <c r="F166" s="48" t="s">
        <v>186</v>
      </c>
      <c r="G166" s="48" t="s">
        <v>267</v>
      </c>
      <c r="H166" s="48" t="s">
        <v>781</v>
      </c>
      <c r="I166" s="48" t="s">
        <v>782</v>
      </c>
    </row>
    <row r="167" spans="2:9">
      <c r="B167" s="48" t="s">
        <v>666</v>
      </c>
      <c r="C167" s="48" t="s">
        <v>667</v>
      </c>
      <c r="D167" s="48" t="s">
        <v>725</v>
      </c>
      <c r="E167" s="48" t="s">
        <v>726</v>
      </c>
      <c r="F167" s="48" t="s">
        <v>186</v>
      </c>
      <c r="G167" s="48" t="s">
        <v>268</v>
      </c>
      <c r="H167" s="48" t="s">
        <v>783</v>
      </c>
      <c r="I167" s="48" t="s">
        <v>784</v>
      </c>
    </row>
    <row r="168" spans="2:9">
      <c r="B168" s="48" t="s">
        <v>668</v>
      </c>
      <c r="C168" s="48" t="s">
        <v>669</v>
      </c>
      <c r="D168" s="48" t="s">
        <v>727</v>
      </c>
      <c r="E168" s="48" t="s">
        <v>728</v>
      </c>
      <c r="F168" s="48" t="s">
        <v>186</v>
      </c>
      <c r="G168" s="48" t="s">
        <v>269</v>
      </c>
      <c r="H168" s="48" t="s">
        <v>785</v>
      </c>
      <c r="I168" s="48" t="s">
        <v>786</v>
      </c>
    </row>
    <row r="169" spans="2:9">
      <c r="B169" s="13" t="s">
        <v>670</v>
      </c>
      <c r="C169" s="13" t="s">
        <v>671</v>
      </c>
      <c r="D169" s="13" t="s">
        <v>729</v>
      </c>
      <c r="E169" s="13" t="s">
        <v>730</v>
      </c>
      <c r="F169" s="13" t="s">
        <v>186</v>
      </c>
      <c r="G169" s="13" t="s">
        <v>271</v>
      </c>
      <c r="H169" s="13" t="s">
        <v>787</v>
      </c>
      <c r="I169" s="13" t="s">
        <v>788</v>
      </c>
    </row>
    <row r="170" spans="2:9">
      <c r="B170" s="48" t="s">
        <v>672</v>
      </c>
      <c r="C170" s="48" t="s">
        <v>673</v>
      </c>
      <c r="D170" s="48" t="s">
        <v>731</v>
      </c>
      <c r="E170" s="48" t="s">
        <v>732</v>
      </c>
      <c r="F170" s="48" t="s">
        <v>186</v>
      </c>
      <c r="G170" s="48" t="s">
        <v>201</v>
      </c>
      <c r="H170" s="48" t="s">
        <v>789</v>
      </c>
      <c r="I170" s="48" t="s">
        <v>790</v>
      </c>
    </row>
    <row r="171" spans="2:9">
      <c r="B171" s="13" t="s">
        <v>674</v>
      </c>
      <c r="C171" s="13" t="s">
        <v>675</v>
      </c>
      <c r="D171" s="13" t="s">
        <v>733</v>
      </c>
      <c r="E171" s="13" t="s">
        <v>734</v>
      </c>
      <c r="F171" s="13" t="s">
        <v>186</v>
      </c>
      <c r="G171" s="13" t="s">
        <v>268</v>
      </c>
      <c r="H171" s="13" t="s">
        <v>440</v>
      </c>
      <c r="I171" s="13" t="s">
        <v>791</v>
      </c>
    </row>
    <row r="172" spans="2:9" ht="30">
      <c r="B172" s="48" t="s">
        <v>676</v>
      </c>
      <c r="C172" s="48" t="s">
        <v>677</v>
      </c>
      <c r="D172" s="48" t="s">
        <v>735</v>
      </c>
      <c r="E172" s="48" t="s">
        <v>736</v>
      </c>
      <c r="F172" s="48" t="s">
        <v>186</v>
      </c>
      <c r="G172" s="48" t="s">
        <v>268</v>
      </c>
      <c r="H172" s="48" t="s">
        <v>792</v>
      </c>
      <c r="I172" s="51" t="s">
        <v>823</v>
      </c>
    </row>
    <row r="173" spans="2:9" ht="30">
      <c r="B173" s="48" t="s">
        <v>672</v>
      </c>
      <c r="C173" s="48" t="s">
        <v>678</v>
      </c>
      <c r="D173" s="48" t="s">
        <v>737</v>
      </c>
      <c r="E173" s="48" t="s">
        <v>738</v>
      </c>
      <c r="F173" s="48" t="s">
        <v>186</v>
      </c>
      <c r="G173" s="48" t="s">
        <v>267</v>
      </c>
      <c r="H173" s="48" t="s">
        <v>793</v>
      </c>
      <c r="I173" s="51" t="s">
        <v>824</v>
      </c>
    </row>
    <row r="174" spans="2:9">
      <c r="B174" s="13" t="s">
        <v>679</v>
      </c>
      <c r="C174" s="13" t="s">
        <v>680</v>
      </c>
      <c r="D174" s="13" t="s">
        <v>739</v>
      </c>
      <c r="E174" s="13" t="s">
        <v>740</v>
      </c>
      <c r="F174" s="13" t="s">
        <v>186</v>
      </c>
      <c r="G174" s="13" t="s">
        <v>267</v>
      </c>
      <c r="H174" s="13" t="s">
        <v>794</v>
      </c>
      <c r="I174" s="13" t="s">
        <v>795</v>
      </c>
    </row>
    <row r="175" spans="2:9">
      <c r="B175" s="48" t="s">
        <v>679</v>
      </c>
      <c r="C175" s="48" t="s">
        <v>681</v>
      </c>
      <c r="D175" s="48" t="s">
        <v>741</v>
      </c>
      <c r="E175" s="48" t="s">
        <v>742</v>
      </c>
      <c r="F175" s="48" t="s">
        <v>186</v>
      </c>
      <c r="G175" s="48" t="s">
        <v>267</v>
      </c>
      <c r="H175" s="48" t="s">
        <v>796</v>
      </c>
      <c r="I175" s="48" t="s">
        <v>252</v>
      </c>
    </row>
    <row r="176" spans="2:9">
      <c r="B176" s="48" t="s">
        <v>682</v>
      </c>
      <c r="C176" s="48" t="s">
        <v>683</v>
      </c>
      <c r="D176" s="48" t="s">
        <v>743</v>
      </c>
      <c r="E176" s="48" t="s">
        <v>744</v>
      </c>
      <c r="F176" s="48" t="s">
        <v>186</v>
      </c>
      <c r="G176" s="48" t="s">
        <v>268</v>
      </c>
      <c r="H176" s="48" t="s">
        <v>797</v>
      </c>
      <c r="I176" s="48" t="s">
        <v>222</v>
      </c>
    </row>
    <row r="177" spans="2:9">
      <c r="B177" s="13" t="s">
        <v>684</v>
      </c>
      <c r="C177" s="13" t="s">
        <v>685</v>
      </c>
      <c r="D177" s="13" t="s">
        <v>745</v>
      </c>
      <c r="E177" s="13" t="s">
        <v>182</v>
      </c>
      <c r="F177" s="13" t="s">
        <v>186</v>
      </c>
      <c r="G177" s="13" t="s">
        <v>201</v>
      </c>
      <c r="H177" s="13" t="s">
        <v>798</v>
      </c>
      <c r="I177" s="13" t="s">
        <v>799</v>
      </c>
    </row>
    <row r="178" spans="2:9">
      <c r="B178" s="48" t="s">
        <v>686</v>
      </c>
      <c r="C178" s="48" t="s">
        <v>687</v>
      </c>
      <c r="D178" s="48" t="s">
        <v>746</v>
      </c>
      <c r="E178" s="48" t="s">
        <v>747</v>
      </c>
      <c r="F178" s="48" t="s">
        <v>186</v>
      </c>
      <c r="G178" s="48" t="s">
        <v>271</v>
      </c>
      <c r="H178" s="48" t="s">
        <v>241</v>
      </c>
      <c r="I178" s="48" t="s">
        <v>800</v>
      </c>
    </row>
    <row r="179" spans="2:9">
      <c r="B179" s="13" t="s">
        <v>157</v>
      </c>
      <c r="C179" s="13" t="s">
        <v>688</v>
      </c>
      <c r="D179" s="13" t="s">
        <v>748</v>
      </c>
      <c r="E179" s="13" t="s">
        <v>749</v>
      </c>
      <c r="F179" s="13" t="s">
        <v>186</v>
      </c>
      <c r="G179" s="13" t="s">
        <v>267</v>
      </c>
      <c r="H179" s="13" t="s">
        <v>256</v>
      </c>
      <c r="I179" s="13" t="s">
        <v>801</v>
      </c>
    </row>
    <row r="180" spans="2:9">
      <c r="B180" s="48" t="s">
        <v>689</v>
      </c>
      <c r="C180" s="48" t="s">
        <v>690</v>
      </c>
      <c r="D180" s="48" t="s">
        <v>750</v>
      </c>
      <c r="E180" s="48" t="s">
        <v>751</v>
      </c>
      <c r="F180" s="48" t="s">
        <v>186</v>
      </c>
      <c r="G180" s="48" t="s">
        <v>201</v>
      </c>
      <c r="H180" s="48" t="s">
        <v>802</v>
      </c>
      <c r="I180" s="48" t="s">
        <v>803</v>
      </c>
    </row>
    <row r="181" spans="2:9">
      <c r="B181" s="13" t="s">
        <v>691</v>
      </c>
      <c r="C181" s="13" t="s">
        <v>692</v>
      </c>
      <c r="D181" s="13" t="s">
        <v>752</v>
      </c>
      <c r="E181" s="13" t="s">
        <v>753</v>
      </c>
      <c r="F181" s="13" t="s">
        <v>186</v>
      </c>
      <c r="G181" s="13" t="s">
        <v>268</v>
      </c>
      <c r="H181" s="13" t="s">
        <v>804</v>
      </c>
      <c r="I181" s="13" t="s">
        <v>805</v>
      </c>
    </row>
    <row r="182" spans="2:9">
      <c r="B182" s="48" t="s">
        <v>693</v>
      </c>
      <c r="C182" s="48" t="s">
        <v>694</v>
      </c>
      <c r="D182" s="48" t="s">
        <v>754</v>
      </c>
      <c r="E182" s="48" t="s">
        <v>755</v>
      </c>
      <c r="F182" s="48" t="s">
        <v>186</v>
      </c>
      <c r="G182" s="48" t="s">
        <v>269</v>
      </c>
      <c r="H182" s="48" t="s">
        <v>806</v>
      </c>
      <c r="I182" s="48" t="s">
        <v>807</v>
      </c>
    </row>
    <row r="183" spans="2:9" ht="30">
      <c r="B183" s="13" t="s">
        <v>695</v>
      </c>
      <c r="C183" s="13" t="s">
        <v>696</v>
      </c>
      <c r="D183" s="13" t="s">
        <v>756</v>
      </c>
      <c r="E183" s="13" t="s">
        <v>757</v>
      </c>
      <c r="F183" s="13" t="s">
        <v>186</v>
      </c>
      <c r="G183" s="13" t="s">
        <v>267</v>
      </c>
      <c r="H183" s="13" t="s">
        <v>808</v>
      </c>
      <c r="I183" s="114" t="s">
        <v>825</v>
      </c>
    </row>
    <row r="184" spans="2:9" ht="30">
      <c r="B184" s="13" t="s">
        <v>697</v>
      </c>
      <c r="C184" s="13" t="s">
        <v>698</v>
      </c>
      <c r="D184" s="13" t="s">
        <v>723</v>
      </c>
      <c r="E184" s="13" t="s">
        <v>758</v>
      </c>
      <c r="F184" s="13" t="s">
        <v>186</v>
      </c>
      <c r="G184" s="13" t="s">
        <v>269</v>
      </c>
      <c r="H184" s="13" t="s">
        <v>809</v>
      </c>
      <c r="I184" s="114" t="s">
        <v>826</v>
      </c>
    </row>
    <row r="185" spans="2:9">
      <c r="B185" s="48" t="s">
        <v>699</v>
      </c>
      <c r="C185" s="48" t="s">
        <v>700</v>
      </c>
      <c r="D185" s="48" t="s">
        <v>759</v>
      </c>
      <c r="E185" s="48" t="s">
        <v>760</v>
      </c>
      <c r="F185" s="48" t="s">
        <v>186</v>
      </c>
      <c r="G185" s="48" t="s">
        <v>267</v>
      </c>
      <c r="H185" s="48" t="s">
        <v>810</v>
      </c>
      <c r="I185" s="48" t="s">
        <v>811</v>
      </c>
    </row>
    <row r="186" spans="2:9">
      <c r="B186" s="13" t="s">
        <v>674</v>
      </c>
      <c r="C186" s="13" t="s">
        <v>701</v>
      </c>
      <c r="D186" s="13" t="s">
        <v>733</v>
      </c>
      <c r="E186" s="13" t="s">
        <v>761</v>
      </c>
      <c r="F186" s="13" t="s">
        <v>186</v>
      </c>
      <c r="G186" s="13" t="s">
        <v>271</v>
      </c>
      <c r="H186" s="13" t="s">
        <v>812</v>
      </c>
      <c r="I186" s="13" t="s">
        <v>274</v>
      </c>
    </row>
    <row r="187" spans="2:9">
      <c r="B187" s="13" t="s">
        <v>702</v>
      </c>
      <c r="C187" s="13" t="s">
        <v>703</v>
      </c>
      <c r="D187" s="13" t="s">
        <v>762</v>
      </c>
      <c r="E187" s="13" t="s">
        <v>763</v>
      </c>
      <c r="F187" s="13" t="s">
        <v>186</v>
      </c>
      <c r="G187" s="13" t="s">
        <v>267</v>
      </c>
      <c r="H187" s="13" t="s">
        <v>813</v>
      </c>
      <c r="I187" s="13" t="s">
        <v>814</v>
      </c>
    </row>
    <row r="188" spans="2:9" ht="30">
      <c r="B188" s="13" t="s">
        <v>704</v>
      </c>
      <c r="C188" s="13" t="s">
        <v>705</v>
      </c>
      <c r="D188" s="13" t="s">
        <v>764</v>
      </c>
      <c r="E188" s="13" t="s">
        <v>765</v>
      </c>
      <c r="F188" s="13" t="s">
        <v>186</v>
      </c>
      <c r="G188" s="13" t="s">
        <v>268</v>
      </c>
      <c r="H188" s="13" t="s">
        <v>815</v>
      </c>
      <c r="I188" s="114" t="s">
        <v>827</v>
      </c>
    </row>
    <row r="189" spans="2:9">
      <c r="B189" s="13" t="s">
        <v>259</v>
      </c>
      <c r="C189" s="13" t="s">
        <v>706</v>
      </c>
      <c r="D189" s="13" t="s">
        <v>748</v>
      </c>
      <c r="E189" s="13" t="s">
        <v>766</v>
      </c>
      <c r="F189" s="13" t="s">
        <v>186</v>
      </c>
      <c r="G189" s="13" t="s">
        <v>267</v>
      </c>
      <c r="H189" s="13" t="s">
        <v>816</v>
      </c>
      <c r="I189" s="13" t="s">
        <v>817</v>
      </c>
    </row>
    <row r="190" spans="2:9">
      <c r="B190" s="48" t="s">
        <v>707</v>
      </c>
      <c r="C190" s="48" t="s">
        <v>708</v>
      </c>
      <c r="D190" s="48" t="s">
        <v>725</v>
      </c>
      <c r="E190" s="48" t="s">
        <v>767</v>
      </c>
      <c r="F190" s="48" t="s">
        <v>186</v>
      </c>
      <c r="G190" s="48" t="s">
        <v>268</v>
      </c>
      <c r="H190" s="48" t="s">
        <v>818</v>
      </c>
      <c r="I190" s="48" t="s">
        <v>819</v>
      </c>
    </row>
    <row r="191" spans="2:9">
      <c r="B191" s="13" t="s">
        <v>157</v>
      </c>
      <c r="C191" s="13" t="s">
        <v>709</v>
      </c>
      <c r="D191" s="13" t="s">
        <v>768</v>
      </c>
      <c r="E191" s="13" t="s">
        <v>769</v>
      </c>
      <c r="F191" s="13" t="s">
        <v>186</v>
      </c>
      <c r="G191" s="13" t="s">
        <v>268</v>
      </c>
      <c r="H191" s="13" t="s">
        <v>820</v>
      </c>
      <c r="I191" s="13" t="s">
        <v>821</v>
      </c>
    </row>
    <row r="192" spans="2:9">
      <c r="B192" s="48" t="s">
        <v>157</v>
      </c>
      <c r="C192" s="48" t="s">
        <v>710</v>
      </c>
      <c r="D192" s="48" t="s">
        <v>770</v>
      </c>
      <c r="E192" s="48" t="s">
        <v>266</v>
      </c>
      <c r="F192" s="48" t="s">
        <v>186</v>
      </c>
      <c r="G192" s="48" t="s">
        <v>268</v>
      </c>
      <c r="H192" s="48" t="s">
        <v>820</v>
      </c>
      <c r="I192" s="48" t="s">
        <v>821</v>
      </c>
    </row>
    <row r="193" spans="2:9" ht="45">
      <c r="B193" s="13" t="s">
        <v>711</v>
      </c>
      <c r="C193" s="13" t="s">
        <v>712</v>
      </c>
      <c r="D193" s="13" t="s">
        <v>748</v>
      </c>
      <c r="E193" s="13" t="s">
        <v>771</v>
      </c>
      <c r="F193" s="13" t="s">
        <v>186</v>
      </c>
      <c r="G193" s="13" t="s">
        <v>271</v>
      </c>
      <c r="H193" s="13" t="s">
        <v>822</v>
      </c>
      <c r="I193" s="114" t="s">
        <v>828</v>
      </c>
    </row>
    <row r="197" spans="2:9" ht="15.75">
      <c r="B197" s="7" t="s">
        <v>54</v>
      </c>
    </row>
    <row r="199" spans="2:9" ht="69" customHeight="1">
      <c r="B199" s="91" t="s">
        <v>188</v>
      </c>
      <c r="C199" s="92"/>
      <c r="D199" s="16" t="s">
        <v>5</v>
      </c>
      <c r="E199" s="16" t="s">
        <v>6</v>
      </c>
    </row>
    <row r="200" spans="2:9">
      <c r="B200" s="93" t="s">
        <v>32</v>
      </c>
      <c r="C200" s="94"/>
      <c r="D200" s="36">
        <v>4</v>
      </c>
      <c r="E200" s="17">
        <f>D200/$D$202</f>
        <v>7.6923076923076927E-2</v>
      </c>
    </row>
    <row r="201" spans="2:9">
      <c r="B201" s="78" t="s">
        <v>56</v>
      </c>
      <c r="C201" s="78"/>
      <c r="D201" s="36">
        <v>48</v>
      </c>
      <c r="E201" s="17">
        <f>D201/$D$202</f>
        <v>0.92307692307692313</v>
      </c>
    </row>
    <row r="202" spans="2:9">
      <c r="B202" s="78" t="s">
        <v>57</v>
      </c>
      <c r="C202" s="78"/>
      <c r="D202" s="36">
        <f>SUM(D200:D201)</f>
        <v>52</v>
      </c>
      <c r="E202" s="31">
        <f>SUM(E200:E201)</f>
        <v>1</v>
      </c>
    </row>
    <row r="203" spans="2:9">
      <c r="B203" s="107"/>
      <c r="C203" s="107"/>
      <c r="D203" s="107"/>
    </row>
    <row r="204" spans="2:9">
      <c r="B204" s="107"/>
      <c r="C204" s="107"/>
      <c r="D204" s="107"/>
    </row>
    <row r="205" spans="2:9">
      <c r="B205" s="107"/>
      <c r="C205" s="107"/>
      <c r="D205" s="107"/>
    </row>
    <row r="206" spans="2:9">
      <c r="B206" s="107"/>
      <c r="C206" s="107"/>
      <c r="D206" s="107"/>
    </row>
    <row r="207" spans="2:9">
      <c r="B207" s="107"/>
      <c r="C207" s="107"/>
      <c r="D207" s="107"/>
    </row>
    <row r="208" spans="2:9">
      <c r="B208" s="107"/>
      <c r="C208" s="107"/>
      <c r="D208" s="107"/>
    </row>
    <row r="214" spans="2:6" ht="15.75">
      <c r="B214" s="7" t="s">
        <v>71</v>
      </c>
    </row>
    <row r="215" spans="2:6" ht="15.75">
      <c r="B215" s="7"/>
    </row>
    <row r="216" spans="2:6">
      <c r="B216" s="18" t="s">
        <v>72</v>
      </c>
    </row>
    <row r="217" spans="2:6">
      <c r="B217" s="18"/>
    </row>
    <row r="218" spans="2:6">
      <c r="B218" s="18"/>
    </row>
    <row r="219" spans="2:6">
      <c r="B219" s="85" t="s">
        <v>73</v>
      </c>
      <c r="C219" s="85"/>
      <c r="D219" s="85"/>
      <c r="E219" s="38" t="s">
        <v>5</v>
      </c>
      <c r="F219" s="38" t="s">
        <v>6</v>
      </c>
    </row>
    <row r="220" spans="2:6">
      <c r="B220" s="80" t="s">
        <v>74</v>
      </c>
      <c r="C220" s="80"/>
      <c r="D220" s="80"/>
      <c r="E220" s="36">
        <v>26</v>
      </c>
      <c r="F220" s="52">
        <f t="shared" ref="F220:F226" si="1">E220/$E$227</f>
        <v>0.28260869565217389</v>
      </c>
    </row>
    <row r="221" spans="2:6">
      <c r="B221" s="80" t="s">
        <v>75</v>
      </c>
      <c r="C221" s="80"/>
      <c r="D221" s="80"/>
      <c r="E221" s="36">
        <v>24</v>
      </c>
      <c r="F221" s="52">
        <f t="shared" si="1"/>
        <v>0.2608695652173913</v>
      </c>
    </row>
    <row r="222" spans="2:6">
      <c r="B222" s="80" t="s">
        <v>189</v>
      </c>
      <c r="C222" s="80"/>
      <c r="D222" s="80"/>
      <c r="E222" s="36">
        <v>25</v>
      </c>
      <c r="F222" s="52">
        <f t="shared" si="1"/>
        <v>0.27173913043478259</v>
      </c>
    </row>
    <row r="223" spans="2:6">
      <c r="B223" s="80" t="s">
        <v>190</v>
      </c>
      <c r="C223" s="80"/>
      <c r="D223" s="80"/>
      <c r="E223" s="36">
        <v>6</v>
      </c>
      <c r="F223" s="52">
        <f t="shared" si="1"/>
        <v>6.5217391304347824E-2</v>
      </c>
    </row>
    <row r="224" spans="2:6">
      <c r="B224" s="80" t="s">
        <v>79</v>
      </c>
      <c r="C224" s="80"/>
      <c r="D224" s="80"/>
      <c r="E224" s="36">
        <v>7</v>
      </c>
      <c r="F224" s="52">
        <f t="shared" si="1"/>
        <v>7.6086956521739135E-2</v>
      </c>
    </row>
    <row r="225" spans="2:6">
      <c r="B225" s="80" t="s">
        <v>81</v>
      </c>
      <c r="C225" s="80"/>
      <c r="D225" s="80"/>
      <c r="E225" s="36">
        <v>3</v>
      </c>
      <c r="F225" s="52">
        <f t="shared" si="1"/>
        <v>3.2608695652173912E-2</v>
      </c>
    </row>
    <row r="226" spans="2:6">
      <c r="B226" s="80" t="s">
        <v>80</v>
      </c>
      <c r="C226" s="80"/>
      <c r="D226" s="80"/>
      <c r="E226" s="36">
        <v>1</v>
      </c>
      <c r="F226" s="52">
        <f t="shared" si="1"/>
        <v>1.0869565217391304E-2</v>
      </c>
    </row>
    <row r="227" spans="2:6">
      <c r="B227" s="80" t="s">
        <v>9</v>
      </c>
      <c r="C227" s="80"/>
      <c r="D227" s="80"/>
      <c r="E227" s="36">
        <f>SUM(E220:E226)</f>
        <v>92</v>
      </c>
      <c r="F227" s="52">
        <f>SUM(F220:F226)</f>
        <v>1</v>
      </c>
    </row>
    <row r="228" spans="2:6" ht="10.5" customHeight="1"/>
    <row r="229" spans="2:6" ht="18.75" customHeight="1">
      <c r="B229" s="7" t="s">
        <v>82</v>
      </c>
    </row>
    <row r="230" spans="2:6" ht="10.5" customHeight="1">
      <c r="B230" s="7"/>
    </row>
    <row r="231" spans="2:6" ht="18.75" customHeight="1">
      <c r="B231" s="18" t="s">
        <v>191</v>
      </c>
    </row>
    <row r="232" spans="2:6">
      <c r="B232" s="18"/>
    </row>
    <row r="233" spans="2:6">
      <c r="B233" s="18"/>
    </row>
    <row r="234" spans="2:6">
      <c r="B234" s="38" t="s">
        <v>84</v>
      </c>
      <c r="C234" s="38" t="s">
        <v>5</v>
      </c>
      <c r="D234" s="38" t="s">
        <v>6</v>
      </c>
    </row>
    <row r="235" spans="2:6">
      <c r="B235" s="36" t="s">
        <v>144</v>
      </c>
      <c r="C235" s="36">
        <v>25</v>
      </c>
      <c r="D235" s="52">
        <f>C235/$C$239</f>
        <v>0.48076923076923078</v>
      </c>
    </row>
    <row r="236" spans="2:6">
      <c r="B236" s="36" t="s">
        <v>145</v>
      </c>
      <c r="C236" s="36">
        <v>27</v>
      </c>
      <c r="D236" s="52">
        <f>C236/$C$239</f>
        <v>0.51923076923076927</v>
      </c>
    </row>
    <row r="237" spans="2:6">
      <c r="B237" s="36" t="s">
        <v>147</v>
      </c>
      <c r="C237" s="36">
        <v>0</v>
      </c>
      <c r="D237" s="52">
        <f>C237/$C$239</f>
        <v>0</v>
      </c>
    </row>
    <row r="238" spans="2:6">
      <c r="B238" s="36" t="s">
        <v>192</v>
      </c>
      <c r="C238" s="36">
        <v>0</v>
      </c>
      <c r="D238" s="52">
        <f>C238/$C$239</f>
        <v>0</v>
      </c>
    </row>
    <row r="239" spans="2:6">
      <c r="B239" s="36" t="s">
        <v>9</v>
      </c>
      <c r="C239" s="36">
        <f>SUM(C235:C238)</f>
        <v>52</v>
      </c>
      <c r="D239" s="52">
        <f>SUM(D235:D238)</f>
        <v>1</v>
      </c>
    </row>
    <row r="247" spans="2:11" ht="15" customHeight="1">
      <c r="B247" s="76" t="s">
        <v>113</v>
      </c>
      <c r="C247" s="76"/>
      <c r="D247" s="76"/>
      <c r="F247" s="109"/>
      <c r="G247" s="109"/>
      <c r="H247" s="109"/>
      <c r="I247" s="109"/>
      <c r="J247" s="109"/>
      <c r="K247" s="109"/>
    </row>
    <row r="248" spans="2:11" ht="15" customHeight="1">
      <c r="B248" s="76"/>
      <c r="C248" s="76"/>
      <c r="D248" s="76"/>
      <c r="F248" s="109"/>
      <c r="G248" s="109"/>
      <c r="H248" s="109"/>
      <c r="I248" s="109"/>
      <c r="J248" s="109"/>
      <c r="K248" s="109"/>
    </row>
    <row r="249" spans="2:11" ht="15" customHeight="1">
      <c r="B249" s="76"/>
      <c r="C249" s="76"/>
      <c r="D249" s="76"/>
      <c r="F249" s="109"/>
      <c r="G249" s="109"/>
      <c r="H249" s="109"/>
      <c r="I249" s="109"/>
      <c r="J249" s="109"/>
      <c r="K249" s="109"/>
    </row>
    <row r="250" spans="2:11">
      <c r="F250" s="109"/>
      <c r="G250" s="109"/>
      <c r="H250" s="109"/>
      <c r="I250" s="109"/>
      <c r="J250" s="109"/>
      <c r="K250" s="109"/>
    </row>
    <row r="251" spans="2:11">
      <c r="B251" s="35" t="s">
        <v>115</v>
      </c>
      <c r="C251" s="35" t="s">
        <v>5</v>
      </c>
      <c r="D251" s="35" t="s">
        <v>6</v>
      </c>
    </row>
    <row r="252" spans="2:11">
      <c r="B252" s="37" t="s">
        <v>32</v>
      </c>
      <c r="C252" s="36">
        <v>52</v>
      </c>
      <c r="D252" s="52">
        <f>C252/$C$254</f>
        <v>1</v>
      </c>
    </row>
    <row r="253" spans="2:11">
      <c r="B253" s="37" t="s">
        <v>110</v>
      </c>
      <c r="C253" s="36">
        <v>0</v>
      </c>
      <c r="D253" s="52">
        <f>C253/$C$254</f>
        <v>0</v>
      </c>
    </row>
    <row r="254" spans="2:11">
      <c r="B254" s="37" t="s">
        <v>9</v>
      </c>
      <c r="C254" s="36">
        <f>SUM(C252:C253)</f>
        <v>52</v>
      </c>
      <c r="D254" s="52">
        <f>SUM(D252:D253)</f>
        <v>1</v>
      </c>
    </row>
    <row r="260" spans="2:9">
      <c r="H260" s="2"/>
      <c r="I260" s="53"/>
    </row>
    <row r="261" spans="2:9">
      <c r="B261" s="1" t="s">
        <v>114</v>
      </c>
      <c r="H261" s="2"/>
      <c r="I261" s="53"/>
    </row>
    <row r="262" spans="2:9">
      <c r="H262" s="2"/>
      <c r="I262" s="53"/>
    </row>
    <row r="263" spans="2:9">
      <c r="H263" s="2"/>
      <c r="I263" s="53"/>
    </row>
    <row r="264" spans="2:9">
      <c r="B264" s="35" t="s">
        <v>115</v>
      </c>
      <c r="C264" s="35" t="s">
        <v>5</v>
      </c>
      <c r="D264" s="35" t="s">
        <v>6</v>
      </c>
      <c r="H264" s="2"/>
      <c r="I264" s="53"/>
    </row>
    <row r="265" spans="2:9">
      <c r="B265" s="37" t="s">
        <v>32</v>
      </c>
      <c r="C265" s="36">
        <v>52</v>
      </c>
      <c r="D265" s="52">
        <f>C265/$C$267</f>
        <v>1</v>
      </c>
      <c r="H265" s="2"/>
      <c r="I265" s="53"/>
    </row>
    <row r="266" spans="2:9">
      <c r="B266" s="37" t="s">
        <v>110</v>
      </c>
      <c r="C266" s="36">
        <v>0</v>
      </c>
      <c r="D266" s="52">
        <f>C266/$C$267</f>
        <v>0</v>
      </c>
      <c r="H266" s="2"/>
      <c r="I266" s="53"/>
    </row>
    <row r="267" spans="2:9">
      <c r="B267" s="37" t="s">
        <v>9</v>
      </c>
      <c r="C267" s="36">
        <f>SUM(C265:C266)</f>
        <v>52</v>
      </c>
      <c r="D267" s="52">
        <f>SUM(D265:D266)</f>
        <v>1</v>
      </c>
      <c r="H267" s="2"/>
      <c r="I267" s="53"/>
    </row>
    <row r="268" spans="2:9">
      <c r="H268" s="2"/>
      <c r="I268" s="53"/>
    </row>
    <row r="269" spans="2:9">
      <c r="H269" s="2"/>
      <c r="I269" s="53"/>
    </row>
    <row r="270" spans="2:9">
      <c r="H270" s="2"/>
      <c r="I270" s="53"/>
    </row>
    <row r="271" spans="2:9" ht="15" customHeight="1">
      <c r="B271" s="76" t="s">
        <v>193</v>
      </c>
      <c r="C271" s="76"/>
      <c r="D271" s="76"/>
    </row>
    <row r="272" spans="2:9">
      <c r="B272" s="76"/>
      <c r="C272" s="76"/>
      <c r="D272" s="76"/>
    </row>
    <row r="273" spans="2:11">
      <c r="B273" s="76"/>
      <c r="C273" s="76"/>
      <c r="D273" s="76"/>
    </row>
    <row r="275" spans="2:11">
      <c r="B275" s="38" t="s">
        <v>117</v>
      </c>
      <c r="C275" s="85" t="s">
        <v>5</v>
      </c>
      <c r="D275" s="85"/>
      <c r="E275" s="85" t="s">
        <v>6</v>
      </c>
      <c r="F275" s="85"/>
    </row>
    <row r="276" spans="2:11">
      <c r="B276" s="36">
        <v>1</v>
      </c>
      <c r="C276" s="75">
        <v>0</v>
      </c>
      <c r="D276" s="75"/>
      <c r="E276" s="108">
        <f>C276/$C$281</f>
        <v>0</v>
      </c>
      <c r="F276" s="108"/>
    </row>
    <row r="277" spans="2:11">
      <c r="B277" s="36">
        <v>2</v>
      </c>
      <c r="C277" s="75">
        <v>0</v>
      </c>
      <c r="D277" s="75"/>
      <c r="E277" s="108">
        <f>C277/$C$281</f>
        <v>0</v>
      </c>
      <c r="F277" s="108"/>
    </row>
    <row r="278" spans="2:11">
      <c r="B278" s="36">
        <v>3</v>
      </c>
      <c r="C278" s="75">
        <v>2</v>
      </c>
      <c r="D278" s="75"/>
      <c r="E278" s="108">
        <f>C278/$C$281</f>
        <v>3.8461538461538464E-2</v>
      </c>
      <c r="F278" s="108"/>
    </row>
    <row r="279" spans="2:11">
      <c r="B279" s="36">
        <v>4</v>
      </c>
      <c r="C279" s="75">
        <v>34</v>
      </c>
      <c r="D279" s="75"/>
      <c r="E279" s="108">
        <f>C279/$C$281</f>
        <v>0.65384615384615385</v>
      </c>
      <c r="F279" s="108"/>
    </row>
    <row r="280" spans="2:11">
      <c r="B280" s="36">
        <v>5</v>
      </c>
      <c r="C280" s="75">
        <v>16</v>
      </c>
      <c r="D280" s="75"/>
      <c r="E280" s="108">
        <f>C280/$C$281</f>
        <v>0.30769230769230771</v>
      </c>
      <c r="F280" s="108"/>
    </row>
    <row r="281" spans="2:11">
      <c r="B281" s="36" t="s">
        <v>9</v>
      </c>
      <c r="C281" s="75">
        <f>SUM(C276:D280)</f>
        <v>52</v>
      </c>
      <c r="D281" s="75"/>
      <c r="E281" s="108">
        <f>SUM(E276:F280)</f>
        <v>1</v>
      </c>
      <c r="F281" s="108"/>
    </row>
    <row r="283" spans="2:11" ht="15.75">
      <c r="B283" s="7" t="s">
        <v>118</v>
      </c>
    </row>
    <row r="285" spans="2:11" ht="50.25" customHeight="1">
      <c r="B285" s="118" t="s">
        <v>829</v>
      </c>
      <c r="C285" s="115"/>
      <c r="D285" s="115"/>
      <c r="E285" s="115"/>
      <c r="F285" s="2"/>
      <c r="G285" s="2"/>
      <c r="H285" s="2"/>
      <c r="I285" s="2"/>
    </row>
    <row r="286" spans="2:11" ht="33" customHeight="1">
      <c r="B286" s="117" t="s">
        <v>830</v>
      </c>
      <c r="C286" s="116"/>
      <c r="D286" s="116"/>
      <c r="E286" s="116"/>
      <c r="F286" s="2"/>
      <c r="G286" s="2"/>
      <c r="H286" s="2"/>
      <c r="I286" s="2"/>
    </row>
    <row r="287" spans="2:11">
      <c r="B287" s="115" t="s">
        <v>831</v>
      </c>
      <c r="C287" s="115"/>
      <c r="D287" s="115"/>
      <c r="E287" s="115"/>
      <c r="F287" s="2"/>
      <c r="G287" s="2"/>
      <c r="H287" s="2"/>
      <c r="I287" s="2"/>
      <c r="J287" s="2"/>
      <c r="K287" s="2"/>
    </row>
    <row r="288" spans="2:11" ht="45.75" customHeight="1">
      <c r="B288" s="117" t="s">
        <v>832</v>
      </c>
      <c r="C288" s="116"/>
      <c r="D288" s="116"/>
      <c r="E288" s="116"/>
      <c r="F288" s="2"/>
      <c r="G288" s="2"/>
      <c r="H288" s="2"/>
      <c r="I288" s="2"/>
      <c r="J288" s="2"/>
      <c r="K288" s="2"/>
    </row>
    <row r="289" spans="2:11" ht="42" customHeight="1">
      <c r="B289" s="118" t="s">
        <v>833</v>
      </c>
      <c r="C289" s="115"/>
      <c r="D289" s="115"/>
      <c r="E289" s="115"/>
      <c r="F289" s="2"/>
      <c r="G289" s="2"/>
      <c r="H289" s="2"/>
      <c r="I289" s="2"/>
      <c r="J289" s="2"/>
      <c r="K289" s="2"/>
    </row>
    <row r="290" spans="2:11" ht="36" customHeight="1">
      <c r="B290" s="118" t="s">
        <v>834</v>
      </c>
      <c r="C290" s="115"/>
      <c r="D290" s="115"/>
      <c r="E290" s="115"/>
    </row>
    <row r="291" spans="2:11">
      <c r="B291" s="116" t="s">
        <v>835</v>
      </c>
      <c r="C291" s="116"/>
      <c r="D291" s="116"/>
      <c r="E291" s="116"/>
    </row>
    <row r="292" spans="2:11" ht="31.5" customHeight="1">
      <c r="B292" s="118" t="s">
        <v>836</v>
      </c>
      <c r="C292" s="115"/>
      <c r="D292" s="115"/>
      <c r="E292" s="115"/>
    </row>
    <row r="293" spans="2:11">
      <c r="B293" s="116" t="s">
        <v>837</v>
      </c>
      <c r="C293" s="116"/>
      <c r="D293" s="116"/>
      <c r="E293" s="116"/>
    </row>
  </sheetData>
  <mergeCells count="76">
    <mergeCell ref="B290:E290"/>
    <mergeCell ref="B291:E291"/>
    <mergeCell ref="B292:E292"/>
    <mergeCell ref="B293:E293"/>
    <mergeCell ref="B287:E287"/>
    <mergeCell ref="B288:E288"/>
    <mergeCell ref="B289:E289"/>
    <mergeCell ref="E278:F278"/>
    <mergeCell ref="E279:F279"/>
    <mergeCell ref="E280:F280"/>
    <mergeCell ref="E281:F281"/>
    <mergeCell ref="B127:D127"/>
    <mergeCell ref="E127:F127"/>
    <mergeCell ref="B227:D227"/>
    <mergeCell ref="C281:D281"/>
    <mergeCell ref="E275:F275"/>
    <mergeCell ref="E276:F276"/>
    <mergeCell ref="C278:D278"/>
    <mergeCell ref="C279:D279"/>
    <mergeCell ref="C280:D280"/>
    <mergeCell ref="B247:D249"/>
    <mergeCell ref="F247:K250"/>
    <mergeCell ref="B271:D273"/>
    <mergeCell ref="C275:D275"/>
    <mergeCell ref="C276:D276"/>
    <mergeCell ref="C277:D277"/>
    <mergeCell ref="E277:F277"/>
    <mergeCell ref="B226:D226"/>
    <mergeCell ref="B221:D221"/>
    <mergeCell ref="B222:D222"/>
    <mergeCell ref="B223:D223"/>
    <mergeCell ref="B224:D224"/>
    <mergeCell ref="B225:D225"/>
    <mergeCell ref="B219:D219"/>
    <mergeCell ref="B220:D220"/>
    <mergeCell ref="B204:D204"/>
    <mergeCell ref="B205:D205"/>
    <mergeCell ref="B206:D206"/>
    <mergeCell ref="B207:D207"/>
    <mergeCell ref="B208:D208"/>
    <mergeCell ref="B199:C199"/>
    <mergeCell ref="B200:C200"/>
    <mergeCell ref="B201:C201"/>
    <mergeCell ref="B202:C202"/>
    <mergeCell ref="B203:D203"/>
    <mergeCell ref="B134:D134"/>
    <mergeCell ref="E134:F134"/>
    <mergeCell ref="B135:D135"/>
    <mergeCell ref="E135:F135"/>
    <mergeCell ref="B136:D136"/>
    <mergeCell ref="E136:F136"/>
    <mergeCell ref="B133:D133"/>
    <mergeCell ref="E133:F133"/>
    <mergeCell ref="B130:D130"/>
    <mergeCell ref="E130:F130"/>
    <mergeCell ref="B131:D131"/>
    <mergeCell ref="E131:F131"/>
    <mergeCell ref="B12:F12"/>
    <mergeCell ref="B120:D120"/>
    <mergeCell ref="E120:F120"/>
    <mergeCell ref="B121:D121"/>
    <mergeCell ref="E121:F121"/>
    <mergeCell ref="B285:E285"/>
    <mergeCell ref="B286:E286"/>
    <mergeCell ref="B122:D122"/>
    <mergeCell ref="E122:F122"/>
    <mergeCell ref="B123:D123"/>
    <mergeCell ref="E123:F123"/>
    <mergeCell ref="B124:D124"/>
    <mergeCell ref="E124:F124"/>
    <mergeCell ref="B125:D125"/>
    <mergeCell ref="E125:F125"/>
    <mergeCell ref="B126:D126"/>
    <mergeCell ref="E126:F126"/>
    <mergeCell ref="B132:D132"/>
    <mergeCell ref="E132:F1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70"/>
  <sheetViews>
    <sheetView zoomScale="80" zoomScaleNormal="80" workbookViewId="0">
      <selection activeCell="B69" sqref="B69"/>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48" t="s">
        <v>620</v>
      </c>
      <c r="C18" s="48" t="s">
        <v>620</v>
      </c>
      <c r="D18" s="48" t="s">
        <v>621</v>
      </c>
      <c r="E18" s="48" t="s">
        <v>622</v>
      </c>
      <c r="F18" s="48" t="s">
        <v>623</v>
      </c>
      <c r="G18" s="48" t="s">
        <v>624</v>
      </c>
      <c r="H18" s="48" t="s">
        <v>243</v>
      </c>
    </row>
    <row r="19" spans="2:9" ht="35.1" customHeight="1">
      <c r="B19" s="13" t="s">
        <v>625</v>
      </c>
      <c r="C19" s="13" t="s">
        <v>625</v>
      </c>
      <c r="D19" s="13" t="s">
        <v>626</v>
      </c>
      <c r="E19" s="13" t="s">
        <v>627</v>
      </c>
      <c r="F19" s="13" t="s">
        <v>427</v>
      </c>
      <c r="G19" s="13" t="s">
        <v>164</v>
      </c>
      <c r="H19" s="13" t="s">
        <v>163</v>
      </c>
    </row>
    <row r="20" spans="2:9" ht="35.1" customHeight="1">
      <c r="B20" s="48" t="s">
        <v>628</v>
      </c>
      <c r="C20" s="48" t="s">
        <v>629</v>
      </c>
      <c r="D20" s="48" t="s">
        <v>630</v>
      </c>
      <c r="E20" s="48" t="s">
        <v>631</v>
      </c>
      <c r="F20" s="48" t="s">
        <v>632</v>
      </c>
      <c r="G20" s="48" t="s">
        <v>154</v>
      </c>
      <c r="H20" s="48" t="s">
        <v>150</v>
      </c>
    </row>
    <row r="21" spans="2:9" ht="35.1" customHeight="1">
      <c r="B21" s="13" t="s">
        <v>633</v>
      </c>
      <c r="C21" s="13" t="s">
        <v>634</v>
      </c>
      <c r="D21" s="13" t="s">
        <v>635</v>
      </c>
      <c r="E21" s="13" t="s">
        <v>636</v>
      </c>
      <c r="F21" s="13" t="s">
        <v>637</v>
      </c>
      <c r="G21" s="13" t="s">
        <v>154</v>
      </c>
      <c r="H21" s="13" t="s">
        <v>150</v>
      </c>
    </row>
    <row r="24" spans="2:9" ht="30" customHeight="1">
      <c r="B24" s="49" t="s">
        <v>127</v>
      </c>
      <c r="C24" s="49" t="s">
        <v>129</v>
      </c>
    </row>
    <row r="25" spans="2:9">
      <c r="B25" s="48" t="s">
        <v>128</v>
      </c>
      <c r="C25" s="48" t="s">
        <v>261</v>
      </c>
    </row>
    <row r="26" spans="2:9">
      <c r="B26" s="13" t="s">
        <v>638</v>
      </c>
      <c r="C26" s="13" t="s">
        <v>261</v>
      </c>
    </row>
    <row r="27" spans="2:9">
      <c r="B27" s="48" t="s">
        <v>128</v>
      </c>
      <c r="C27" s="48" t="s">
        <v>130</v>
      </c>
    </row>
    <row r="28" spans="2:9">
      <c r="B28" s="13" t="s">
        <v>128</v>
      </c>
      <c r="C28" s="13" t="s">
        <v>130</v>
      </c>
    </row>
    <row r="29" spans="2:9" ht="18" customHeight="1"/>
    <row r="31" spans="2:9" ht="92.25" customHeight="1">
      <c r="B31" s="50" t="s">
        <v>131</v>
      </c>
      <c r="C31" s="38" t="s">
        <v>133</v>
      </c>
    </row>
    <row r="32" spans="2:9" ht="24.75" customHeight="1">
      <c r="B32" s="48" t="s">
        <v>132</v>
      </c>
      <c r="C32" s="48" t="s">
        <v>639</v>
      </c>
    </row>
    <row r="33" spans="2:4" ht="66.75" customHeight="1">
      <c r="B33" s="13" t="s">
        <v>132</v>
      </c>
      <c r="C33" s="114" t="s">
        <v>642</v>
      </c>
    </row>
    <row r="34" spans="2:4" ht="22.5" customHeight="1">
      <c r="B34" s="48" t="s">
        <v>112</v>
      </c>
      <c r="C34" s="48" t="s">
        <v>640</v>
      </c>
    </row>
    <row r="35" spans="2:4" ht="21.75" customHeight="1">
      <c r="B35" s="13" t="s">
        <v>132</v>
      </c>
      <c r="C35" s="13" t="s">
        <v>641</v>
      </c>
    </row>
    <row r="38" spans="2:4" ht="47.25" customHeight="1">
      <c r="B38" s="49" t="s">
        <v>134</v>
      </c>
    </row>
    <row r="39" spans="2:4">
      <c r="B39" s="48" t="s">
        <v>112</v>
      </c>
    </row>
    <row r="40" spans="2:4">
      <c r="B40" s="13" t="s">
        <v>262</v>
      </c>
    </row>
    <row r="41" spans="2:4">
      <c r="B41" s="48" t="s">
        <v>112</v>
      </c>
    </row>
    <row r="42" spans="2:4">
      <c r="B42" s="13" t="s">
        <v>135</v>
      </c>
    </row>
    <row r="45" spans="2:4" ht="48" customHeight="1">
      <c r="B45" s="49" t="s">
        <v>136</v>
      </c>
      <c r="C45" s="49" t="s">
        <v>137</v>
      </c>
      <c r="D45" s="38" t="s">
        <v>138</v>
      </c>
    </row>
    <row r="46" spans="2:4" ht="30">
      <c r="B46" s="48" t="s">
        <v>108</v>
      </c>
      <c r="C46" s="48" t="s">
        <v>106</v>
      </c>
      <c r="D46" s="51" t="s">
        <v>643</v>
      </c>
    </row>
    <row r="47" spans="2:4" ht="60">
      <c r="B47" s="13" t="s">
        <v>106</v>
      </c>
      <c r="C47" s="13" t="s">
        <v>106</v>
      </c>
      <c r="D47" s="114" t="s">
        <v>644</v>
      </c>
    </row>
    <row r="48" spans="2:4" ht="30">
      <c r="B48" s="48" t="s">
        <v>112</v>
      </c>
      <c r="C48" s="48" t="s">
        <v>106</v>
      </c>
      <c r="D48" s="51" t="s">
        <v>645</v>
      </c>
    </row>
    <row r="49" spans="2:4" ht="30">
      <c r="B49" s="13" t="s">
        <v>106</v>
      </c>
      <c r="C49" s="13" t="s">
        <v>106</v>
      </c>
      <c r="D49" s="114" t="s">
        <v>646</v>
      </c>
    </row>
    <row r="50" spans="2:4">
      <c r="C50" s="27"/>
    </row>
    <row r="52" spans="2:4" ht="41.25" customHeight="1">
      <c r="B52" s="49" t="s">
        <v>139</v>
      </c>
      <c r="C52" s="50" t="s">
        <v>183</v>
      </c>
    </row>
    <row r="53" spans="2:4" ht="30">
      <c r="B53" s="48" t="s">
        <v>132</v>
      </c>
      <c r="C53" s="51" t="s">
        <v>648</v>
      </c>
    </row>
    <row r="54" spans="2:4" ht="60">
      <c r="B54" s="13" t="s">
        <v>132</v>
      </c>
      <c r="C54" s="114" t="s">
        <v>649</v>
      </c>
    </row>
    <row r="55" spans="2:4">
      <c r="B55" s="48" t="s">
        <v>132</v>
      </c>
      <c r="C55" s="48" t="s">
        <v>647</v>
      </c>
    </row>
    <row r="56" spans="2:4" ht="30">
      <c r="B56" s="13" t="s">
        <v>132</v>
      </c>
      <c r="C56" s="114" t="s">
        <v>650</v>
      </c>
    </row>
    <row r="60" spans="2:4" ht="55.5" customHeight="1">
      <c r="B60" s="49" t="s">
        <v>140</v>
      </c>
      <c r="C60" s="49" t="s">
        <v>141</v>
      </c>
    </row>
    <row r="61" spans="2:4">
      <c r="B61" s="48" t="s">
        <v>108</v>
      </c>
      <c r="C61" s="48" t="s">
        <v>264</v>
      </c>
    </row>
    <row r="62" spans="2:4">
      <c r="B62" s="13" t="s">
        <v>106</v>
      </c>
      <c r="C62" s="13" t="s">
        <v>264</v>
      </c>
    </row>
    <row r="63" spans="2:4">
      <c r="B63" s="48" t="s">
        <v>112</v>
      </c>
      <c r="C63" s="48" t="s">
        <v>263</v>
      </c>
    </row>
    <row r="64" spans="2:4">
      <c r="B64" s="13" t="s">
        <v>106</v>
      </c>
      <c r="C64" s="13" t="s">
        <v>263</v>
      </c>
    </row>
    <row r="65" spans="2:5" ht="45" customHeight="1">
      <c r="B65" s="2"/>
      <c r="C65" s="2"/>
    </row>
    <row r="66" spans="2:5" ht="45">
      <c r="B66" s="50" t="s">
        <v>184</v>
      </c>
      <c r="C66" s="49" t="s">
        <v>142</v>
      </c>
      <c r="D66" s="49" t="s">
        <v>143</v>
      </c>
      <c r="E66" s="49" t="s">
        <v>146</v>
      </c>
    </row>
    <row r="67" spans="2:5" ht="44.25" customHeight="1">
      <c r="B67" s="51" t="s">
        <v>653</v>
      </c>
      <c r="C67" s="48" t="s">
        <v>144</v>
      </c>
      <c r="D67" s="48" t="s">
        <v>144</v>
      </c>
      <c r="E67" s="48" t="s">
        <v>144</v>
      </c>
    </row>
    <row r="68" spans="2:5" ht="30">
      <c r="B68" s="114" t="s">
        <v>654</v>
      </c>
      <c r="C68" s="13" t="s">
        <v>144</v>
      </c>
      <c r="D68" s="13" t="s">
        <v>144</v>
      </c>
      <c r="E68" s="13" t="s">
        <v>144</v>
      </c>
    </row>
    <row r="69" spans="2:5">
      <c r="B69" s="48" t="s">
        <v>651</v>
      </c>
      <c r="C69" s="48" t="s">
        <v>144</v>
      </c>
      <c r="D69" s="48" t="s">
        <v>144</v>
      </c>
      <c r="E69" s="48" t="s">
        <v>144</v>
      </c>
    </row>
    <row r="70" spans="2:5">
      <c r="B70" s="13" t="s">
        <v>652</v>
      </c>
      <c r="C70" s="13" t="s">
        <v>144</v>
      </c>
      <c r="D70" s="13" t="s">
        <v>144</v>
      </c>
      <c r="E70" s="13"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24" sqref="F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168</v>
      </c>
    </row>
    <row r="15" spans="2:7">
      <c r="B15" s="110" t="s">
        <v>169</v>
      </c>
      <c r="C15" s="111" t="s">
        <v>170</v>
      </c>
      <c r="D15" s="111"/>
      <c r="E15" s="111"/>
      <c r="G15" s="44"/>
    </row>
    <row r="16" spans="2:7">
      <c r="B16" s="110"/>
      <c r="C16" s="111" t="s">
        <v>171</v>
      </c>
      <c r="D16" s="111"/>
      <c r="E16" s="45" t="s">
        <v>172</v>
      </c>
      <c r="F16" s="45" t="s">
        <v>173</v>
      </c>
      <c r="G16" s="45" t="s">
        <v>181</v>
      </c>
    </row>
    <row r="17" spans="2:7" ht="26.25" customHeight="1">
      <c r="B17" s="47">
        <v>2016</v>
      </c>
      <c r="C17" s="112" t="s">
        <v>180</v>
      </c>
      <c r="D17" s="112"/>
      <c r="E17" s="113" t="s">
        <v>276</v>
      </c>
      <c r="F17" s="56">
        <v>1</v>
      </c>
      <c r="G17" s="57">
        <v>2971500</v>
      </c>
    </row>
    <row r="18" spans="2:7" ht="26.25" customHeight="1">
      <c r="B18" s="47">
        <v>2015</v>
      </c>
      <c r="C18" s="112"/>
      <c r="D18" s="112"/>
      <c r="E18" s="113"/>
      <c r="F18" s="56">
        <v>0.94399999999999995</v>
      </c>
      <c r="G18" s="57">
        <v>2659704</v>
      </c>
    </row>
    <row r="19" spans="2:7" ht="26.25" customHeight="1">
      <c r="B19" s="47">
        <v>2014</v>
      </c>
      <c r="C19" s="112"/>
      <c r="D19" s="112"/>
      <c r="E19" s="113"/>
      <c r="F19" s="56">
        <v>0.8</v>
      </c>
      <c r="G19" s="57">
        <v>4183333</v>
      </c>
    </row>
    <row r="20" spans="2:7" ht="26.25" customHeight="1">
      <c r="B20" s="47">
        <v>2013</v>
      </c>
      <c r="C20" s="112"/>
      <c r="D20" s="112"/>
      <c r="E20" s="113"/>
      <c r="F20" s="56">
        <v>0.93300000000000005</v>
      </c>
      <c r="G20" s="57">
        <v>2930000</v>
      </c>
    </row>
    <row r="21" spans="2:7">
      <c r="B21" s="44"/>
      <c r="C21" s="44"/>
      <c r="D21" s="44"/>
      <c r="E21" s="44"/>
      <c r="F21" s="44"/>
      <c r="G21" s="44"/>
    </row>
    <row r="22" spans="2:7">
      <c r="B22" s="44" t="s">
        <v>174</v>
      </c>
      <c r="C22" s="46"/>
      <c r="D22" s="46"/>
      <c r="E22" s="44"/>
      <c r="F22" s="44"/>
      <c r="G22" s="44"/>
    </row>
    <row r="23" spans="2:7">
      <c r="B23" s="44" t="s">
        <v>175</v>
      </c>
      <c r="C23" s="44"/>
      <c r="D23" s="44"/>
      <c r="E23" s="44"/>
      <c r="F23" s="44"/>
      <c r="G23" s="44"/>
    </row>
    <row r="24" spans="2:7">
      <c r="B24" s="44" t="s">
        <v>176</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2020-08-19T16:26:32Z</dcterms:modified>
</cp:coreProperties>
</file>