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220" i="62" l="1"/>
  <c r="D214" i="62"/>
  <c r="C41" i="62"/>
  <c r="C411" i="62"/>
  <c r="C412" i="62"/>
  <c r="C413" i="62"/>
  <c r="C414" i="62"/>
  <c r="C410" i="62"/>
  <c r="D208" i="62"/>
  <c r="D209" i="62"/>
  <c r="D210" i="62"/>
  <c r="D211" i="62"/>
  <c r="D212" i="62"/>
  <c r="D213" i="62"/>
  <c r="D215" i="62"/>
  <c r="D216" i="62"/>
  <c r="D207" i="62"/>
  <c r="D217" i="62"/>
  <c r="D218" i="62"/>
  <c r="D219" i="62"/>
  <c r="C67" i="62"/>
  <c r="C94" i="62"/>
  <c r="D246" i="62"/>
  <c r="D40" i="62"/>
  <c r="D41" i="62"/>
  <c r="D39" i="62"/>
  <c r="C446" i="62"/>
  <c r="C447" i="62"/>
  <c r="C448" i="62"/>
  <c r="C449" i="62"/>
  <c r="C445" i="62"/>
  <c r="I431" i="62"/>
  <c r="I430" i="62"/>
  <c r="C429" i="62"/>
  <c r="C428" i="62"/>
  <c r="H410" i="62"/>
  <c r="H409" i="62"/>
  <c r="C361" i="62"/>
  <c r="C360" i="62"/>
  <c r="C337" i="62"/>
  <c r="C338" i="62"/>
  <c r="C339" i="62"/>
  <c r="C340" i="62"/>
  <c r="C336" i="62"/>
  <c r="E282" i="62"/>
  <c r="E245" i="62"/>
  <c r="E244" i="62"/>
  <c r="K128" i="62"/>
  <c r="K129" i="62"/>
  <c r="K127" i="62"/>
  <c r="E128" i="62"/>
  <c r="E129" i="62"/>
  <c r="E130" i="62"/>
  <c r="E131" i="62"/>
  <c r="E132" i="62"/>
  <c r="E127" i="62"/>
  <c r="D91" i="62"/>
  <c r="D92" i="62"/>
  <c r="D93" i="62"/>
  <c r="D94" i="62"/>
  <c r="D90" i="62"/>
  <c r="D65" i="62"/>
  <c r="D66" i="62"/>
  <c r="D67" i="62"/>
  <c r="D64" i="62"/>
  <c r="D220" i="62"/>
  <c r="G67" i="62"/>
  <c r="G41" i="62"/>
  <c r="G40" i="62"/>
  <c r="J281" i="62"/>
  <c r="J282" i="62"/>
  <c r="G65" i="62"/>
  <c r="G39" i="62"/>
  <c r="G90" i="62"/>
  <c r="G91" i="62"/>
  <c r="G92" i="62"/>
  <c r="G94" i="62"/>
  <c r="G93" i="62"/>
  <c r="J280" i="62"/>
  <c r="G64" i="62"/>
  <c r="G66" i="62"/>
</calcChain>
</file>

<file path=xl/sharedStrings.xml><?xml version="1.0" encoding="utf-8"?>
<sst xmlns="http://schemas.openxmlformats.org/spreadsheetml/2006/main" count="1047" uniqueCount="427">
  <si>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</si>
  <si>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</si>
  <si>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</si>
  <si>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</si>
  <si>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</si>
  <si>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</si>
  <si>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</si>
  <si>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</si>
  <si>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</si>
  <si>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</si>
  <si>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</si>
  <si>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</si>
  <si>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</si>
  <si>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</si>
  <si>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</si>
  <si>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</si>
  <si>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</si>
  <si>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</si>
  <si>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</si>
  <si>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</si>
  <si>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</si>
  <si>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</si>
  <si>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</si>
  <si>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</si>
  <si>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</si>
  <si>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</si>
  <si>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</si>
  <si>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</si>
  <si>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</si>
  <si>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</si>
  <si>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</si>
  <si>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</si>
  <si>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</si>
  <si>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</si>
  <si>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</si>
  <si>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</si>
  <si>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</si>
  <si>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</si>
  <si>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</si>
  <si>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</si>
  <si>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</si>
  <si>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</si>
  <si>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</si>
  <si>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</si>
  <si>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</si>
  <si>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</si>
  <si>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</si>
  <si>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</si>
  <si>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</si>
  <si>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</si>
  <si>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</si>
  <si>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</si>
  <si>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</si>
  <si>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</si>
  <si>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</si>
  <si>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</si>
  <si>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</si>
  <si>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</si>
  <si>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</si>
  <si>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</si>
  <si>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</si>
  <si>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</si>
  <si>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</si>
  <si>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</si>
  <si>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</si>
  <si>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</si>
  <si>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</si>
  <si>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</si>
  <si>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</si>
  <si>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</si>
  <si>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</si>
  <si>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</si>
  <si>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</si>
  <si>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</si>
  <si>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</si>
  <si>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</si>
  <si>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</si>
  <si>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</si>
  <si>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</si>
  <si>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</si>
  <si>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</si>
  <si>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</si>
  <si>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</si>
  <si>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</si>
  <si>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</si>
  <si>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</si>
  <si>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</si>
  <si>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</si>
  <si>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</si>
  <si>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</si>
  <si>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</si>
  <si>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</si>
  <si>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</si>
  <si>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</si>
  <si>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</si>
  <si>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</si>
  <si>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</si>
  <si>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</si>
  <si>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</si>
  <si>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</si>
  <si>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</si>
  <si>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</si>
  <si>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</si>
  <si>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</si>
  <si>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</si>
  <si>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</si>
  <si>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</si>
  <si>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</si>
  <si>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</si>
  <si>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</si>
  <si>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</si>
  <si>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</si>
  <si>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</si>
  <si>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</si>
  <si>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</si>
  <si>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</si>
  <si>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</si>
  <si>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</si>
  <si>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INTRODUCCIÓN:</t>
  </si>
  <si>
    <t>Equipo de trabajo</t>
  </si>
  <si>
    <t>No sabe</t>
  </si>
  <si>
    <t>Pereira</t>
  </si>
  <si>
    <t>Contrato a término fijo</t>
  </si>
  <si>
    <t>más de 6 SMLV</t>
  </si>
  <si>
    <t>Ocupaciones en Ciencias Sociales, Educación, Servicios Gubernamentales y Religión</t>
  </si>
  <si>
    <t>Educación</t>
  </si>
  <si>
    <t xml:space="preserve">Empleado del gobierno	  </t>
  </si>
  <si>
    <t>Contrato a término indefinido</t>
  </si>
  <si>
    <t>Pública</t>
  </si>
  <si>
    <t>Suministros de Electricidad, Gas y Agua</t>
  </si>
  <si>
    <t>Ocupaciones de Dirección y Gerencia</t>
  </si>
  <si>
    <t>entre 4 SMLV y menos de 5 SMLV</t>
  </si>
  <si>
    <t xml:space="preserve">Empleado de empresa particular  </t>
  </si>
  <si>
    <t xml:space="preserve">Privada 	</t>
  </si>
  <si>
    <t>entre 2 SMLV y menos de 3 SMLV</t>
  </si>
  <si>
    <t>Transporte, Almacenamiento y Comunicaciones</t>
  </si>
  <si>
    <t xml:space="preserve">De Economía Mixta    </t>
  </si>
  <si>
    <t>SIN RESPUESTA</t>
  </si>
  <si>
    <t xml:space="preserve">Empresario/Empleador   </t>
  </si>
  <si>
    <t>entre 3 SMLV y menos de 4 SMLV</t>
  </si>
  <si>
    <t xml:space="preserve">Trabajador  independiente    (Sector público o privado)  </t>
  </si>
  <si>
    <t>PEREIRA</t>
  </si>
  <si>
    <t>COLOMBIA</t>
  </si>
  <si>
    <t>Docente</t>
  </si>
  <si>
    <t>entre 5 SMLV y menos de 6 SMLV</t>
  </si>
  <si>
    <t>Cundinamarca</t>
  </si>
  <si>
    <t>entre 1 SMLV y menos de 2 SMLV</t>
  </si>
  <si>
    <t>Industrias Manufactureras</t>
  </si>
  <si>
    <t>Otras Actividades de Servicios Comunitarios, Sociales y Personales</t>
  </si>
  <si>
    <t>null</t>
  </si>
  <si>
    <t>pereira</t>
  </si>
  <si>
    <t>risaralda</t>
  </si>
  <si>
    <t>colombia</t>
  </si>
  <si>
    <t>Caldas</t>
  </si>
  <si>
    <t>Manizales</t>
  </si>
  <si>
    <t>RISARALDA</t>
  </si>
  <si>
    <t>Ocupaciones en Finanzas y administración</t>
  </si>
  <si>
    <t>Gerente General</t>
  </si>
  <si>
    <t>Administración Pública y Defensa; Seguridad Social de Afiliación Obligatoria</t>
  </si>
  <si>
    <t xml:space="preserve">Contrato de prestación de servicios	</t>
  </si>
  <si>
    <t>Comercio; Reparación de Automotores, Motocicletas, Efectos Personales y Enseres Domésticos</t>
  </si>
  <si>
    <t xml:space="preserve">Colombia </t>
  </si>
  <si>
    <t>Dosquebradas</t>
  </si>
  <si>
    <t>Otro tipo de contrato</t>
  </si>
  <si>
    <t>Universidad Tecnológica de Pereira</t>
  </si>
  <si>
    <t>Ocupaciones en Ciencias Naturales, Aplicadas y relacionadas</t>
  </si>
  <si>
    <t>MANIZALES</t>
  </si>
  <si>
    <t>Agricultura, ganadería, Caza y Silvicultura</t>
  </si>
  <si>
    <t>Quindio</t>
  </si>
  <si>
    <t>Armenia</t>
  </si>
  <si>
    <t>Comfamiliar Risaralda</t>
  </si>
  <si>
    <t>Servicios Sociales y de Salud</t>
  </si>
  <si>
    <t>Gobernación del Quindío</t>
  </si>
  <si>
    <t>Calle 20 No 13-22</t>
  </si>
  <si>
    <t>Quindío</t>
  </si>
  <si>
    <t>Gerente</t>
  </si>
  <si>
    <t>DOCENTE</t>
  </si>
  <si>
    <t>Bogota</t>
  </si>
  <si>
    <t>docente</t>
  </si>
  <si>
    <t>armenia</t>
  </si>
  <si>
    <t>Intermediación Financiera</t>
  </si>
  <si>
    <t>Organizaciones y Órganos Extraterritoriales</t>
  </si>
  <si>
    <t>MEDELLIN</t>
  </si>
  <si>
    <t>Maestría en Administración del Desarrollo Humano y Organizacional</t>
  </si>
  <si>
    <t>COATS CADENA ANDINA S.A</t>
  </si>
  <si>
    <t>AV SANTANDER NO 5E-87</t>
  </si>
  <si>
    <t>andresfgarcia@utp.edu.co</t>
  </si>
  <si>
    <t>LOGÍSTICA</t>
  </si>
  <si>
    <t>ANALISTA DE PROYECTOS</t>
  </si>
  <si>
    <t>JEFE DE PROYECTOS Y PLANEACIÓN DE LA PRODUCCIÓN</t>
  </si>
  <si>
    <t>yessetoro@gmail.com</t>
  </si>
  <si>
    <t>Institución Educativa Santa Isabel</t>
  </si>
  <si>
    <t>Barrio Santa Isabel</t>
  </si>
  <si>
    <t>ramedina@hotmail.com</t>
  </si>
  <si>
    <t>Coordinador</t>
  </si>
  <si>
    <t>Dosqeubradas</t>
  </si>
  <si>
    <t>CAMARA DE COMERCIO DE PEREIRA</t>
  </si>
  <si>
    <t>CRA 8 No23-09 EDIFICIO CAMARA DE COMERCIO 2 PISO</t>
  </si>
  <si>
    <t>angelavefra@gmail.com</t>
  </si>
  <si>
    <t>GESTION HUMANA</t>
  </si>
  <si>
    <t>DIRECTORA DE GESTION HUMANA</t>
  </si>
  <si>
    <t>PRESIDENTE JUNIOR</t>
  </si>
  <si>
    <t>VELRIMA SAS</t>
  </si>
  <si>
    <t>CRA 16 # 9 - 18</t>
  </si>
  <si>
    <t>rngarcia@utp.edu.co</t>
  </si>
  <si>
    <t>Proyectos</t>
  </si>
  <si>
    <t>Directora de Proyectos</t>
  </si>
  <si>
    <t>Universidad Nacional de Colombia</t>
  </si>
  <si>
    <t>Campus La Nubia</t>
  </si>
  <si>
    <t>lfurrea@utp.edu.co</t>
  </si>
  <si>
    <t>menor a 1 SMLV (Salario mínimo legal vigente)</t>
  </si>
  <si>
    <t>Departamento de Ingeniería Industrial</t>
  </si>
  <si>
    <t>Docente catedrático ocasional</t>
  </si>
  <si>
    <t>Director de Departamento de Ingeniería Industrial</t>
  </si>
  <si>
    <t>wilsonfabio@hotmail.com</t>
  </si>
  <si>
    <t>Induariari de la Palma S.A.S.</t>
  </si>
  <si>
    <t>Calle 15 No 4-46 Puerto Rico. Meta</t>
  </si>
  <si>
    <t>dmoraleslopera@gmail.com</t>
  </si>
  <si>
    <t>Desarrollo Empresarial</t>
  </si>
  <si>
    <t>Jefe de Desarrollo Empresarial y Relaciones con la Comunidad</t>
  </si>
  <si>
    <t>Director RSE</t>
  </si>
  <si>
    <t>Meta</t>
  </si>
  <si>
    <t>Puerto Rico</t>
  </si>
  <si>
    <t>Calasanz</t>
  </si>
  <si>
    <t>Barrio el Jardín</t>
  </si>
  <si>
    <t>cahuq@yahoo.es</t>
  </si>
  <si>
    <t>Filosofia</t>
  </si>
  <si>
    <t>NACIONES UNIDAS</t>
  </si>
  <si>
    <t>Consultoría</t>
  </si>
  <si>
    <t>Consultora Empresarial PDP</t>
  </si>
  <si>
    <t>Director Nacional PDP</t>
  </si>
  <si>
    <t>Empresa de Energía de Pereira S.A ESP</t>
  </si>
  <si>
    <t>Carrera 10 No. 17-35 piso 3</t>
  </si>
  <si>
    <t>nctangarife@utp.edu.co</t>
  </si>
  <si>
    <t>Direccionamiento y Control Estrategico</t>
  </si>
  <si>
    <t>Sugerente Direccionamiento y Control Estrategico</t>
  </si>
  <si>
    <t>Gerente de Direccionamiento y Control Estrategico</t>
  </si>
  <si>
    <t>DIRECCION DE IMPUESTOS Y ADUANAS NACIONALES</t>
  </si>
  <si>
    <t>KRA 15 n° 14-05 ED. PINARES PLAZA PISO 3</t>
  </si>
  <si>
    <t>gcorreas@dian.gov.co</t>
  </si>
  <si>
    <t xml:space="preserve">PERSONAL </t>
  </si>
  <si>
    <t>PROFESIONAL EN GESTION HUMANA</t>
  </si>
  <si>
    <t>JEFE DE GRUPO</t>
  </si>
  <si>
    <t>mfdominguez@utp.edu.co</t>
  </si>
  <si>
    <t>UNIVERSIDAD TECNOLOGOCA DE PEREIRA</t>
  </si>
  <si>
    <t>LA JULITA</t>
  </si>
  <si>
    <t>cframos@utp.edu.co</t>
  </si>
  <si>
    <t>PROGRAMA CIENCIAS DEL DEPORTE Y LA RECREACION</t>
  </si>
  <si>
    <t>DOCENTES TRANSITORIO DE MEDIO TIEMPO</t>
  </si>
  <si>
    <t>NORMAN JAIRO PACHON VILLAMIL</t>
  </si>
  <si>
    <t>Comfamiliar risaralda</t>
  </si>
  <si>
    <t>avenida circunvalar · 01</t>
  </si>
  <si>
    <t>emzuleta@utp.edu.co</t>
  </si>
  <si>
    <t xml:space="preserve">educacion </t>
  </si>
  <si>
    <t>oscar zapata</t>
  </si>
  <si>
    <t>lexiacardona@gmail.com</t>
  </si>
  <si>
    <t>Banco WWB</t>
  </si>
  <si>
    <t>Calle 21 #7-24</t>
  </si>
  <si>
    <t>linamarcelaangel@hotmail.com</t>
  </si>
  <si>
    <t>Talento Humano</t>
  </si>
  <si>
    <t>analista de Talento Humano</t>
  </si>
  <si>
    <t>Jefe de Bienestar y SST y Jefe de Seleccion</t>
  </si>
  <si>
    <t>Energitel</t>
  </si>
  <si>
    <t>cll 12  # 6-182 Bodega 203</t>
  </si>
  <si>
    <t>Recursos humanos</t>
  </si>
  <si>
    <t>jefe de gestión humana</t>
  </si>
  <si>
    <t>gerente general</t>
  </si>
  <si>
    <t>carivas@utp.edu.co</t>
  </si>
  <si>
    <t>COLEGIO BETHLEMITAS</t>
  </si>
  <si>
    <t>TRANSVERSAL 36 N° Tr 36 72-93</t>
  </si>
  <si>
    <t>PRIMARIA</t>
  </si>
  <si>
    <t>COORDINADOR</t>
  </si>
  <si>
    <t>ANTIOQUIA</t>
  </si>
  <si>
    <t>Universidad Católica de Pereira</t>
  </si>
  <si>
    <t xml:space="preserve">Cra. 21 No. 49-95 Av de la Americas </t>
  </si>
  <si>
    <t>cmrodas@utp.edu.co</t>
  </si>
  <si>
    <t xml:space="preserve">Dirección Administrativa y Financiera </t>
  </si>
  <si>
    <t xml:space="preserve">Directora Administrativa y Financiera </t>
  </si>
  <si>
    <t xml:space="preserve">Rector </t>
  </si>
  <si>
    <t xml:space="preserve">Risaralda </t>
  </si>
  <si>
    <t xml:space="preserve">Pereira </t>
  </si>
  <si>
    <t>SUZUKI MOTOR DE COLOMBIA S.A</t>
  </si>
  <si>
    <t>KILOMETRO 15 VIA PEREIRA CARTAGO</t>
  </si>
  <si>
    <t>Gestion Humana</t>
  </si>
  <si>
    <t>Jefe Gestion Humana</t>
  </si>
  <si>
    <t>Director Administrativo</t>
  </si>
  <si>
    <t>Corpoeducación</t>
  </si>
  <si>
    <t>Carrera 18 #33A-05 Barrio Teusaquillo</t>
  </si>
  <si>
    <t>francylorena5@gmail.com</t>
  </si>
  <si>
    <t>ONG</t>
  </si>
  <si>
    <t>Dirección</t>
  </si>
  <si>
    <t>Dirección de Comunicaciones</t>
  </si>
  <si>
    <t>Director Ejecutivo</t>
  </si>
  <si>
    <t>Bogotá</t>
  </si>
  <si>
    <t>mayegor17@hotmail.com</t>
  </si>
  <si>
    <t>La Julita</t>
  </si>
  <si>
    <t>mariaisabel@utp.edu.co</t>
  </si>
  <si>
    <t>Maestría en Educación</t>
  </si>
  <si>
    <t>Asistencial III</t>
  </si>
  <si>
    <t>Coordinadora</t>
  </si>
  <si>
    <t>nagudelo@utp.edu.co</t>
  </si>
  <si>
    <t xml:space="preserve">Vereda la Julita </t>
  </si>
  <si>
    <t>313 7300</t>
  </si>
  <si>
    <t>opelaez@utp.edu.co</t>
  </si>
  <si>
    <t>Ingeniería mecatrónica</t>
  </si>
  <si>
    <t xml:space="preserve">Docente catedrática </t>
  </si>
  <si>
    <t>Director del programa de Ingeniería Mecatrónica</t>
  </si>
  <si>
    <t>pipegranadach@hotmail.com</t>
  </si>
  <si>
    <t>Oficina Privada</t>
  </si>
  <si>
    <t>Directora Oficina Privada</t>
  </si>
  <si>
    <t>Gobernadora</t>
  </si>
  <si>
    <t>CASAGRES SAS</t>
  </si>
  <si>
    <t>Km 41 vía Medellin sector tres puertas</t>
  </si>
  <si>
    <t>lmgz@utp.edu.co</t>
  </si>
  <si>
    <t>GESTIÓN HUMANA</t>
  </si>
  <si>
    <t>DIRECTORA DE GESTIÓN HUMANA</t>
  </si>
  <si>
    <t>SUBGERENTE ADMINISTRATIVO Y FINANCIERO</t>
  </si>
  <si>
    <t xml:space="preserve">CALDAS </t>
  </si>
  <si>
    <t>gladyslucia910@hotmail.com</t>
  </si>
  <si>
    <t>Red Salud Armenia ESE</t>
  </si>
  <si>
    <t>Avenida Montecarlo Frente a Guaduales de la Villa</t>
  </si>
  <si>
    <t>joselito0022@gmail.com</t>
  </si>
  <si>
    <t>Comunicaciones</t>
  </si>
  <si>
    <t>Coordinador de Comunicaciones</t>
  </si>
  <si>
    <t>concejo municipal de pereira</t>
  </si>
  <si>
    <t>carrera 6 calle 21 N° 21-62</t>
  </si>
  <si>
    <t>norbeypereira2015@gmail.com</t>
  </si>
  <si>
    <t>gerencial</t>
  </si>
  <si>
    <t>concejal</t>
  </si>
  <si>
    <t>presidente del concejo</t>
  </si>
  <si>
    <t>DPS</t>
  </si>
  <si>
    <t>Calle 25 No. 7-48 piso 5</t>
  </si>
  <si>
    <t>3354811 - ext 5611</t>
  </si>
  <si>
    <t>carloslopez250@utp.edu.co</t>
  </si>
  <si>
    <t>Dirección de Programas Especiales - Programa FEST</t>
  </si>
  <si>
    <t>Profesional Especializado grado 15</t>
  </si>
  <si>
    <t>Coordinador Nacional programa FEST</t>
  </si>
  <si>
    <t>granja infantil jesus de la buena esperanza</t>
  </si>
  <si>
    <t>cra 19 n 11-33 Md C1 valher dosquebradas</t>
  </si>
  <si>
    <t>pao_echeverri18@hotmail.com</t>
  </si>
  <si>
    <t>proteccion</t>
  </si>
  <si>
    <t>Coordinadora de AI</t>
  </si>
  <si>
    <t>Director administrativo</t>
  </si>
  <si>
    <t>Calle 22 N° 4-27 oficina foniñez</t>
  </si>
  <si>
    <t>juma1926@hotmail.com</t>
  </si>
  <si>
    <t>atención integral a la niñez</t>
  </si>
  <si>
    <t>coordinadora centros de desarrollo infantil</t>
  </si>
  <si>
    <t>Coordinador AIN</t>
  </si>
  <si>
    <t>alcaldia de armenia</t>
  </si>
  <si>
    <t>CAM</t>
  </si>
  <si>
    <t>anibalcp_1@hotmail.com</t>
  </si>
  <si>
    <t xml:space="preserve">secretaria de transirto y transporte </t>
  </si>
  <si>
    <t xml:space="preserve">jefe de equipos </t>
  </si>
  <si>
    <t>jefe de flujo vial</t>
  </si>
  <si>
    <t>quindio</t>
  </si>
  <si>
    <t>Smurfit Kappa Colombia</t>
  </si>
  <si>
    <t>Yumbo</t>
  </si>
  <si>
    <t>paulinfranco@utp.edu.co</t>
  </si>
  <si>
    <t>Seguridad Industrial</t>
  </si>
  <si>
    <t>Coordinadora SISO Zona Norte</t>
  </si>
  <si>
    <t>Ingeniero de Seguridad Industrial</t>
  </si>
  <si>
    <t>MIGRACION COLOMBIA</t>
  </si>
  <si>
    <t>AVENIDA 30 DE AGOSTO 26-37</t>
  </si>
  <si>
    <t>fidel094@hotmail.com</t>
  </si>
  <si>
    <t>VERIFICACIONES MIGRATORIAS</t>
  </si>
  <si>
    <t>COORDINADOR ÁREA JURIDICA</t>
  </si>
  <si>
    <t>COORDINADOR DE VERIFICACIONES MIGRATORIAS</t>
  </si>
  <si>
    <t>angieram16@gmail.com</t>
  </si>
  <si>
    <t>pelux7@gmail.com</t>
  </si>
  <si>
    <t>Idiger</t>
  </si>
  <si>
    <t>Diagonal 47 # 77 a 09 Interior 11</t>
  </si>
  <si>
    <t>abricenoa@gmail.com</t>
  </si>
  <si>
    <t>Gestion Local</t>
  </si>
  <si>
    <t>Gestor Local</t>
  </si>
  <si>
    <t>Directora de Gestion Local</t>
  </si>
  <si>
    <t>Bogota D.C</t>
  </si>
  <si>
    <t xml:space="preserve">CRA 16 # 9 -18 </t>
  </si>
  <si>
    <t>cpvelasquez@utp.edu.co</t>
  </si>
  <si>
    <t>Mateo Rios Velasquez</t>
  </si>
  <si>
    <t>lhuna07@hotmail.com</t>
  </si>
  <si>
    <t>ghelita@gmail.com</t>
  </si>
  <si>
    <t>UTP</t>
  </si>
  <si>
    <t>mbernal@utp.edu.co</t>
  </si>
  <si>
    <t>Ingeniería Industrial</t>
  </si>
  <si>
    <t>Decano</t>
  </si>
  <si>
    <t>Vega Corp SAS</t>
  </si>
  <si>
    <t>Vereda Tres Puertas Sector Nuevo Sol, Finca Villa Palma</t>
  </si>
  <si>
    <t>carlosarturoarangoh@gmail.com</t>
  </si>
  <si>
    <t>Consultoria - Interacción</t>
  </si>
  <si>
    <t>Director</t>
  </si>
  <si>
    <t>Se podrían generar mas y mejores cursos nivelatorios</t>
  </si>
  <si>
    <t>Que los docentes entreguen realimentación de los trabajos finales y exámenes realizados</t>
  </si>
  <si>
    <t>MAS APOYO Y SEGUIMIENTO EL PROCESO DE TRABAJO DE GRADO; DE ESTA FORMA PODRÍAN TERMINAR LOS ESTUDIANTES LAS MATERIAS Y PARALELAMENTE ESTAR TERMINANDO SU TRABAJO DE GRADO Y SALIR COMO EGRESADO EN POCO TIEMPO.</t>
  </si>
  <si>
    <t>Manejar procesos de aprendizaje para adultos (andragogía).</t>
  </si>
  <si>
    <t>Revisar el perfil de los docentes</t>
  </si>
  <si>
    <t>Seguir mejorando</t>
  </si>
  <si>
    <t>Algunos docentes fueron también docentes de pregrado y utilizan el mismo material, muy viejo, por cierto</t>
  </si>
  <si>
    <t>Mejor calidad en los maestros</t>
  </si>
  <si>
    <t>Que se convoque mas a los egresados porque siempre son las mismas personas y somos muchos los egresados con excelente experiencia q le puede a portar grandes cosas a la Universidd</t>
  </si>
  <si>
    <t xml:space="preserve">Profesores con mas experiencia en la industria.     </t>
  </si>
  <si>
    <t xml:space="preserve">CUANDO SE TENGA EL RESULTADO DEL PROCESO DE EVALUACION DE LOS PARES ACADEMICOS QUE SE LLEVO HACE POCOS MESES, QUISIERA CONOCER LOS RESULTADOS DE DICHO PROCESO. </t>
  </si>
  <si>
    <t>Incluir seminarios teniendo en cuenta las tendencias y necesidades actuales de las organizaciones, no quedarnos siempre con los mismos temas. Igualmente, contar con profesores diferentes a los que enseñan en el pregrado, con el fin de conocer otras experiencias y visiones.</t>
  </si>
  <si>
    <t>Realizar convocatoria a Docentes extranjeros</t>
  </si>
  <si>
    <t xml:space="preserve">que  las electivas estén acordes con las necesidades del grupo </t>
  </si>
  <si>
    <t xml:space="preserve">adicionar un modulo de legislacion laboral y de compensacion y nomina </t>
  </si>
  <si>
    <t>Cambiar materias como seminario de desarrollo por otras que esten más enfocadas a la actualidad como felicidad y productividad en el trabajo</t>
  </si>
  <si>
    <t xml:space="preserve">Ninguna, revisar el proceso de autoevaluación, realizar grupos focales y revisar las encuestas </t>
  </si>
  <si>
    <t>Seleccionar siempre docentes con procesos de innovación y con experiencia internacional.</t>
  </si>
  <si>
    <t>Experiencia de los profesores, mas en las empresas e industria en general</t>
  </si>
  <si>
    <t>Mejorar en el área de tecnología e investigación</t>
  </si>
  <si>
    <t>QUE LOS ESTUDIANTES TENGAN UN MÍNIMO DE EXPERIENCIA LABORAL, YA QUE ASÍ SE PODRÍA ENRIQUECER CON EXPERIENCIAS VIVIDAS Y NO SOLO CON LA TEORÍA DEL PREGRADO</t>
  </si>
  <si>
    <t>Algunos profesores, no tienen conocimientos suficientes ni los temas para la categoría de maestria, otros sobre todo los que vienen de otra ciudad tienen los mismos temas desde hace 5 años y en el mismo orden, pues tuve la oportunidad de trabajar con un  compañero que tenia los trabajos de hace cuatro años cuando estudio la Maestría con el mismo profesor. eso es vergonzoso, el profesor debe dar mas, pues se supone que se va a adquirir mas conocimiento, pero dejan a la deriva al estudiante, el cual le toca consultar los temas y prácticamente el mismo orientar la clase sin retroalimentación.</t>
  </si>
  <si>
    <t>Es de muy buena calidad</t>
  </si>
  <si>
    <t>todo esta corecto</t>
  </si>
  <si>
    <t>Algunos docentes son extraordinarios, pero otros al parecer, son llamados a dictar clases a último minuto. Es evidente que las clases no son preparadas o no son tomadas con la seriedad del nivel de Maestría que debería tener.</t>
  </si>
  <si>
    <t xml:space="preserve">deberian tratar de mejorar las relaciones con universidades del exterior para mejorar las bases de datos y estar a la banguardia en el tema </t>
  </si>
  <si>
    <t>Considero que en algunas materias hace falta enfocar más en temas actuales.</t>
  </si>
  <si>
    <t>se debe vincular a docentes mas competentes para el programa</t>
  </si>
  <si>
    <t>En una Maestría hay que reorientar sus resultados hacia la andragogia y hacia practica organizacional en un proceso totalmente diferente al de pregrado, diplomado o especialización.</t>
  </si>
  <si>
    <t>que haya la posibilidad de hacer Doctorado</t>
  </si>
  <si>
    <t xml:space="preserve">Debe existir mejor orientación para los estudiantes sobre las categorías en las que puede realizar la tesis. Mayor Acompañamiento y valoración de los conocimientos Retroalimentación en cada una de las disciplinas. Preocupación por el desempeño de los estudiantes. Al finalizar las materias falta un proceso de retroalimentación, motivación, satisfacción,  gratitud por el programa culminado, cuando terminamos el último seminario, ninguno de los directivos estuvo allí para dar por finalizado el proceso y dar indicaciones. Salimos del salón y hasta luego. </t>
  </si>
  <si>
    <t>La calificación y trabajos presentados en algunos módulos vistos sea un poco mas estricta</t>
  </si>
  <si>
    <t>El programa cuenta con docentes excelentes</t>
  </si>
  <si>
    <t>Yo realizaría un aprovechamiento empresarial a partir de los conocimientos y habilidades de los estudiantes, egresados y miembros del programa.</t>
  </si>
  <si>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</si>
  <si>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</si>
  <si>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Administración del Desarrollo Humano y Organizacional</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</si>
</sst>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2" applyNumberFormat="0" applyAlignment="0" applyProtection="0"/>
    <xf numFmtId="0" fontId="8" fillId="21" borderId="13" applyNumberFormat="0" applyAlignment="0" applyProtection="0"/>
    <xf numFmtId="0" fontId="9" fillId="0" borderId="14"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2"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5" applyNumberFormat="0" applyFont="0" applyAlignment="0" applyProtection="0"/>
    <xf numFmtId="9" fontId="5" fillId="0" borderId="0" applyFont="0" applyFill="0" applyBorder="0" applyAlignment="0" applyProtection="0"/>
    <xf numFmtId="0" fontId="14" fillId="20" borderId="16"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7" applyNumberFormat="0" applyFill="0" applyAlignment="0" applyProtection="0"/>
    <xf numFmtId="0" fontId="10" fillId="0" borderId="18" applyNumberFormat="0" applyFill="0" applyAlignment="0" applyProtection="0"/>
    <xf numFmtId="0" fontId="19" fillId="0" borderId="19" applyNumberFormat="0" applyFill="0" applyAlignment="0" applyProtection="0"/>
  </cellStyleXfs>
  <cellXfs count="88">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10" xfId="0" applyFill="1" applyBorder="1"/>
    <xf numFmtId="0" fontId="0" fillId="32" borderId="11" xfId="0" applyFill="1" applyBorder="1"/>
    <xf numFmtId="0" fontId="0" fillId="32" borderId="9" xfId="0" applyFill="1" applyBorder="1"/>
    <xf numFmtId="0" fontId="0" fillId="32" borderId="7" xfId="0" applyFill="1" applyBorder="1"/>
    <xf numFmtId="0" fontId="0" fillId="32" borderId="8" xfId="0" applyFill="1" applyBorder="1"/>
    <xf numFmtId="0" fontId="19" fillId="32" borderId="5" xfId="0" applyFont="1" applyFill="1" applyBorder="1" applyAlignment="1">
      <alignment horizontal="center"/>
    </xf>
    <xf numFmtId="0" fontId="0" fillId="32" borderId="1" xfId="0" applyFill="1" applyBorder="1" applyAlignment="1">
      <alignment horizontal="center"/>
    </xf>
    <xf numFmtId="0" fontId="19" fillId="32" borderId="0" xfId="0" applyFont="1" applyFill="1" applyBorder="1" applyAlignment="1">
      <alignment horizontal="center"/>
    </xf>
    <xf numFmtId="0" fontId="19" fillId="32" borderId="21" xfId="0" applyFont="1" applyFill="1" applyBorder="1" applyAlignment="1">
      <alignment horizontal="center"/>
    </xf>
    <xf numFmtId="0" fontId="19" fillId="32" borderId="6" xfId="0" applyFont="1" applyFill="1" applyBorder="1" applyAlignment="1">
      <alignment horizontal="center"/>
    </xf>
    <xf numFmtId="0" fontId="0" fillId="32" borderId="1" xfId="0" applyFill="1" applyBorder="1" applyAlignment="1">
      <alignment horizontal="center" vertical="center"/>
    </xf>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0"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left" vertical="top" wrapText="1"/>
    </xf>
    <xf numFmtId="0" fontId="3" fillId="32" borderId="0" xfId="0" applyFont="1" applyFill="1" applyAlignment="1">
      <alignment horizontal="center" vertic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48%</c:v>
                  </c:pt>
                  <c:pt idx="1">
                    <c:v>50%</c:v>
                  </c:pt>
                  <c:pt idx="2">
                    <c:v>2%</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0.47916666666666669</c:v>
                </c:pt>
                <c:pt idx="1">
                  <c:v>0.5</c:v>
                </c:pt>
                <c:pt idx="2">
                  <c:v>2.0833333333333332E-2</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Egresados!$B$360:$B$361</c:f>
              <c:strCache>
                <c:ptCount val="2"/>
                <c:pt idx="0">
                  <c:v>Si</c:v>
                </c:pt>
                <c:pt idx="1">
                  <c:v>No</c:v>
                </c:pt>
              </c:strCache>
            </c:strRef>
          </c:cat>
          <c:val>
            <c:numRef>
              <c:f>Egresados!$C$360:$C$361</c:f>
              <c:numCache>
                <c:formatCode>0%</c:formatCode>
                <c:ptCount val="2"/>
                <c:pt idx="0">
                  <c:v>0.60416666666666663</c:v>
                </c:pt>
                <c:pt idx="1">
                  <c:v>0.39583333333333331</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0.375</c:v>
                </c:pt>
                <c:pt idx="1">
                  <c:v>0.625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60%</c:v>
                  </c:pt>
                  <c:pt idx="1">
                    <c:v>21%</c:v>
                  </c:pt>
                  <c:pt idx="2">
                    <c:v>10%</c:v>
                  </c:pt>
                  <c:pt idx="3">
                    <c:v>8%</c:v>
                  </c:pt>
                </c:lvl>
                <c:lvl>
                  <c:pt idx="0">
                    <c:v>0</c:v>
                  </c:pt>
                  <c:pt idx="1">
                    <c:v>1</c:v>
                  </c:pt>
                  <c:pt idx="2">
                    <c:v>2</c:v>
                  </c:pt>
                  <c:pt idx="3">
                    <c:v>Más de 2</c:v>
                  </c:pt>
                </c:lvl>
              </c:multiLvlStrCache>
            </c:multiLvlStrRef>
          </c:cat>
          <c:val>
            <c:numRef>
              <c:f>Egresados!$G$90:$G$93</c:f>
              <c:numCache>
                <c:formatCode>0%</c:formatCode>
                <c:ptCount val="4"/>
                <c:pt idx="0">
                  <c:v>0.60416666666666663</c:v>
                </c:pt>
                <c:pt idx="1">
                  <c:v>0.20833333333333334</c:v>
                </c:pt>
                <c:pt idx="2">
                  <c:v>0.10416666666666667</c:v>
                </c:pt>
                <c:pt idx="3">
                  <c:v>8.3333333333333329E-2</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60%</c:v>
                  </c:pt>
                  <c:pt idx="1">
                    <c:v>21%</c:v>
                  </c:pt>
                  <c:pt idx="2">
                    <c:v>10%</c:v>
                  </c:pt>
                  <c:pt idx="3">
                    <c:v>8%</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0.75</c:v>
                </c:pt>
                <c:pt idx="1">
                  <c:v>8.3333333333333329E-2</c:v>
                </c:pt>
                <c:pt idx="2">
                  <c:v>0.10416666666666667</c:v>
                </c:pt>
                <c:pt idx="3">
                  <c:v>4.1666666666666664E-2</c:v>
                </c:pt>
                <c:pt idx="4">
                  <c:v>0</c:v>
                </c:pt>
                <c:pt idx="5">
                  <c:v>2.0833333333333332E-2</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0.54166666666666663</c:v>
                </c:pt>
                <c:pt idx="1">
                  <c:v>0.16666666666666666</c:v>
                </c:pt>
                <c:pt idx="2">
                  <c:v>0.29166666666666669</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Egresados!$B$207:$B$219</c:f>
              <c:strCache>
                <c:ptCount val="13"/>
                <c:pt idx="0">
                  <c:v>Administración Pública y Defensa; Seguridad Social de Afiliación Obligatoria</c:v>
                </c:pt>
                <c:pt idx="1">
                  <c:v>Agricultura, ganadería, Caza y Silvicultura</c:v>
                </c:pt>
                <c:pt idx="2">
                  <c:v>Comercio; Reparación de Automotores, Motocicletas, Efectos Personales y Enseres Domésticos</c:v>
                </c:pt>
                <c:pt idx="3">
                  <c:v>Educación</c:v>
                </c:pt>
                <c:pt idx="4">
                  <c:v>Industrias Manufactureras</c:v>
                </c:pt>
                <c:pt idx="5">
                  <c:v>Intermediación Financiera</c:v>
                </c:pt>
                <c:pt idx="6">
                  <c:v>SIN RESPUESTA</c:v>
                </c:pt>
                <c:pt idx="7">
                  <c:v>Organizaciones y Órganos Extraterritoriales</c:v>
                </c:pt>
                <c:pt idx="8">
                  <c:v>Suministros de Electricidad, Gas y Agua</c:v>
                </c:pt>
                <c:pt idx="9">
                  <c:v>Transporte, Almacenamiento y Comunicaciones</c:v>
                </c:pt>
                <c:pt idx="10">
                  <c:v>Organizaciones y Órganos Extraterritoriales</c:v>
                </c:pt>
                <c:pt idx="11">
                  <c:v>Otras Actividades de Servicios Comunitarios, Sociales y Personales</c:v>
                </c:pt>
                <c:pt idx="12">
                  <c:v>Servicios Sociales y de Salud</c:v>
                </c:pt>
              </c:strCache>
            </c:strRef>
          </c:cat>
          <c:val>
            <c:numRef>
              <c:f>Egresados!$D$207:$D$219</c:f>
              <c:numCache>
                <c:formatCode>0%</c:formatCode>
                <c:ptCount val="13"/>
                <c:pt idx="0">
                  <c:v>6.25E-2</c:v>
                </c:pt>
                <c:pt idx="1">
                  <c:v>4.1666666666666664E-2</c:v>
                </c:pt>
                <c:pt idx="2">
                  <c:v>6.25E-2</c:v>
                </c:pt>
                <c:pt idx="3">
                  <c:v>0.22916666666666666</c:v>
                </c:pt>
                <c:pt idx="4">
                  <c:v>6.25E-2</c:v>
                </c:pt>
                <c:pt idx="5">
                  <c:v>4.1666666666666664E-2</c:v>
                </c:pt>
                <c:pt idx="6">
                  <c:v>0.27083333333333331</c:v>
                </c:pt>
                <c:pt idx="7">
                  <c:v>2.0833333333333332E-2</c:v>
                </c:pt>
                <c:pt idx="8">
                  <c:v>2.0833333333333332E-2</c:v>
                </c:pt>
                <c:pt idx="9">
                  <c:v>2.0833333333333332E-2</c:v>
                </c:pt>
                <c:pt idx="10">
                  <c:v>2.0833333333333332E-2</c:v>
                </c:pt>
                <c:pt idx="11">
                  <c:v>0.10416666666666667</c:v>
                </c:pt>
                <c:pt idx="12">
                  <c:v>4.1666666666666664E-2</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Egresados!$E$244:$E$245</c:f>
              <c:numCache>
                <c:formatCode>0%</c:formatCode>
                <c:ptCount val="2"/>
                <c:pt idx="0">
                  <c:v>0.20833333333333334</c:v>
                </c:pt>
                <c:pt idx="1">
                  <c:v>0.79166666666666663</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Egresados!$E$245</c:f>
              <c:numCache>
                <c:formatCode>0%</c:formatCode>
                <c:ptCount val="1"/>
                <c:pt idx="0">
                  <c:v>0.79166666666666663</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Egresados!$J$279</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Egresados!$H$280:$I$281</c:f>
              <c:strCache>
                <c:ptCount val="2"/>
                <c:pt idx="0">
                  <c:v>Si</c:v>
                </c:pt>
                <c:pt idx="1">
                  <c:v>No</c:v>
                </c:pt>
              </c:strCache>
            </c:strRef>
          </c:cat>
          <c:val>
            <c:numRef>
              <c:f>Egresados!$J$280:$J$281</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Egresados!$C$336:$C$340</c:f>
              <c:numCache>
                <c:formatCode>0%</c:formatCode>
                <c:ptCount val="5"/>
                <c:pt idx="0">
                  <c:v>0</c:v>
                </c:pt>
                <c:pt idx="1">
                  <c:v>2.0833333333333332E-2</c:v>
                </c:pt>
                <c:pt idx="2">
                  <c:v>0.33333333333333331</c:v>
                </c:pt>
                <c:pt idx="3">
                  <c:v>0.35416666666666669</c:v>
                </c:pt>
                <c:pt idx="4">
                  <c:v>0.29166666666666669</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1</xdr:col>
      <xdr:colOff>97118</xdr:colOff>
      <xdr:row>0</xdr:row>
      <xdr:rowOff>80682</xdr:rowOff>
    </xdr:from>
    <xdr:to>
      <xdr:col>15</xdr:col>
      <xdr:colOff>700368</xdr:colOff>
      <xdr:row>10</xdr:row>
      <xdr:rowOff>165847</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896471" y="80682"/>
          <a:ext cx="11794191" cy="195281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Administración del Desarrollo Humano y Organizacional</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xdr:row>
      <xdr:rowOff>0</xdr:rowOff>
    </xdr:from>
    <xdr:to>
      <xdr:col>13</xdr:col>
      <xdr:colOff>485956</xdr:colOff>
      <xdr:row>31</xdr:row>
      <xdr:rowOff>173169</xdr:rowOff>
    </xdr:to>
    <xdr:pic>
      <xdr:nvPicPr>
        <xdr:cNvPr id="5" name="Imagen 4">
          <a:extLst>
            <a:ext uri="{FF2B5EF4-FFF2-40B4-BE49-F238E27FC236}">
              <a16:creationId xmlns:a16="http://schemas.microsoft.com/office/drawing/2014/main" id="{2E832E4F-568C-4A8E-B8FE-AEB058D649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9353" y="2427941"/>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223</xdr:row>
      <xdr:rowOff>19050</xdr:rowOff>
    </xdr:from>
    <xdr:to>
      <xdr:col>4</xdr:col>
      <xdr:colOff>1670050</xdr:colOff>
      <xdr:row>237</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241</xdr:row>
      <xdr:rowOff>57150</xdr:rowOff>
    </xdr:from>
    <xdr:to>
      <xdr:col>11</xdr:col>
      <xdr:colOff>222250</xdr:colOff>
      <xdr:row>252</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283</xdr:row>
      <xdr:rowOff>177800</xdr:rowOff>
    </xdr:from>
    <xdr:to>
      <xdr:col>5</xdr:col>
      <xdr:colOff>152400</xdr:colOff>
      <xdr:row>298</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326</xdr:row>
      <xdr:rowOff>165100</xdr:rowOff>
    </xdr:from>
    <xdr:to>
      <xdr:col>9</xdr:col>
      <xdr:colOff>622300</xdr:colOff>
      <xdr:row>341</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353</xdr:row>
      <xdr:rowOff>19050</xdr:rowOff>
    </xdr:from>
    <xdr:to>
      <xdr:col>8</xdr:col>
      <xdr:colOff>590550</xdr:colOff>
      <xdr:row>367</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1242786</xdr:colOff>
      <xdr:row>13</xdr:row>
      <xdr:rowOff>90714</xdr:rowOff>
    </xdr:from>
    <xdr:to>
      <xdr:col>6</xdr:col>
      <xdr:colOff>3072667</xdr:colOff>
      <xdr:row>35</xdr:row>
      <xdr:rowOff>9071</xdr:rowOff>
    </xdr:to>
    <xdr:pic>
      <xdr:nvPicPr>
        <xdr:cNvPr id="2" name="Imagen 1">
          <a:extLst>
            <a:ext uri="{FF2B5EF4-FFF2-40B4-BE49-F238E27FC236}">
              <a16:creationId xmlns:a16="http://schemas.microsoft.com/office/drawing/2014/main" id="{9411DECD-52AA-48B8-A2F3-7AE32ECCBA62}"/>
            </a:ext>
          </a:extLst>
        </xdr:cNvPr>
        <xdr:cNvPicPr>
          <a:picLocks noChangeAspect="1"/>
        </xdr:cNvPicPr>
      </xdr:nvPicPr>
      <xdr:blipFill>
        <a:blip xmlns:r="http://schemas.openxmlformats.org/officeDocument/2006/relationships" r:embed="rId14"/>
        <a:stretch>
          <a:fillRect/>
        </a:stretch>
      </xdr:blipFill>
      <xdr:spPr>
        <a:xfrm>
          <a:off x="2041072" y="2775857"/>
          <a:ext cx="10855952" cy="39097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60" zoomScaleNormal="60" workbookViewId="0">
      <selection activeCell="C67" sqref="C67"/>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8" t="s">
        <v>118</v>
      </c>
      <c r="C46" s="48"/>
      <c r="D46" s="48"/>
      <c r="E46" s="48"/>
      <c r="F46" s="48"/>
      <c r="G46" s="48"/>
      <c r="H46" s="48"/>
      <c r="I46" s="48"/>
      <c r="J46" s="48"/>
      <c r="K46" s="48"/>
      <c r="L46" s="48"/>
      <c r="M46" s="48"/>
      <c r="N46" s="48"/>
      <c r="O46" s="48"/>
    </row>
    <row r="47" spans="2:18" ht="409.6" customHeight="1">
      <c r="B47" s="49" t="s">
        <v>426</v>
      </c>
      <c r="C47" s="49"/>
      <c r="D47" s="49"/>
      <c r="E47" s="49"/>
      <c r="F47" s="49"/>
      <c r="G47" s="49"/>
      <c r="H47" s="49"/>
      <c r="I47" s="49"/>
      <c r="J47" s="49"/>
      <c r="K47" s="49"/>
      <c r="L47" s="49"/>
      <c r="M47" s="49"/>
      <c r="N47" s="49"/>
      <c r="O47" s="49"/>
      <c r="R47" s="32"/>
    </row>
    <row r="48" spans="2:18" ht="14.5" customHeight="1">
      <c r="B48" s="49"/>
      <c r="C48" s="49"/>
      <c r="D48" s="49"/>
      <c r="E48" s="49"/>
      <c r="F48" s="49"/>
      <c r="G48" s="49"/>
      <c r="H48" s="49"/>
      <c r="I48" s="49"/>
      <c r="J48" s="49"/>
      <c r="K48" s="49"/>
      <c r="L48" s="49"/>
      <c r="M48" s="49"/>
      <c r="N48" s="49"/>
      <c r="O48" s="49"/>
    </row>
    <row r="49" spans="2:15" ht="14.5" customHeight="1">
      <c r="B49" s="49"/>
      <c r="C49" s="49"/>
      <c r="D49" s="49"/>
      <c r="E49" s="49"/>
      <c r="F49" s="49"/>
      <c r="G49" s="49"/>
      <c r="H49" s="49"/>
      <c r="I49" s="49"/>
      <c r="J49" s="49"/>
      <c r="K49" s="49"/>
      <c r="L49" s="49"/>
      <c r="M49" s="49"/>
      <c r="N49" s="49"/>
      <c r="O49" s="49"/>
    </row>
    <row r="50" spans="2:15" ht="14.5" customHeight="1">
      <c r="B50" s="49"/>
      <c r="C50" s="49"/>
      <c r="D50" s="49"/>
      <c r="E50" s="49"/>
      <c r="F50" s="49"/>
      <c r="G50" s="49"/>
      <c r="H50" s="49"/>
      <c r="I50" s="49"/>
      <c r="J50" s="49"/>
      <c r="K50" s="49"/>
      <c r="L50" s="49"/>
      <c r="M50" s="49"/>
      <c r="N50" s="49"/>
      <c r="O50" s="49"/>
    </row>
    <row r="51" spans="2:15" ht="14.5" customHeight="1">
      <c r="B51" s="49"/>
      <c r="C51" s="49"/>
      <c r="D51" s="49"/>
      <c r="E51" s="49"/>
      <c r="F51" s="49"/>
      <c r="G51" s="49"/>
      <c r="H51" s="49"/>
      <c r="I51" s="49"/>
      <c r="J51" s="49"/>
      <c r="K51" s="49"/>
      <c r="L51" s="49"/>
      <c r="M51" s="49"/>
      <c r="N51" s="49"/>
      <c r="O51" s="49"/>
    </row>
    <row r="52" spans="2:15" ht="43.5" customHeight="1">
      <c r="B52" s="49"/>
      <c r="C52" s="49"/>
      <c r="D52" s="49"/>
      <c r="E52" s="49"/>
      <c r="F52" s="49"/>
      <c r="G52" s="49"/>
      <c r="H52" s="49"/>
      <c r="I52" s="49"/>
      <c r="J52" s="49"/>
      <c r="K52" s="49"/>
      <c r="L52" s="49"/>
      <c r="M52" s="49"/>
      <c r="N52" s="49"/>
      <c r="O52" s="49"/>
    </row>
    <row r="54" spans="2:15" ht="36.75" customHeight="1">
      <c r="B54" s="33" t="s">
        <v>119</v>
      </c>
    </row>
    <row r="55" spans="2:15" ht="14.5" customHeight="1">
      <c r="B55" s="86" t="s">
        <v>424</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87" t="s">
        <v>425</v>
      </c>
      <c r="C66" s="51"/>
      <c r="D66" s="51"/>
      <c r="E66" s="51"/>
      <c r="F66" s="51"/>
      <c r="G66" s="51"/>
      <c r="H66" s="51"/>
      <c r="I66" s="51"/>
      <c r="J66" s="51"/>
      <c r="K66" s="51"/>
      <c r="L66" s="51"/>
      <c r="M66" s="51"/>
      <c r="N66" s="51"/>
      <c r="O66" s="51"/>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92"/>
  <sheetViews>
    <sheetView zoomScale="70" zoomScaleNormal="70" workbookViewId="0">
      <selection activeCell="B28" sqref="B28"/>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23</v>
      </c>
    </row>
    <row r="12" spans="2:6" ht="28.5" customHeight="1">
      <c r="B12" s="82" t="s">
        <v>183</v>
      </c>
      <c r="C12" s="82"/>
      <c r="D12" s="82"/>
      <c r="E12" s="82"/>
      <c r="F12" s="82"/>
    </row>
    <row r="13" spans="2:6">
      <c r="B13" s="10" t="s">
        <v>24</v>
      </c>
    </row>
    <row r="36" spans="2:7" ht="15.5">
      <c r="B36" s="9" t="s">
        <v>0</v>
      </c>
    </row>
    <row r="38" spans="2:7">
      <c r="B38" s="6" t="s">
        <v>0</v>
      </c>
      <c r="C38" s="31" t="s">
        <v>1</v>
      </c>
      <c r="D38" s="31" t="s">
        <v>2</v>
      </c>
      <c r="F38" s="6" t="s">
        <v>0</v>
      </c>
      <c r="G38" s="31" t="s">
        <v>2</v>
      </c>
    </row>
    <row r="39" spans="2:7">
      <c r="B39" s="7" t="s">
        <v>3</v>
      </c>
      <c r="C39" s="8">
        <v>18</v>
      </c>
      <c r="D39" s="13">
        <f>C39/$C$41</f>
        <v>0.375</v>
      </c>
      <c r="F39" s="7" t="s">
        <v>3</v>
      </c>
      <c r="G39" s="13">
        <f>D39</f>
        <v>0.375</v>
      </c>
    </row>
    <row r="40" spans="2:7">
      <c r="B40" s="7" t="s">
        <v>4</v>
      </c>
      <c r="C40" s="8">
        <v>30</v>
      </c>
      <c r="D40" s="13">
        <f t="shared" ref="D40:D41" si="0">C40/$C$41</f>
        <v>0.625</v>
      </c>
      <c r="F40" s="7" t="s">
        <v>4</v>
      </c>
      <c r="G40" s="13">
        <f>D40</f>
        <v>0.625</v>
      </c>
    </row>
    <row r="41" spans="2:7">
      <c r="B41" s="7" t="s">
        <v>5</v>
      </c>
      <c r="C41" s="11">
        <f>SUM(C39:C40)</f>
        <v>48</v>
      </c>
      <c r="D41" s="13">
        <f t="shared" si="0"/>
        <v>1</v>
      </c>
      <c r="F41" s="7" t="s">
        <v>5</v>
      </c>
      <c r="G41" s="13">
        <f>D41</f>
        <v>1</v>
      </c>
    </row>
    <row r="61" spans="2:7" ht="15.5">
      <c r="B61" s="9" t="s">
        <v>19</v>
      </c>
    </row>
    <row r="63" spans="2:7">
      <c r="B63" s="6" t="s">
        <v>19</v>
      </c>
      <c r="C63" s="31" t="s">
        <v>1</v>
      </c>
      <c r="D63" s="31" t="s">
        <v>2</v>
      </c>
      <c r="F63" s="6" t="s">
        <v>19</v>
      </c>
      <c r="G63" s="31" t="s">
        <v>2</v>
      </c>
    </row>
    <row r="64" spans="2:7">
      <c r="B64" s="7" t="s">
        <v>22</v>
      </c>
      <c r="C64" s="8">
        <v>23</v>
      </c>
      <c r="D64" s="13">
        <f>C64/$C$41</f>
        <v>0.47916666666666669</v>
      </c>
      <c r="F64" s="7" t="s">
        <v>22</v>
      </c>
      <c r="G64" s="13">
        <f>D64</f>
        <v>0.47916666666666669</v>
      </c>
    </row>
    <row r="65" spans="2:7">
      <c r="B65" s="7" t="s">
        <v>6</v>
      </c>
      <c r="C65" s="8">
        <v>24</v>
      </c>
      <c r="D65" s="13">
        <f t="shared" ref="D65:D67" si="1">C65/$C$41</f>
        <v>0.5</v>
      </c>
      <c r="F65" s="7" t="s">
        <v>6</v>
      </c>
      <c r="G65" s="13">
        <f>D65</f>
        <v>0.5</v>
      </c>
    </row>
    <row r="66" spans="2:7">
      <c r="B66" s="7" t="s">
        <v>109</v>
      </c>
      <c r="C66" s="8">
        <v>1</v>
      </c>
      <c r="D66" s="13">
        <f t="shared" si="1"/>
        <v>2.0833333333333332E-2</v>
      </c>
      <c r="F66" s="7" t="s">
        <v>110</v>
      </c>
      <c r="G66" s="13">
        <f>D66</f>
        <v>2.0833333333333332E-2</v>
      </c>
    </row>
    <row r="67" spans="2:7">
      <c r="B67" s="7" t="s">
        <v>5</v>
      </c>
      <c r="C67" s="11">
        <f>SUM(C64:C66)</f>
        <v>48</v>
      </c>
      <c r="D67" s="13">
        <f t="shared" si="1"/>
        <v>1</v>
      </c>
      <c r="F67" s="7" t="s">
        <v>5</v>
      </c>
      <c r="G67" s="13">
        <f>D67</f>
        <v>1</v>
      </c>
    </row>
    <row r="87" spans="2:7" ht="15.5">
      <c r="B87" s="9" t="s">
        <v>7</v>
      </c>
    </row>
    <row r="89" spans="2:7">
      <c r="B89" s="6" t="s">
        <v>42</v>
      </c>
      <c r="C89" s="31" t="s">
        <v>1</v>
      </c>
      <c r="D89" s="31" t="s">
        <v>2</v>
      </c>
      <c r="F89" s="6" t="s">
        <v>42</v>
      </c>
      <c r="G89" s="31" t="s">
        <v>2</v>
      </c>
    </row>
    <row r="90" spans="2:7">
      <c r="B90" s="7">
        <v>0</v>
      </c>
      <c r="C90" s="8">
        <v>29</v>
      </c>
      <c r="D90" s="13">
        <f>C90/$C$41</f>
        <v>0.60416666666666663</v>
      </c>
      <c r="F90" s="7">
        <v>0</v>
      </c>
      <c r="G90" s="13">
        <f>D90</f>
        <v>0.60416666666666663</v>
      </c>
    </row>
    <row r="91" spans="2:7">
      <c r="B91" s="7">
        <v>1</v>
      </c>
      <c r="C91" s="8">
        <v>10</v>
      </c>
      <c r="D91" s="13">
        <f t="shared" ref="D91:D94" si="2">C91/$C$41</f>
        <v>0.20833333333333334</v>
      </c>
      <c r="F91" s="7">
        <v>1</v>
      </c>
      <c r="G91" s="13">
        <f>D91</f>
        <v>0.20833333333333334</v>
      </c>
    </row>
    <row r="92" spans="2:7">
      <c r="B92" s="12">
        <v>2</v>
      </c>
      <c r="C92" s="8">
        <v>5</v>
      </c>
      <c r="D92" s="13">
        <f t="shared" si="2"/>
        <v>0.10416666666666667</v>
      </c>
      <c r="F92" s="12">
        <v>2</v>
      </c>
      <c r="G92" s="13">
        <f>D92</f>
        <v>0.10416666666666667</v>
      </c>
    </row>
    <row r="93" spans="2:7">
      <c r="B93" s="2" t="s">
        <v>114</v>
      </c>
      <c r="C93" s="8">
        <v>4</v>
      </c>
      <c r="D93" s="13">
        <f t="shared" si="2"/>
        <v>8.3333333333333329E-2</v>
      </c>
      <c r="F93" s="2" t="s">
        <v>114</v>
      </c>
      <c r="G93" s="13">
        <f>D93</f>
        <v>8.3333333333333329E-2</v>
      </c>
    </row>
    <row r="94" spans="2:7">
      <c r="B94" s="7" t="s">
        <v>5</v>
      </c>
      <c r="C94" s="11">
        <f>SUM(C90:C93)</f>
        <v>48</v>
      </c>
      <c r="D94" s="13">
        <f t="shared" si="2"/>
        <v>1</v>
      </c>
      <c r="F94" s="7" t="s">
        <v>5</v>
      </c>
      <c r="G94" s="13">
        <f>D94</f>
        <v>1</v>
      </c>
    </row>
    <row r="114" spans="2:12" ht="15.5">
      <c r="B114" s="9" t="s">
        <v>44</v>
      </c>
    </row>
    <row r="115" spans="2:12" ht="15.5">
      <c r="B115" s="9"/>
    </row>
    <row r="117" spans="2:12" ht="84" customHeight="1">
      <c r="B117" s="52" t="s">
        <v>45</v>
      </c>
      <c r="C117" s="52"/>
      <c r="D117" s="52"/>
      <c r="E117" s="55" t="s">
        <v>1</v>
      </c>
      <c r="F117" s="55"/>
      <c r="H117" s="52" t="s">
        <v>46</v>
      </c>
      <c r="I117" s="52"/>
      <c r="J117" s="52"/>
      <c r="K117" s="55" t="s">
        <v>1</v>
      </c>
      <c r="L117" s="55"/>
    </row>
    <row r="118" spans="2:12">
      <c r="B118" s="54" t="s">
        <v>14</v>
      </c>
      <c r="C118" s="54"/>
      <c r="D118" s="54"/>
      <c r="E118" s="60">
        <v>36</v>
      </c>
      <c r="F118" s="60"/>
      <c r="H118" s="53" t="s">
        <v>111</v>
      </c>
      <c r="I118" s="53"/>
      <c r="J118" s="53"/>
      <c r="K118" s="56">
        <v>26</v>
      </c>
      <c r="L118" s="57"/>
    </row>
    <row r="119" spans="2:12">
      <c r="B119" s="54" t="s">
        <v>15</v>
      </c>
      <c r="C119" s="54"/>
      <c r="D119" s="54"/>
      <c r="E119" s="60">
        <v>4</v>
      </c>
      <c r="F119" s="60"/>
      <c r="H119" s="53" t="s">
        <v>116</v>
      </c>
      <c r="I119" s="53"/>
      <c r="J119" s="53"/>
      <c r="K119" s="56">
        <v>8</v>
      </c>
      <c r="L119" s="57"/>
    </row>
    <row r="120" spans="2:12">
      <c r="B120" s="54" t="s">
        <v>20</v>
      </c>
      <c r="C120" s="54"/>
      <c r="D120" s="54"/>
      <c r="E120" s="60">
        <v>5</v>
      </c>
      <c r="F120" s="60"/>
      <c r="H120" s="53" t="s">
        <v>112</v>
      </c>
      <c r="I120" s="53"/>
      <c r="J120" s="53"/>
      <c r="K120" s="56">
        <v>14</v>
      </c>
      <c r="L120" s="57"/>
    </row>
    <row r="121" spans="2:12">
      <c r="B121" s="54" t="s">
        <v>49</v>
      </c>
      <c r="C121" s="54"/>
      <c r="D121" s="54"/>
      <c r="E121" s="60">
        <v>2</v>
      </c>
      <c r="F121" s="60"/>
      <c r="H121" s="19"/>
      <c r="I121" s="19"/>
      <c r="J121" s="19"/>
      <c r="K121" s="34"/>
      <c r="L121" s="34"/>
    </row>
    <row r="122" spans="2:12">
      <c r="B122" s="54" t="s">
        <v>50</v>
      </c>
      <c r="C122" s="54"/>
      <c r="D122" s="54"/>
      <c r="E122" s="60">
        <v>0</v>
      </c>
      <c r="F122" s="60"/>
      <c r="H122" s="19"/>
      <c r="I122" s="19"/>
      <c r="J122" s="19"/>
      <c r="K122" s="34"/>
      <c r="L122" s="34"/>
    </row>
    <row r="123" spans="2:12">
      <c r="B123" s="54" t="s">
        <v>16</v>
      </c>
      <c r="C123" s="54"/>
      <c r="D123" s="54"/>
      <c r="E123" s="60">
        <v>1</v>
      </c>
      <c r="F123" s="60"/>
      <c r="H123" s="19"/>
      <c r="I123" s="19"/>
      <c r="J123" s="19"/>
      <c r="K123" s="34"/>
      <c r="L123" s="34"/>
    </row>
    <row r="124" spans="2:12">
      <c r="B124" s="20"/>
      <c r="C124" s="20"/>
      <c r="D124" s="20"/>
      <c r="E124" s="30"/>
      <c r="F124" s="30"/>
      <c r="H124" s="19"/>
      <c r="I124" s="19"/>
      <c r="J124" s="19"/>
      <c r="K124" s="34"/>
      <c r="L124" s="34"/>
    </row>
    <row r="126" spans="2:12">
      <c r="B126" s="58" t="s">
        <v>48</v>
      </c>
      <c r="C126" s="58"/>
      <c r="D126" s="58"/>
      <c r="E126" s="58" t="s">
        <v>2</v>
      </c>
      <c r="F126" s="58"/>
      <c r="H126" s="58" t="s">
        <v>113</v>
      </c>
      <c r="I126" s="58"/>
      <c r="J126" s="58"/>
      <c r="K126" s="61" t="s">
        <v>2</v>
      </c>
      <c r="L126" s="62"/>
    </row>
    <row r="127" spans="2:12">
      <c r="B127" s="54" t="s">
        <v>14</v>
      </c>
      <c r="C127" s="54"/>
      <c r="D127" s="54"/>
      <c r="E127" s="59">
        <f>E118/$C$41</f>
        <v>0.75</v>
      </c>
      <c r="F127" s="59"/>
      <c r="H127" s="54" t="s">
        <v>13</v>
      </c>
      <c r="I127" s="54"/>
      <c r="J127" s="54"/>
      <c r="K127" s="63">
        <f>K118/$C$41</f>
        <v>0.54166666666666663</v>
      </c>
      <c r="L127" s="64"/>
    </row>
    <row r="128" spans="2:12">
      <c r="B128" s="54" t="s">
        <v>15</v>
      </c>
      <c r="C128" s="54"/>
      <c r="D128" s="54"/>
      <c r="E128" s="59">
        <f t="shared" ref="E128:E132" si="3">E119/$C$41</f>
        <v>8.3333333333333329E-2</v>
      </c>
      <c r="F128" s="59"/>
      <c r="H128" s="53" t="s">
        <v>117</v>
      </c>
      <c r="I128" s="53"/>
      <c r="J128" s="53"/>
      <c r="K128" s="63">
        <f t="shared" ref="K128:K129" si="4">K119/$C$41</f>
        <v>0.16666666666666666</v>
      </c>
      <c r="L128" s="64"/>
    </row>
    <row r="129" spans="2:12">
      <c r="B129" s="54" t="s">
        <v>20</v>
      </c>
      <c r="C129" s="54"/>
      <c r="D129" s="54"/>
      <c r="E129" s="59">
        <f t="shared" si="3"/>
        <v>0.10416666666666667</v>
      </c>
      <c r="F129" s="59"/>
      <c r="H129" s="53" t="s">
        <v>112</v>
      </c>
      <c r="I129" s="53"/>
      <c r="J129" s="53"/>
      <c r="K129" s="63">
        <f t="shared" si="4"/>
        <v>0.29166666666666669</v>
      </c>
      <c r="L129" s="64"/>
    </row>
    <row r="130" spans="2:12">
      <c r="B130" s="54" t="s">
        <v>49</v>
      </c>
      <c r="C130" s="54"/>
      <c r="D130" s="54"/>
      <c r="E130" s="59">
        <f t="shared" si="3"/>
        <v>4.1666666666666664E-2</v>
      </c>
      <c r="F130" s="59"/>
    </row>
    <row r="131" spans="2:12">
      <c r="B131" s="54" t="s">
        <v>50</v>
      </c>
      <c r="C131" s="54"/>
      <c r="D131" s="54"/>
      <c r="E131" s="59">
        <f t="shared" si="3"/>
        <v>0</v>
      </c>
      <c r="F131" s="59"/>
    </row>
    <row r="132" spans="2:12">
      <c r="B132" s="54" t="s">
        <v>16</v>
      </c>
      <c r="C132" s="54"/>
      <c r="D132" s="54"/>
      <c r="E132" s="59">
        <f t="shared" si="3"/>
        <v>2.0833333333333332E-2</v>
      </c>
      <c r="F132" s="59"/>
    </row>
    <row r="154" spans="2:18" ht="15.5">
      <c r="B154" s="9" t="s">
        <v>25</v>
      </c>
    </row>
    <row r="156" spans="2:18">
      <c r="B156" s="21" t="s">
        <v>28</v>
      </c>
      <c r="C156" s="21" t="s">
        <v>29</v>
      </c>
      <c r="D156" s="21" t="s">
        <v>30</v>
      </c>
      <c r="E156" s="21" t="s">
        <v>31</v>
      </c>
      <c r="F156" s="21" t="s">
        <v>51</v>
      </c>
      <c r="G156" s="21" t="s">
        <v>52</v>
      </c>
      <c r="H156" s="21" t="s">
        <v>41</v>
      </c>
      <c r="I156" s="21" t="s">
        <v>43</v>
      </c>
      <c r="J156" s="21" t="s">
        <v>47</v>
      </c>
      <c r="K156" s="21" t="s">
        <v>53</v>
      </c>
      <c r="L156" s="21" t="s">
        <v>54</v>
      </c>
      <c r="M156" s="21" t="s">
        <v>32</v>
      </c>
      <c r="N156" s="21" t="s">
        <v>33</v>
      </c>
      <c r="O156" s="21" t="s">
        <v>34</v>
      </c>
      <c r="P156" s="21" t="s">
        <v>35</v>
      </c>
      <c r="Q156" s="21" t="s">
        <v>36</v>
      </c>
      <c r="R156" s="21" t="s">
        <v>37</v>
      </c>
    </row>
    <row r="157" spans="2:18">
      <c r="B157" s="35" t="s">
        <v>184</v>
      </c>
      <c r="C157" s="35" t="s">
        <v>185</v>
      </c>
      <c r="D157" s="35">
        <v>3314415</v>
      </c>
      <c r="E157" s="35" t="s">
        <v>186</v>
      </c>
      <c r="F157" s="35" t="s">
        <v>156</v>
      </c>
      <c r="G157" s="35" t="s">
        <v>147</v>
      </c>
      <c r="H157" s="35" t="s">
        <v>132</v>
      </c>
      <c r="I157" s="35" t="s">
        <v>127</v>
      </c>
      <c r="J157" s="35" t="s">
        <v>13</v>
      </c>
      <c r="K157" s="35" t="s">
        <v>133</v>
      </c>
      <c r="L157" s="35" t="s">
        <v>134</v>
      </c>
      <c r="M157" s="35" t="s">
        <v>187</v>
      </c>
      <c r="N157" s="35" t="s">
        <v>188</v>
      </c>
      <c r="O157" s="35" t="s">
        <v>189</v>
      </c>
      <c r="P157" s="35" t="s">
        <v>155</v>
      </c>
      <c r="Q157" s="35" t="s">
        <v>141</v>
      </c>
      <c r="R157" s="35" t="s">
        <v>142</v>
      </c>
    </row>
    <row r="158" spans="2:18">
      <c r="B158" s="35" t="s">
        <v>137</v>
      </c>
      <c r="C158" s="35" t="s">
        <v>137</v>
      </c>
      <c r="D158" s="35" t="s">
        <v>137</v>
      </c>
      <c r="E158" s="35" t="s">
        <v>190</v>
      </c>
      <c r="F158" s="35" t="s">
        <v>137</v>
      </c>
      <c r="G158" s="35" t="s">
        <v>137</v>
      </c>
      <c r="H158" s="35" t="s">
        <v>137</v>
      </c>
      <c r="I158" s="35" t="s">
        <v>137</v>
      </c>
      <c r="J158" s="35" t="s">
        <v>137</v>
      </c>
      <c r="K158" s="35" t="s">
        <v>137</v>
      </c>
      <c r="L158" s="35" t="s">
        <v>137</v>
      </c>
      <c r="M158" s="35" t="s">
        <v>137</v>
      </c>
      <c r="N158" s="35" t="s">
        <v>137</v>
      </c>
      <c r="O158" s="35" t="s">
        <v>137</v>
      </c>
      <c r="P158" s="35" t="s">
        <v>137</v>
      </c>
      <c r="Q158" s="35" t="s">
        <v>137</v>
      </c>
      <c r="R158" s="35" t="s">
        <v>137</v>
      </c>
    </row>
    <row r="159" spans="2:18">
      <c r="B159" s="35" t="s">
        <v>191</v>
      </c>
      <c r="C159" s="35" t="s">
        <v>192</v>
      </c>
      <c r="D159" s="35">
        <v>3206925350</v>
      </c>
      <c r="E159" s="35" t="s">
        <v>193</v>
      </c>
      <c r="F159" s="35" t="s">
        <v>124</v>
      </c>
      <c r="G159" s="35" t="s">
        <v>125</v>
      </c>
      <c r="H159" s="35" t="s">
        <v>126</v>
      </c>
      <c r="I159" s="35" t="s">
        <v>127</v>
      </c>
      <c r="J159" s="35" t="s">
        <v>13</v>
      </c>
      <c r="K159" s="35" t="s">
        <v>128</v>
      </c>
      <c r="L159" s="35" t="s">
        <v>134</v>
      </c>
      <c r="M159" s="35" t="s">
        <v>125</v>
      </c>
      <c r="N159" s="35" t="s">
        <v>143</v>
      </c>
      <c r="O159" s="35" t="s">
        <v>194</v>
      </c>
      <c r="P159" s="35" t="s">
        <v>26</v>
      </c>
      <c r="Q159" s="35" t="s">
        <v>195</v>
      </c>
      <c r="R159" s="35" t="s">
        <v>27</v>
      </c>
    </row>
    <row r="160" spans="2:18">
      <c r="B160" s="35" t="s">
        <v>196</v>
      </c>
      <c r="C160" s="35" t="s">
        <v>197</v>
      </c>
      <c r="D160" s="35">
        <v>3387800</v>
      </c>
      <c r="E160" s="35" t="s">
        <v>198</v>
      </c>
      <c r="F160" s="35" t="s">
        <v>130</v>
      </c>
      <c r="G160" s="35" t="s">
        <v>180</v>
      </c>
      <c r="H160" s="35" t="s">
        <v>132</v>
      </c>
      <c r="I160" s="35" t="s">
        <v>122</v>
      </c>
      <c r="J160" s="35" t="s">
        <v>13</v>
      </c>
      <c r="K160" s="35" t="s">
        <v>133</v>
      </c>
      <c r="L160" s="35" t="s">
        <v>144</v>
      </c>
      <c r="M160" s="35" t="s">
        <v>199</v>
      </c>
      <c r="N160" s="35" t="s">
        <v>200</v>
      </c>
      <c r="O160" s="35" t="s">
        <v>201</v>
      </c>
      <c r="P160" s="35" t="s">
        <v>155</v>
      </c>
      <c r="Q160" s="35" t="s">
        <v>141</v>
      </c>
      <c r="R160" s="35" t="s">
        <v>27</v>
      </c>
    </row>
    <row r="161" spans="2:18">
      <c r="B161" s="35" t="s">
        <v>202</v>
      </c>
      <c r="C161" s="35" t="s">
        <v>203</v>
      </c>
      <c r="D161" s="35">
        <v>3134532</v>
      </c>
      <c r="E161" s="35" t="s">
        <v>204</v>
      </c>
      <c r="F161" s="35" t="s">
        <v>130</v>
      </c>
      <c r="G161" s="35" t="s">
        <v>148</v>
      </c>
      <c r="H161" s="35" t="s">
        <v>132</v>
      </c>
      <c r="I161" s="35" t="s">
        <v>127</v>
      </c>
      <c r="J161" s="35" t="s">
        <v>13</v>
      </c>
      <c r="K161" s="35" t="s">
        <v>133</v>
      </c>
      <c r="L161" s="35" t="s">
        <v>144</v>
      </c>
      <c r="M161" s="35" t="s">
        <v>205</v>
      </c>
      <c r="N161" s="35" t="s">
        <v>206</v>
      </c>
      <c r="O161" s="35" t="s">
        <v>157</v>
      </c>
      <c r="P161" s="35" t="s">
        <v>26</v>
      </c>
      <c r="Q161" s="35" t="s">
        <v>121</v>
      </c>
      <c r="R161" s="35" t="s">
        <v>27</v>
      </c>
    </row>
    <row r="162" spans="2:18">
      <c r="B162" s="35" t="s">
        <v>207</v>
      </c>
      <c r="C162" s="35" t="s">
        <v>208</v>
      </c>
      <c r="D162" s="35">
        <v>8879300</v>
      </c>
      <c r="E162" s="35" t="s">
        <v>209</v>
      </c>
      <c r="F162" s="35" t="s">
        <v>124</v>
      </c>
      <c r="G162" s="35" t="s">
        <v>125</v>
      </c>
      <c r="H162" s="35" t="s">
        <v>126</v>
      </c>
      <c r="I162" s="35" t="s">
        <v>122</v>
      </c>
      <c r="J162" s="35" t="s">
        <v>13</v>
      </c>
      <c r="K162" s="35" t="s">
        <v>128</v>
      </c>
      <c r="L162" s="35" t="s">
        <v>210</v>
      </c>
      <c r="M162" s="35" t="s">
        <v>211</v>
      </c>
      <c r="N162" s="35" t="s">
        <v>212</v>
      </c>
      <c r="O162" s="35" t="s">
        <v>213</v>
      </c>
      <c r="P162" s="35" t="s">
        <v>153</v>
      </c>
      <c r="Q162" s="35" t="s">
        <v>154</v>
      </c>
      <c r="R162" s="35" t="s">
        <v>27</v>
      </c>
    </row>
    <row r="163" spans="2:18">
      <c r="B163" s="35" t="s">
        <v>137</v>
      </c>
      <c r="C163" s="35" t="s">
        <v>137</v>
      </c>
      <c r="D163" s="35" t="s">
        <v>137</v>
      </c>
      <c r="E163" s="35" t="s">
        <v>214</v>
      </c>
      <c r="F163" s="35" t="s">
        <v>137</v>
      </c>
      <c r="G163" s="35" t="s">
        <v>137</v>
      </c>
      <c r="H163" s="35" t="s">
        <v>137</v>
      </c>
      <c r="I163" s="35" t="s">
        <v>137</v>
      </c>
      <c r="J163" s="35" t="s">
        <v>137</v>
      </c>
      <c r="K163" s="35" t="s">
        <v>137</v>
      </c>
      <c r="L163" s="35" t="s">
        <v>137</v>
      </c>
      <c r="M163" s="35" t="s">
        <v>137</v>
      </c>
      <c r="N163" s="35" t="s">
        <v>137</v>
      </c>
      <c r="O163" s="35" t="s">
        <v>137</v>
      </c>
      <c r="P163" s="35" t="s">
        <v>137</v>
      </c>
      <c r="Q163" s="35" t="s">
        <v>137</v>
      </c>
      <c r="R163" s="35" t="s">
        <v>137</v>
      </c>
    </row>
    <row r="164" spans="2:18">
      <c r="B164" s="35" t="s">
        <v>215</v>
      </c>
      <c r="C164" s="35" t="s">
        <v>216</v>
      </c>
      <c r="D164" s="35">
        <v>3168336396</v>
      </c>
      <c r="E164" s="35" t="s">
        <v>217</v>
      </c>
      <c r="F164" s="35" t="s">
        <v>130</v>
      </c>
      <c r="G164" s="35" t="s">
        <v>167</v>
      </c>
      <c r="H164" s="35" t="s">
        <v>132</v>
      </c>
      <c r="I164" s="35" t="s">
        <v>127</v>
      </c>
      <c r="J164" s="35" t="s">
        <v>13</v>
      </c>
      <c r="K164" s="35" t="s">
        <v>133</v>
      </c>
      <c r="L164" s="35" t="s">
        <v>123</v>
      </c>
      <c r="M164" s="35" t="s">
        <v>218</v>
      </c>
      <c r="N164" s="35" t="s">
        <v>219</v>
      </c>
      <c r="O164" s="35" t="s">
        <v>220</v>
      </c>
      <c r="P164" s="35" t="s">
        <v>221</v>
      </c>
      <c r="Q164" s="35" t="s">
        <v>222</v>
      </c>
      <c r="R164" s="35" t="s">
        <v>27</v>
      </c>
    </row>
    <row r="165" spans="2:18">
      <c r="B165" s="35" t="s">
        <v>223</v>
      </c>
      <c r="C165" s="35" t="s">
        <v>224</v>
      </c>
      <c r="D165" s="35">
        <v>3363244</v>
      </c>
      <c r="E165" s="35" t="s">
        <v>225</v>
      </c>
      <c r="F165" s="35" t="s">
        <v>124</v>
      </c>
      <c r="G165" s="35" t="s">
        <v>125</v>
      </c>
      <c r="H165" s="35" t="s">
        <v>132</v>
      </c>
      <c r="I165" s="35" t="s">
        <v>122</v>
      </c>
      <c r="J165" s="35" t="s">
        <v>13</v>
      </c>
      <c r="K165" s="35" t="s">
        <v>133</v>
      </c>
      <c r="L165" s="35" t="s">
        <v>134</v>
      </c>
      <c r="M165" s="35" t="s">
        <v>226</v>
      </c>
      <c r="N165" s="35" t="s">
        <v>178</v>
      </c>
      <c r="O165" s="35" t="s">
        <v>194</v>
      </c>
      <c r="P165" s="35" t="s">
        <v>26</v>
      </c>
      <c r="Q165" s="35" t="s">
        <v>121</v>
      </c>
      <c r="R165" s="35" t="s">
        <v>27</v>
      </c>
    </row>
    <row r="166" spans="2:18">
      <c r="B166" s="35" t="s">
        <v>227</v>
      </c>
      <c r="C166" s="35" t="s">
        <v>177</v>
      </c>
      <c r="D166" s="35">
        <v>3336134</v>
      </c>
      <c r="E166" s="35" t="s">
        <v>149</v>
      </c>
      <c r="F166" s="35" t="s">
        <v>130</v>
      </c>
      <c r="G166" s="35" t="s">
        <v>147</v>
      </c>
      <c r="H166" s="35" t="s">
        <v>132</v>
      </c>
      <c r="I166" s="35" t="s">
        <v>122</v>
      </c>
      <c r="J166" s="35" t="s">
        <v>12</v>
      </c>
      <c r="K166" s="35" t="s">
        <v>133</v>
      </c>
      <c r="L166" s="35" t="s">
        <v>144</v>
      </c>
      <c r="M166" s="35" t="s">
        <v>228</v>
      </c>
      <c r="N166" s="35" t="s">
        <v>229</v>
      </c>
      <c r="O166" s="35" t="s">
        <v>230</v>
      </c>
      <c r="P166" s="35" t="s">
        <v>26</v>
      </c>
      <c r="Q166" s="35" t="s">
        <v>121</v>
      </c>
      <c r="R166" s="35" t="s">
        <v>27</v>
      </c>
    </row>
    <row r="167" spans="2:18">
      <c r="B167" s="35" t="s">
        <v>231</v>
      </c>
      <c r="C167" s="35" t="s">
        <v>232</v>
      </c>
      <c r="D167" s="35">
        <v>3151459</v>
      </c>
      <c r="E167" s="35" t="s">
        <v>233</v>
      </c>
      <c r="F167" s="35" t="s">
        <v>130</v>
      </c>
      <c r="G167" s="35" t="s">
        <v>129</v>
      </c>
      <c r="H167" s="35" t="s">
        <v>132</v>
      </c>
      <c r="I167" s="35" t="s">
        <v>127</v>
      </c>
      <c r="J167" s="35" t="s">
        <v>13</v>
      </c>
      <c r="K167" s="35" t="s">
        <v>136</v>
      </c>
      <c r="L167" s="35" t="s">
        <v>123</v>
      </c>
      <c r="M167" s="35" t="s">
        <v>234</v>
      </c>
      <c r="N167" s="35" t="s">
        <v>235</v>
      </c>
      <c r="O167" s="35" t="s">
        <v>236</v>
      </c>
      <c r="P167" s="35" t="s">
        <v>26</v>
      </c>
      <c r="Q167" s="35" t="s">
        <v>121</v>
      </c>
      <c r="R167" s="35" t="s">
        <v>27</v>
      </c>
    </row>
    <row r="168" spans="2:18">
      <c r="B168" s="35" t="s">
        <v>237</v>
      </c>
      <c r="C168" s="35" t="s">
        <v>238</v>
      </c>
      <c r="D168" s="35">
        <v>3150500</v>
      </c>
      <c r="E168" s="35" t="s">
        <v>239</v>
      </c>
      <c r="F168" s="35" t="s">
        <v>124</v>
      </c>
      <c r="G168" s="35" t="s">
        <v>158</v>
      </c>
      <c r="H168" s="35" t="s">
        <v>126</v>
      </c>
      <c r="I168" s="35" t="s">
        <v>127</v>
      </c>
      <c r="J168" s="35" t="s">
        <v>13</v>
      </c>
      <c r="K168" s="35" t="s">
        <v>128</v>
      </c>
      <c r="L168" s="35" t="s">
        <v>144</v>
      </c>
      <c r="M168" s="35" t="s">
        <v>240</v>
      </c>
      <c r="N168" s="35" t="s">
        <v>241</v>
      </c>
      <c r="O168" s="35" t="s">
        <v>242</v>
      </c>
      <c r="P168" s="35" t="s">
        <v>155</v>
      </c>
      <c r="Q168" s="35" t="s">
        <v>141</v>
      </c>
      <c r="R168" s="35" t="s">
        <v>142</v>
      </c>
    </row>
    <row r="169" spans="2:18">
      <c r="B169" s="35" t="s">
        <v>137</v>
      </c>
      <c r="C169" s="35" t="s">
        <v>137</v>
      </c>
      <c r="D169" s="35" t="s">
        <v>137</v>
      </c>
      <c r="E169" s="35" t="s">
        <v>243</v>
      </c>
      <c r="F169" s="35" t="s">
        <v>137</v>
      </c>
      <c r="G169" s="35" t="s">
        <v>137</v>
      </c>
      <c r="H169" s="35" t="s">
        <v>140</v>
      </c>
      <c r="I169" s="35" t="s">
        <v>137</v>
      </c>
      <c r="J169" s="35" t="s">
        <v>137</v>
      </c>
      <c r="K169" s="35" t="s">
        <v>137</v>
      </c>
      <c r="L169" s="35" t="s">
        <v>137</v>
      </c>
      <c r="M169" s="35" t="s">
        <v>137</v>
      </c>
      <c r="N169" s="35" t="s">
        <v>137</v>
      </c>
      <c r="O169" s="35" t="s">
        <v>137</v>
      </c>
      <c r="P169" s="35" t="s">
        <v>137</v>
      </c>
      <c r="Q169" s="35" t="s">
        <v>137</v>
      </c>
      <c r="R169" s="35" t="s">
        <v>137</v>
      </c>
    </row>
    <row r="170" spans="2:18">
      <c r="B170" s="35" t="s">
        <v>244</v>
      </c>
      <c r="C170" s="35" t="s">
        <v>245</v>
      </c>
      <c r="D170" s="35">
        <v>3137128</v>
      </c>
      <c r="E170" s="35" t="s">
        <v>246</v>
      </c>
      <c r="F170" s="35" t="s">
        <v>124</v>
      </c>
      <c r="G170" s="35" t="s">
        <v>125</v>
      </c>
      <c r="H170" s="35" t="s">
        <v>126</v>
      </c>
      <c r="I170" s="35" t="s">
        <v>159</v>
      </c>
      <c r="J170" s="35" t="s">
        <v>13</v>
      </c>
      <c r="K170" s="35" t="s">
        <v>128</v>
      </c>
      <c r="L170" s="35" t="s">
        <v>131</v>
      </c>
      <c r="M170" s="35" t="s">
        <v>247</v>
      </c>
      <c r="N170" s="35" t="s">
        <v>248</v>
      </c>
      <c r="O170" s="35" t="s">
        <v>249</v>
      </c>
      <c r="P170" s="35" t="s">
        <v>155</v>
      </c>
      <c r="Q170" s="35" t="s">
        <v>141</v>
      </c>
      <c r="R170" s="35" t="s">
        <v>142</v>
      </c>
    </row>
    <row r="171" spans="2:18">
      <c r="B171" s="35" t="s">
        <v>250</v>
      </c>
      <c r="C171" s="35" t="s">
        <v>251</v>
      </c>
      <c r="D171" s="35">
        <v>3135600</v>
      </c>
      <c r="E171" s="35" t="s">
        <v>252</v>
      </c>
      <c r="F171" s="35" t="s">
        <v>124</v>
      </c>
      <c r="G171" s="35" t="s">
        <v>125</v>
      </c>
      <c r="H171" s="35" t="s">
        <v>132</v>
      </c>
      <c r="I171" s="35" t="s">
        <v>127</v>
      </c>
      <c r="J171" s="35" t="s">
        <v>13</v>
      </c>
      <c r="K171" s="35" t="s">
        <v>133</v>
      </c>
      <c r="L171" s="35" t="s">
        <v>134</v>
      </c>
      <c r="M171" s="35" t="s">
        <v>253</v>
      </c>
      <c r="N171" s="35" t="s">
        <v>178</v>
      </c>
      <c r="O171" s="35" t="s">
        <v>254</v>
      </c>
      <c r="P171" s="35" t="s">
        <v>151</v>
      </c>
      <c r="Q171" s="35" t="s">
        <v>150</v>
      </c>
      <c r="R171" s="35" t="s">
        <v>152</v>
      </c>
    </row>
    <row r="172" spans="2:18">
      <c r="B172" s="35" t="s">
        <v>137</v>
      </c>
      <c r="C172" s="35" t="s">
        <v>137</v>
      </c>
      <c r="D172" s="35" t="s">
        <v>137</v>
      </c>
      <c r="E172" s="35" t="s">
        <v>255</v>
      </c>
      <c r="F172" s="35" t="s">
        <v>137</v>
      </c>
      <c r="G172" s="35" t="s">
        <v>137</v>
      </c>
      <c r="H172" s="35" t="s">
        <v>140</v>
      </c>
      <c r="I172" s="35" t="s">
        <v>137</v>
      </c>
      <c r="J172" s="35" t="s">
        <v>137</v>
      </c>
      <c r="K172" s="35" t="s">
        <v>137</v>
      </c>
      <c r="L172" s="35" t="s">
        <v>137</v>
      </c>
      <c r="M172" s="35" t="s">
        <v>137</v>
      </c>
      <c r="N172" s="35" t="s">
        <v>137</v>
      </c>
      <c r="O172" s="35" t="s">
        <v>137</v>
      </c>
      <c r="P172" s="35" t="s">
        <v>137</v>
      </c>
      <c r="Q172" s="35" t="s">
        <v>137</v>
      </c>
      <c r="R172" s="35" t="s">
        <v>137</v>
      </c>
    </row>
    <row r="173" spans="2:18">
      <c r="B173" s="35" t="s">
        <v>137</v>
      </c>
      <c r="C173" s="35" t="s">
        <v>137</v>
      </c>
      <c r="D173" s="35" t="s">
        <v>137</v>
      </c>
      <c r="E173" s="35" t="s">
        <v>149</v>
      </c>
      <c r="F173" s="35" t="s">
        <v>137</v>
      </c>
      <c r="G173" s="35" t="s">
        <v>137</v>
      </c>
      <c r="H173" s="35" t="s">
        <v>140</v>
      </c>
      <c r="I173" s="35" t="s">
        <v>137</v>
      </c>
      <c r="J173" s="35" t="s">
        <v>137</v>
      </c>
      <c r="K173" s="35" t="s">
        <v>137</v>
      </c>
      <c r="L173" s="35" t="s">
        <v>137</v>
      </c>
      <c r="M173" s="35" t="s">
        <v>137</v>
      </c>
      <c r="N173" s="35" t="s">
        <v>137</v>
      </c>
      <c r="O173" s="35" t="s">
        <v>137</v>
      </c>
      <c r="P173" s="35" t="s">
        <v>137</v>
      </c>
      <c r="Q173" s="35" t="s">
        <v>137</v>
      </c>
      <c r="R173" s="35" t="s">
        <v>137</v>
      </c>
    </row>
    <row r="174" spans="2:18">
      <c r="B174" s="35" t="s">
        <v>256</v>
      </c>
      <c r="C174" s="35" t="s">
        <v>257</v>
      </c>
      <c r="D174" s="35">
        <v>3256015</v>
      </c>
      <c r="E174" s="35" t="s">
        <v>258</v>
      </c>
      <c r="F174" s="35" t="s">
        <v>156</v>
      </c>
      <c r="G174" s="35" t="s">
        <v>180</v>
      </c>
      <c r="H174" s="35" t="s">
        <v>132</v>
      </c>
      <c r="I174" s="35" t="s">
        <v>127</v>
      </c>
      <c r="J174" s="35" t="s">
        <v>13</v>
      </c>
      <c r="K174" s="35" t="s">
        <v>133</v>
      </c>
      <c r="L174" s="35" t="s">
        <v>139</v>
      </c>
      <c r="M174" s="35" t="s">
        <v>259</v>
      </c>
      <c r="N174" s="35" t="s">
        <v>260</v>
      </c>
      <c r="O174" s="35" t="s">
        <v>261</v>
      </c>
      <c r="P174" s="35" t="s">
        <v>26</v>
      </c>
      <c r="Q174" s="35" t="s">
        <v>121</v>
      </c>
      <c r="R174" s="35" t="s">
        <v>27</v>
      </c>
    </row>
    <row r="175" spans="2:18">
      <c r="B175" s="35" t="s">
        <v>262</v>
      </c>
      <c r="C175" s="35" t="s">
        <v>263</v>
      </c>
      <c r="D175" s="35">
        <v>3154000</v>
      </c>
      <c r="E175" s="35" t="s">
        <v>149</v>
      </c>
      <c r="F175" s="35" t="s">
        <v>130</v>
      </c>
      <c r="G175" s="35" t="s">
        <v>160</v>
      </c>
      <c r="H175" s="35" t="s">
        <v>132</v>
      </c>
      <c r="I175" s="35" t="s">
        <v>122</v>
      </c>
      <c r="J175" s="35" t="s">
        <v>13</v>
      </c>
      <c r="K175" s="35" t="s">
        <v>133</v>
      </c>
      <c r="L175" s="35" t="s">
        <v>134</v>
      </c>
      <c r="M175" s="35" t="s">
        <v>264</v>
      </c>
      <c r="N175" s="35" t="s">
        <v>265</v>
      </c>
      <c r="O175" s="35" t="s">
        <v>266</v>
      </c>
      <c r="P175" s="35" t="s">
        <v>26</v>
      </c>
      <c r="Q175" s="35" t="s">
        <v>162</v>
      </c>
      <c r="R175" s="35" t="s">
        <v>27</v>
      </c>
    </row>
    <row r="176" spans="2:18">
      <c r="B176" s="35" t="s">
        <v>137</v>
      </c>
      <c r="C176" s="35" t="s">
        <v>137</v>
      </c>
      <c r="D176" s="35" t="s">
        <v>137</v>
      </c>
      <c r="E176" s="35" t="s">
        <v>267</v>
      </c>
      <c r="F176" s="35" t="s">
        <v>137</v>
      </c>
      <c r="G176" s="35" t="s">
        <v>137</v>
      </c>
      <c r="H176" s="35" t="s">
        <v>137</v>
      </c>
      <c r="I176" s="35" t="s">
        <v>137</v>
      </c>
      <c r="J176" s="35" t="s">
        <v>137</v>
      </c>
      <c r="K176" s="35" t="s">
        <v>137</v>
      </c>
      <c r="L176" s="35" t="s">
        <v>137</v>
      </c>
      <c r="M176" s="35" t="s">
        <v>137</v>
      </c>
      <c r="N176" s="35" t="s">
        <v>137</v>
      </c>
      <c r="O176" s="35" t="s">
        <v>137</v>
      </c>
      <c r="P176" s="35" t="s">
        <v>137</v>
      </c>
      <c r="Q176" s="35" t="s">
        <v>137</v>
      </c>
      <c r="R176" s="35" t="s">
        <v>137</v>
      </c>
    </row>
    <row r="177" spans="2:18">
      <c r="B177" s="35" t="s">
        <v>268</v>
      </c>
      <c r="C177" s="35" t="s">
        <v>269</v>
      </c>
      <c r="D177" s="35">
        <v>4133737</v>
      </c>
      <c r="E177" s="35" t="s">
        <v>149</v>
      </c>
      <c r="F177" s="35" t="s">
        <v>124</v>
      </c>
      <c r="G177" s="35" t="s">
        <v>125</v>
      </c>
      <c r="H177" s="35" t="s">
        <v>132</v>
      </c>
      <c r="I177" s="35" t="s">
        <v>122</v>
      </c>
      <c r="J177" s="35" t="s">
        <v>13</v>
      </c>
      <c r="K177" s="35" t="s">
        <v>133</v>
      </c>
      <c r="L177" s="35" t="s">
        <v>146</v>
      </c>
      <c r="M177" s="35" t="s">
        <v>270</v>
      </c>
      <c r="N177" s="35" t="s">
        <v>176</v>
      </c>
      <c r="O177" s="35" t="s">
        <v>271</v>
      </c>
      <c r="P177" s="35" t="s">
        <v>272</v>
      </c>
      <c r="Q177" s="35" t="s">
        <v>182</v>
      </c>
      <c r="R177" s="35" t="s">
        <v>142</v>
      </c>
    </row>
    <row r="178" spans="2:18">
      <c r="B178" s="35" t="s">
        <v>273</v>
      </c>
      <c r="C178" s="35" t="s">
        <v>274</v>
      </c>
      <c r="D178" s="35">
        <v>3124000</v>
      </c>
      <c r="E178" s="35" t="s">
        <v>275</v>
      </c>
      <c r="F178" s="35" t="s">
        <v>130</v>
      </c>
      <c r="G178" s="35" t="s">
        <v>125</v>
      </c>
      <c r="H178" s="35" t="s">
        <v>132</v>
      </c>
      <c r="I178" s="35" t="s">
        <v>122</v>
      </c>
      <c r="J178" s="35" t="s">
        <v>13</v>
      </c>
      <c r="K178" s="35" t="s">
        <v>133</v>
      </c>
      <c r="L178" s="35" t="s">
        <v>131</v>
      </c>
      <c r="M178" s="35" t="s">
        <v>276</v>
      </c>
      <c r="N178" s="35" t="s">
        <v>277</v>
      </c>
      <c r="O178" s="35" t="s">
        <v>278</v>
      </c>
      <c r="P178" s="35" t="s">
        <v>279</v>
      </c>
      <c r="Q178" s="35" t="s">
        <v>280</v>
      </c>
      <c r="R178" s="35" t="s">
        <v>161</v>
      </c>
    </row>
    <row r="179" spans="2:18">
      <c r="B179" s="35" t="s">
        <v>281</v>
      </c>
      <c r="C179" s="35" t="s">
        <v>282</v>
      </c>
      <c r="D179" s="35">
        <v>3139600</v>
      </c>
      <c r="E179" s="35" t="s">
        <v>149</v>
      </c>
      <c r="F179" s="35" t="s">
        <v>130</v>
      </c>
      <c r="G179" s="35" t="s">
        <v>160</v>
      </c>
      <c r="H179" s="35" t="s">
        <v>132</v>
      </c>
      <c r="I179" s="35" t="s">
        <v>122</v>
      </c>
      <c r="J179" s="35" t="s">
        <v>13</v>
      </c>
      <c r="K179" s="35" t="s">
        <v>133</v>
      </c>
      <c r="L179" s="35" t="s">
        <v>144</v>
      </c>
      <c r="M179" s="35" t="s">
        <v>283</v>
      </c>
      <c r="N179" s="35" t="s">
        <v>284</v>
      </c>
      <c r="O179" s="35" t="s">
        <v>285</v>
      </c>
      <c r="P179" s="35" t="s">
        <v>26</v>
      </c>
      <c r="Q179" s="35" t="s">
        <v>121</v>
      </c>
      <c r="R179" s="35" t="s">
        <v>27</v>
      </c>
    </row>
    <row r="180" spans="2:18">
      <c r="B180" s="35" t="s">
        <v>286</v>
      </c>
      <c r="C180" s="35" t="s">
        <v>287</v>
      </c>
      <c r="D180" s="35">
        <v>3235550</v>
      </c>
      <c r="E180" s="35" t="s">
        <v>288</v>
      </c>
      <c r="F180" s="35" t="s">
        <v>124</v>
      </c>
      <c r="G180" s="35" t="s">
        <v>125</v>
      </c>
      <c r="H180" s="35" t="s">
        <v>132</v>
      </c>
      <c r="I180" s="35" t="s">
        <v>127</v>
      </c>
      <c r="J180" s="35" t="s">
        <v>13</v>
      </c>
      <c r="K180" s="35" t="s">
        <v>289</v>
      </c>
      <c r="L180" s="35" t="s">
        <v>139</v>
      </c>
      <c r="M180" s="35" t="s">
        <v>290</v>
      </c>
      <c r="N180" s="35" t="s">
        <v>291</v>
      </c>
      <c r="O180" s="35" t="s">
        <v>292</v>
      </c>
      <c r="P180" s="35" t="s">
        <v>145</v>
      </c>
      <c r="Q180" s="35" t="s">
        <v>293</v>
      </c>
      <c r="R180" s="35" t="s">
        <v>27</v>
      </c>
    </row>
    <row r="181" spans="2:18">
      <c r="B181" s="35" t="s">
        <v>137</v>
      </c>
      <c r="C181" s="35" t="s">
        <v>137</v>
      </c>
      <c r="D181" s="35" t="s">
        <v>137</v>
      </c>
      <c r="E181" s="35" t="s">
        <v>294</v>
      </c>
      <c r="F181" s="35" t="s">
        <v>137</v>
      </c>
      <c r="G181" s="35" t="s">
        <v>137</v>
      </c>
      <c r="H181" s="35" t="s">
        <v>137</v>
      </c>
      <c r="I181" s="35" t="s">
        <v>137</v>
      </c>
      <c r="J181" s="35" t="s">
        <v>137</v>
      </c>
      <c r="K181" s="35" t="s">
        <v>137</v>
      </c>
      <c r="L181" s="35" t="s">
        <v>137</v>
      </c>
      <c r="M181" s="35" t="s">
        <v>137</v>
      </c>
      <c r="N181" s="35" t="s">
        <v>137</v>
      </c>
      <c r="O181" s="35" t="s">
        <v>137</v>
      </c>
      <c r="P181" s="35" t="s">
        <v>137</v>
      </c>
      <c r="Q181" s="35" t="s">
        <v>137</v>
      </c>
      <c r="R181" s="35" t="s">
        <v>137</v>
      </c>
    </row>
    <row r="182" spans="2:18">
      <c r="B182" s="35" t="s">
        <v>164</v>
      </c>
      <c r="C182" s="35" t="s">
        <v>295</v>
      </c>
      <c r="D182" s="35">
        <v>3137236</v>
      </c>
      <c r="E182" s="35" t="s">
        <v>296</v>
      </c>
      <c r="F182" s="35" t="s">
        <v>156</v>
      </c>
      <c r="G182" s="35" t="s">
        <v>125</v>
      </c>
      <c r="H182" s="35" t="s">
        <v>132</v>
      </c>
      <c r="I182" s="35" t="s">
        <v>163</v>
      </c>
      <c r="J182" s="35" t="s">
        <v>13</v>
      </c>
      <c r="K182" s="35" t="s">
        <v>128</v>
      </c>
      <c r="L182" s="35" t="s">
        <v>146</v>
      </c>
      <c r="M182" s="35" t="s">
        <v>297</v>
      </c>
      <c r="N182" s="35" t="s">
        <v>298</v>
      </c>
      <c r="O182" s="35" t="s">
        <v>299</v>
      </c>
      <c r="P182" s="35" t="s">
        <v>26</v>
      </c>
      <c r="Q182" s="35" t="s">
        <v>121</v>
      </c>
      <c r="R182" s="35" t="s">
        <v>27</v>
      </c>
    </row>
    <row r="183" spans="2:18">
      <c r="B183" s="35" t="s">
        <v>137</v>
      </c>
      <c r="C183" s="35" t="s">
        <v>137</v>
      </c>
      <c r="D183" s="35" t="s">
        <v>137</v>
      </c>
      <c r="E183" s="35" t="s">
        <v>300</v>
      </c>
      <c r="F183" s="35" t="s">
        <v>137</v>
      </c>
      <c r="G183" s="35" t="s">
        <v>137</v>
      </c>
      <c r="H183" s="35" t="s">
        <v>137</v>
      </c>
      <c r="I183" s="35" t="s">
        <v>137</v>
      </c>
      <c r="J183" s="35" t="s">
        <v>137</v>
      </c>
      <c r="K183" s="35" t="s">
        <v>137</v>
      </c>
      <c r="L183" s="35" t="s">
        <v>137</v>
      </c>
      <c r="M183" s="35" t="s">
        <v>137</v>
      </c>
      <c r="N183" s="35" t="s">
        <v>137</v>
      </c>
      <c r="O183" s="35" t="s">
        <v>137</v>
      </c>
      <c r="P183" s="35" t="s">
        <v>137</v>
      </c>
      <c r="Q183" s="35" t="s">
        <v>137</v>
      </c>
      <c r="R183" s="35" t="s">
        <v>137</v>
      </c>
    </row>
    <row r="184" spans="2:18">
      <c r="B184" s="35" t="s">
        <v>164</v>
      </c>
      <c r="C184" s="35" t="s">
        <v>301</v>
      </c>
      <c r="D184" s="35" t="s">
        <v>302</v>
      </c>
      <c r="E184" s="35" t="s">
        <v>303</v>
      </c>
      <c r="F184" s="35" t="s">
        <v>124</v>
      </c>
      <c r="G184" s="35" t="s">
        <v>125</v>
      </c>
      <c r="H184" s="35" t="s">
        <v>126</v>
      </c>
      <c r="I184" s="35" t="s">
        <v>159</v>
      </c>
      <c r="J184" s="35" t="s">
        <v>13</v>
      </c>
      <c r="K184" s="35" t="s">
        <v>128</v>
      </c>
      <c r="L184" s="35" t="s">
        <v>210</v>
      </c>
      <c r="M184" s="35" t="s">
        <v>304</v>
      </c>
      <c r="N184" s="35" t="s">
        <v>305</v>
      </c>
      <c r="O184" s="35" t="s">
        <v>306</v>
      </c>
      <c r="P184" s="35" t="s">
        <v>26</v>
      </c>
      <c r="Q184" s="35" t="s">
        <v>121</v>
      </c>
      <c r="R184" s="35" t="s">
        <v>27</v>
      </c>
    </row>
    <row r="185" spans="2:18">
      <c r="B185" s="35" t="s">
        <v>137</v>
      </c>
      <c r="C185" s="35" t="s">
        <v>137</v>
      </c>
      <c r="D185" s="35" t="s">
        <v>137</v>
      </c>
      <c r="E185" s="35" t="s">
        <v>307</v>
      </c>
      <c r="F185" s="35" t="s">
        <v>137</v>
      </c>
      <c r="G185" s="35" t="s">
        <v>137</v>
      </c>
      <c r="H185" s="35" t="s">
        <v>138</v>
      </c>
      <c r="I185" s="35" t="s">
        <v>137</v>
      </c>
      <c r="J185" s="35" t="s">
        <v>137</v>
      </c>
      <c r="K185" s="35" t="s">
        <v>137</v>
      </c>
      <c r="L185" s="35" t="s">
        <v>137</v>
      </c>
      <c r="M185" s="35" t="s">
        <v>137</v>
      </c>
      <c r="N185" s="35" t="s">
        <v>137</v>
      </c>
      <c r="O185" s="35" t="s">
        <v>137</v>
      </c>
      <c r="P185" s="35" t="s">
        <v>137</v>
      </c>
      <c r="Q185" s="35" t="s">
        <v>137</v>
      </c>
      <c r="R185" s="35" t="s">
        <v>137</v>
      </c>
    </row>
    <row r="186" spans="2:18">
      <c r="B186" s="35" t="s">
        <v>172</v>
      </c>
      <c r="C186" s="35" t="s">
        <v>173</v>
      </c>
      <c r="D186" s="35">
        <v>7417700</v>
      </c>
      <c r="E186" s="35" t="s">
        <v>149</v>
      </c>
      <c r="F186" s="35" t="s">
        <v>130</v>
      </c>
      <c r="G186" s="35" t="s">
        <v>148</v>
      </c>
      <c r="H186" s="35" t="s">
        <v>126</v>
      </c>
      <c r="I186" s="35" t="s">
        <v>163</v>
      </c>
      <c r="J186" s="35" t="s">
        <v>13</v>
      </c>
      <c r="K186" s="35" t="s">
        <v>128</v>
      </c>
      <c r="L186" s="35" t="s">
        <v>131</v>
      </c>
      <c r="M186" s="35" t="s">
        <v>308</v>
      </c>
      <c r="N186" s="35" t="s">
        <v>309</v>
      </c>
      <c r="O186" s="35" t="s">
        <v>310</v>
      </c>
      <c r="P186" s="35" t="s">
        <v>174</v>
      </c>
      <c r="Q186" s="35" t="s">
        <v>169</v>
      </c>
      <c r="R186" s="35" t="s">
        <v>27</v>
      </c>
    </row>
    <row r="187" spans="2:18">
      <c r="B187" s="35" t="s">
        <v>311</v>
      </c>
      <c r="C187" s="35" t="s">
        <v>312</v>
      </c>
      <c r="D187" s="35">
        <v>8867654</v>
      </c>
      <c r="E187" s="35" t="s">
        <v>313</v>
      </c>
      <c r="F187" s="35" t="s">
        <v>130</v>
      </c>
      <c r="G187" s="35" t="s">
        <v>147</v>
      </c>
      <c r="H187" s="35" t="s">
        <v>132</v>
      </c>
      <c r="I187" s="35" t="s">
        <v>122</v>
      </c>
      <c r="J187" s="35" t="s">
        <v>13</v>
      </c>
      <c r="K187" s="35" t="s">
        <v>133</v>
      </c>
      <c r="L187" s="35" t="s">
        <v>131</v>
      </c>
      <c r="M187" s="35" t="s">
        <v>314</v>
      </c>
      <c r="N187" s="35" t="s">
        <v>315</v>
      </c>
      <c r="O187" s="35" t="s">
        <v>316</v>
      </c>
      <c r="P187" s="35" t="s">
        <v>317</v>
      </c>
      <c r="Q187" s="35" t="s">
        <v>166</v>
      </c>
      <c r="R187" s="35" t="s">
        <v>142</v>
      </c>
    </row>
    <row r="188" spans="2:18">
      <c r="B188" s="35" t="s">
        <v>137</v>
      </c>
      <c r="C188" s="35" t="s">
        <v>137</v>
      </c>
      <c r="D188" s="35" t="s">
        <v>137</v>
      </c>
      <c r="E188" s="35" t="s">
        <v>318</v>
      </c>
      <c r="F188" s="35" t="s">
        <v>137</v>
      </c>
      <c r="G188" s="35" t="s">
        <v>137</v>
      </c>
      <c r="H188" s="35" t="s">
        <v>140</v>
      </c>
      <c r="I188" s="35" t="s">
        <v>137</v>
      </c>
      <c r="J188" s="35" t="s">
        <v>137</v>
      </c>
      <c r="K188" s="35" t="s">
        <v>137</v>
      </c>
      <c r="L188" s="35" t="s">
        <v>137</v>
      </c>
      <c r="M188" s="35" t="s">
        <v>137</v>
      </c>
      <c r="N188" s="35" t="s">
        <v>137</v>
      </c>
      <c r="O188" s="35" t="s">
        <v>137</v>
      </c>
      <c r="P188" s="35" t="s">
        <v>137</v>
      </c>
      <c r="Q188" s="35" t="s">
        <v>137</v>
      </c>
      <c r="R188" s="35" t="s">
        <v>137</v>
      </c>
    </row>
    <row r="189" spans="2:18">
      <c r="B189" s="35" t="s">
        <v>319</v>
      </c>
      <c r="C189" s="35" t="s">
        <v>320</v>
      </c>
      <c r="D189" s="35">
        <v>7371010</v>
      </c>
      <c r="E189" s="35" t="s">
        <v>321</v>
      </c>
      <c r="F189" s="35" t="s">
        <v>130</v>
      </c>
      <c r="G189" s="35" t="s">
        <v>135</v>
      </c>
      <c r="H189" s="35" t="s">
        <v>126</v>
      </c>
      <c r="I189" s="35" t="s">
        <v>159</v>
      </c>
      <c r="J189" s="35" t="s">
        <v>12</v>
      </c>
      <c r="K189" s="35" t="s">
        <v>128</v>
      </c>
      <c r="L189" s="35" t="s">
        <v>134</v>
      </c>
      <c r="M189" s="35" t="s">
        <v>322</v>
      </c>
      <c r="N189" s="35" t="s">
        <v>323</v>
      </c>
      <c r="O189" s="35" t="s">
        <v>175</v>
      </c>
      <c r="P189" s="35" t="s">
        <v>168</v>
      </c>
      <c r="Q189" s="35" t="s">
        <v>169</v>
      </c>
      <c r="R189" s="35" t="s">
        <v>27</v>
      </c>
    </row>
    <row r="190" spans="2:18">
      <c r="B190" s="35" t="s">
        <v>324</v>
      </c>
      <c r="C190" s="35" t="s">
        <v>325</v>
      </c>
      <c r="D190" s="35">
        <v>3346222</v>
      </c>
      <c r="E190" s="35" t="s">
        <v>326</v>
      </c>
      <c r="F190" s="35" t="s">
        <v>130</v>
      </c>
      <c r="G190" s="35" t="s">
        <v>158</v>
      </c>
      <c r="H190" s="35" t="s">
        <v>126</v>
      </c>
      <c r="I190" s="35" t="s">
        <v>163</v>
      </c>
      <c r="J190" s="35" t="s">
        <v>12</v>
      </c>
      <c r="K190" s="35" t="s">
        <v>128</v>
      </c>
      <c r="L190" s="35" t="s">
        <v>123</v>
      </c>
      <c r="M190" s="35" t="s">
        <v>327</v>
      </c>
      <c r="N190" s="35" t="s">
        <v>328</v>
      </c>
      <c r="O190" s="35" t="s">
        <v>329</v>
      </c>
      <c r="P190" s="35" t="s">
        <v>151</v>
      </c>
      <c r="Q190" s="35" t="s">
        <v>150</v>
      </c>
      <c r="R190" s="35" t="s">
        <v>152</v>
      </c>
    </row>
    <row r="191" spans="2:18">
      <c r="B191" s="35" t="s">
        <v>330</v>
      </c>
      <c r="C191" s="35" t="s">
        <v>331</v>
      </c>
      <c r="D191" s="35" t="s">
        <v>332</v>
      </c>
      <c r="E191" s="35" t="s">
        <v>333</v>
      </c>
      <c r="F191" s="35" t="s">
        <v>124</v>
      </c>
      <c r="G191" s="35" t="s">
        <v>158</v>
      </c>
      <c r="H191" s="35" t="s">
        <v>126</v>
      </c>
      <c r="I191" s="35" t="s">
        <v>127</v>
      </c>
      <c r="J191" s="35" t="s">
        <v>13</v>
      </c>
      <c r="K191" s="35" t="s">
        <v>128</v>
      </c>
      <c r="L191" s="35" t="s">
        <v>144</v>
      </c>
      <c r="M191" s="35" t="s">
        <v>334</v>
      </c>
      <c r="N191" s="35" t="s">
        <v>335</v>
      </c>
      <c r="O191" s="35" t="s">
        <v>336</v>
      </c>
      <c r="P191" s="35" t="s">
        <v>26</v>
      </c>
      <c r="Q191" s="35" t="s">
        <v>121</v>
      </c>
      <c r="R191" s="35" t="s">
        <v>27</v>
      </c>
    </row>
    <row r="192" spans="2:18">
      <c r="B192" s="35" t="s">
        <v>337</v>
      </c>
      <c r="C192" s="35" t="s">
        <v>338</v>
      </c>
      <c r="D192" s="35">
        <v>3113118724</v>
      </c>
      <c r="E192" s="35" t="s">
        <v>339</v>
      </c>
      <c r="F192" s="35" t="s">
        <v>130</v>
      </c>
      <c r="G192" s="35" t="s">
        <v>148</v>
      </c>
      <c r="H192" s="35" t="s">
        <v>132</v>
      </c>
      <c r="I192" s="35" t="s">
        <v>122</v>
      </c>
      <c r="J192" s="35" t="s">
        <v>13</v>
      </c>
      <c r="K192" s="35" t="s">
        <v>133</v>
      </c>
      <c r="L192" s="35" t="s">
        <v>134</v>
      </c>
      <c r="M192" s="35" t="s">
        <v>340</v>
      </c>
      <c r="N192" s="35" t="s">
        <v>341</v>
      </c>
      <c r="O192" s="35" t="s">
        <v>342</v>
      </c>
      <c r="P192" s="35" t="s">
        <v>26</v>
      </c>
      <c r="Q192" s="35" t="s">
        <v>121</v>
      </c>
      <c r="R192" s="35" t="s">
        <v>27</v>
      </c>
    </row>
    <row r="193" spans="2:18">
      <c r="B193" s="35" t="s">
        <v>170</v>
      </c>
      <c r="C193" s="35" t="s">
        <v>343</v>
      </c>
      <c r="D193" s="35">
        <v>3135645</v>
      </c>
      <c r="E193" s="35" t="s">
        <v>344</v>
      </c>
      <c r="F193" s="35" t="s">
        <v>130</v>
      </c>
      <c r="G193" s="35" t="s">
        <v>171</v>
      </c>
      <c r="H193" s="35" t="s">
        <v>132</v>
      </c>
      <c r="I193" s="35" t="s">
        <v>122</v>
      </c>
      <c r="J193" s="35" t="s">
        <v>13</v>
      </c>
      <c r="K193" s="35" t="s">
        <v>133</v>
      </c>
      <c r="L193" s="35" t="s">
        <v>131</v>
      </c>
      <c r="M193" s="35" t="s">
        <v>345</v>
      </c>
      <c r="N193" s="35" t="s">
        <v>346</v>
      </c>
      <c r="O193" s="35" t="s">
        <v>347</v>
      </c>
      <c r="P193" s="35" t="s">
        <v>26</v>
      </c>
      <c r="Q193" s="35" t="s">
        <v>141</v>
      </c>
      <c r="R193" s="35" t="s">
        <v>27</v>
      </c>
    </row>
    <row r="194" spans="2:18">
      <c r="B194" s="35" t="s">
        <v>348</v>
      </c>
      <c r="C194" s="35" t="s">
        <v>349</v>
      </c>
      <c r="D194" s="35">
        <v>74449296</v>
      </c>
      <c r="E194" s="35" t="s">
        <v>350</v>
      </c>
      <c r="F194" s="35" t="s">
        <v>130</v>
      </c>
      <c r="G194" s="35" t="s">
        <v>181</v>
      </c>
      <c r="H194" s="35" t="s">
        <v>126</v>
      </c>
      <c r="I194" s="35" t="s">
        <v>159</v>
      </c>
      <c r="J194" s="35" t="s">
        <v>12</v>
      </c>
      <c r="K194" s="35" t="s">
        <v>128</v>
      </c>
      <c r="L194" s="35" t="s">
        <v>139</v>
      </c>
      <c r="M194" s="35" t="s">
        <v>351</v>
      </c>
      <c r="N194" s="35" t="s">
        <v>352</v>
      </c>
      <c r="O194" s="35" t="s">
        <v>353</v>
      </c>
      <c r="P194" s="35" t="s">
        <v>354</v>
      </c>
      <c r="Q194" s="35" t="s">
        <v>179</v>
      </c>
      <c r="R194" s="35" t="s">
        <v>152</v>
      </c>
    </row>
    <row r="195" spans="2:18">
      <c r="B195" s="35" t="s">
        <v>355</v>
      </c>
      <c r="C195" s="35" t="s">
        <v>356</v>
      </c>
      <c r="D195" s="35">
        <v>3113177493</v>
      </c>
      <c r="E195" s="35" t="s">
        <v>357</v>
      </c>
      <c r="F195" s="35" t="s">
        <v>130</v>
      </c>
      <c r="G195" s="35" t="s">
        <v>167</v>
      </c>
      <c r="H195" s="35" t="s">
        <v>132</v>
      </c>
      <c r="I195" s="35" t="s">
        <v>127</v>
      </c>
      <c r="J195" s="35" t="s">
        <v>13</v>
      </c>
      <c r="K195" s="35" t="s">
        <v>133</v>
      </c>
      <c r="L195" s="35" t="s">
        <v>139</v>
      </c>
      <c r="M195" s="35" t="s">
        <v>358</v>
      </c>
      <c r="N195" s="35" t="s">
        <v>359</v>
      </c>
      <c r="O195" s="35" t="s">
        <v>360</v>
      </c>
      <c r="P195" s="35" t="s">
        <v>168</v>
      </c>
      <c r="Q195" s="35" t="s">
        <v>169</v>
      </c>
      <c r="R195" s="35" t="s">
        <v>27</v>
      </c>
    </row>
    <row r="196" spans="2:18">
      <c r="B196" s="35" t="s">
        <v>361</v>
      </c>
      <c r="C196" s="35" t="s">
        <v>362</v>
      </c>
      <c r="D196" s="35">
        <v>3339898</v>
      </c>
      <c r="E196" s="35" t="s">
        <v>363</v>
      </c>
      <c r="F196" s="35" t="s">
        <v>130</v>
      </c>
      <c r="G196" s="35" t="s">
        <v>148</v>
      </c>
      <c r="H196" s="35" t="s">
        <v>126</v>
      </c>
      <c r="I196" s="35" t="s">
        <v>127</v>
      </c>
      <c r="J196" s="35" t="s">
        <v>13</v>
      </c>
      <c r="K196" s="35" t="s">
        <v>128</v>
      </c>
      <c r="L196" s="35" t="s">
        <v>131</v>
      </c>
      <c r="M196" s="35" t="s">
        <v>364</v>
      </c>
      <c r="N196" s="35" t="s">
        <v>365</v>
      </c>
      <c r="O196" s="35" t="s">
        <v>366</v>
      </c>
      <c r="P196" s="35" t="s">
        <v>155</v>
      </c>
      <c r="Q196" s="35" t="s">
        <v>141</v>
      </c>
      <c r="R196" s="35" t="s">
        <v>142</v>
      </c>
    </row>
    <row r="197" spans="2:18">
      <c r="B197" s="35" t="s">
        <v>137</v>
      </c>
      <c r="C197" s="35" t="s">
        <v>137</v>
      </c>
      <c r="D197" s="35" t="s">
        <v>137</v>
      </c>
      <c r="E197" s="35" t="s">
        <v>367</v>
      </c>
      <c r="F197" s="35" t="s">
        <v>137</v>
      </c>
      <c r="G197" s="35" t="s">
        <v>137</v>
      </c>
      <c r="H197" s="35" t="s">
        <v>137</v>
      </c>
      <c r="I197" s="35" t="s">
        <v>137</v>
      </c>
      <c r="J197" s="35" t="s">
        <v>137</v>
      </c>
      <c r="K197" s="35" t="s">
        <v>137</v>
      </c>
      <c r="L197" s="35" t="s">
        <v>137</v>
      </c>
      <c r="M197" s="35" t="s">
        <v>137</v>
      </c>
      <c r="N197" s="35" t="s">
        <v>137</v>
      </c>
      <c r="O197" s="35" t="s">
        <v>137</v>
      </c>
      <c r="P197" s="35" t="s">
        <v>137</v>
      </c>
      <c r="Q197" s="35" t="s">
        <v>137</v>
      </c>
      <c r="R197" s="35" t="s">
        <v>137</v>
      </c>
    </row>
    <row r="198" spans="2:18">
      <c r="B198" s="35" t="s">
        <v>137</v>
      </c>
      <c r="C198" s="35" t="s">
        <v>137</v>
      </c>
      <c r="D198" s="35" t="s">
        <v>137</v>
      </c>
      <c r="E198" s="35" t="s">
        <v>368</v>
      </c>
      <c r="F198" s="35" t="s">
        <v>137</v>
      </c>
      <c r="G198" s="35" t="s">
        <v>137</v>
      </c>
      <c r="H198" s="35" t="s">
        <v>140</v>
      </c>
      <c r="I198" s="35" t="s">
        <v>137</v>
      </c>
      <c r="J198" s="35" t="s">
        <v>137</v>
      </c>
      <c r="K198" s="35" t="s">
        <v>137</v>
      </c>
      <c r="L198" s="35" t="s">
        <v>137</v>
      </c>
      <c r="M198" s="35" t="s">
        <v>137</v>
      </c>
      <c r="N198" s="35" t="s">
        <v>137</v>
      </c>
      <c r="O198" s="35" t="s">
        <v>137</v>
      </c>
      <c r="P198" s="35" t="s">
        <v>137</v>
      </c>
      <c r="Q198" s="35" t="s">
        <v>137</v>
      </c>
      <c r="R198" s="35" t="s">
        <v>137</v>
      </c>
    </row>
    <row r="199" spans="2:18">
      <c r="B199" s="35" t="s">
        <v>369</v>
      </c>
      <c r="C199" s="35" t="s">
        <v>370</v>
      </c>
      <c r="D199" s="35">
        <v>4297414</v>
      </c>
      <c r="E199" s="35" t="s">
        <v>371</v>
      </c>
      <c r="F199" s="35" t="s">
        <v>165</v>
      </c>
      <c r="G199" s="35" t="s">
        <v>171</v>
      </c>
      <c r="H199" s="35" t="s">
        <v>126</v>
      </c>
      <c r="I199" s="35" t="s">
        <v>159</v>
      </c>
      <c r="J199" s="35" t="s">
        <v>12</v>
      </c>
      <c r="K199" s="35" t="s">
        <v>128</v>
      </c>
      <c r="L199" s="35" t="s">
        <v>123</v>
      </c>
      <c r="M199" s="35" t="s">
        <v>372</v>
      </c>
      <c r="N199" s="35" t="s">
        <v>373</v>
      </c>
      <c r="O199" s="35" t="s">
        <v>374</v>
      </c>
      <c r="P199" s="35" t="s">
        <v>375</v>
      </c>
      <c r="Q199" s="35" t="s">
        <v>375</v>
      </c>
      <c r="R199" s="35" t="s">
        <v>27</v>
      </c>
    </row>
    <row r="200" spans="2:18">
      <c r="B200" s="35" t="s">
        <v>202</v>
      </c>
      <c r="C200" s="35" t="s">
        <v>376</v>
      </c>
      <c r="D200" s="35">
        <v>3134532</v>
      </c>
      <c r="E200" s="35" t="s">
        <v>377</v>
      </c>
      <c r="F200" s="35" t="s">
        <v>130</v>
      </c>
      <c r="G200" s="35" t="s">
        <v>148</v>
      </c>
      <c r="H200" s="35" t="s">
        <v>132</v>
      </c>
      <c r="I200" s="35" t="s">
        <v>127</v>
      </c>
      <c r="J200" s="35" t="s">
        <v>13</v>
      </c>
      <c r="K200" s="35" t="s">
        <v>133</v>
      </c>
      <c r="L200" s="35" t="s">
        <v>144</v>
      </c>
      <c r="M200" s="35" t="s">
        <v>205</v>
      </c>
      <c r="N200" s="35" t="s">
        <v>206</v>
      </c>
      <c r="O200" s="35" t="s">
        <v>378</v>
      </c>
      <c r="P200" s="35" t="s">
        <v>26</v>
      </c>
      <c r="Q200" s="35" t="s">
        <v>121</v>
      </c>
      <c r="R200" s="35" t="s">
        <v>27</v>
      </c>
    </row>
    <row r="201" spans="2:18">
      <c r="B201" s="35" t="s">
        <v>137</v>
      </c>
      <c r="C201" s="35" t="s">
        <v>137</v>
      </c>
      <c r="D201" s="35" t="s">
        <v>137</v>
      </c>
      <c r="E201" s="35" t="s">
        <v>379</v>
      </c>
      <c r="F201" s="35" t="s">
        <v>137</v>
      </c>
      <c r="G201" s="35" t="s">
        <v>137</v>
      </c>
      <c r="H201" s="35" t="s">
        <v>140</v>
      </c>
      <c r="I201" s="35" t="s">
        <v>137</v>
      </c>
      <c r="J201" s="35" t="s">
        <v>137</v>
      </c>
      <c r="K201" s="35" t="s">
        <v>137</v>
      </c>
      <c r="L201" s="35" t="s">
        <v>137</v>
      </c>
      <c r="M201" s="35" t="s">
        <v>137</v>
      </c>
      <c r="N201" s="35" t="s">
        <v>137</v>
      </c>
      <c r="O201" s="35" t="s">
        <v>137</v>
      </c>
      <c r="P201" s="35" t="s">
        <v>137</v>
      </c>
      <c r="Q201" s="35" t="s">
        <v>137</v>
      </c>
      <c r="R201" s="35" t="s">
        <v>137</v>
      </c>
    </row>
    <row r="202" spans="2:18">
      <c r="B202" s="35" t="s">
        <v>137</v>
      </c>
      <c r="C202" s="35" t="s">
        <v>137</v>
      </c>
      <c r="D202" s="35" t="s">
        <v>137</v>
      </c>
      <c r="E202" s="35" t="s">
        <v>380</v>
      </c>
      <c r="F202" s="35" t="s">
        <v>137</v>
      </c>
      <c r="G202" s="35" t="s">
        <v>137</v>
      </c>
      <c r="H202" s="35" t="s">
        <v>137</v>
      </c>
      <c r="I202" s="35" t="s">
        <v>137</v>
      </c>
      <c r="J202" s="35" t="s">
        <v>137</v>
      </c>
      <c r="K202" s="35" t="s">
        <v>137</v>
      </c>
      <c r="L202" s="35" t="s">
        <v>137</v>
      </c>
      <c r="M202" s="35" t="s">
        <v>137</v>
      </c>
      <c r="N202" s="35" t="s">
        <v>137</v>
      </c>
      <c r="O202" s="35" t="s">
        <v>137</v>
      </c>
      <c r="P202" s="35" t="s">
        <v>137</v>
      </c>
      <c r="Q202" s="35" t="s">
        <v>137</v>
      </c>
      <c r="R202" s="35" t="s">
        <v>137</v>
      </c>
    </row>
    <row r="203" spans="2:18">
      <c r="B203" s="35" t="s">
        <v>381</v>
      </c>
      <c r="C203" s="35" t="s">
        <v>295</v>
      </c>
      <c r="D203" s="35">
        <v>3137205</v>
      </c>
      <c r="E203" s="35" t="s">
        <v>382</v>
      </c>
      <c r="F203" s="35" t="s">
        <v>156</v>
      </c>
      <c r="G203" s="35" t="s">
        <v>125</v>
      </c>
      <c r="H203" s="35" t="s">
        <v>126</v>
      </c>
      <c r="I203" s="35" t="s">
        <v>163</v>
      </c>
      <c r="J203" s="35" t="s">
        <v>13</v>
      </c>
      <c r="K203" s="35" t="s">
        <v>128</v>
      </c>
      <c r="L203" s="35" t="s">
        <v>139</v>
      </c>
      <c r="M203" s="35" t="s">
        <v>383</v>
      </c>
      <c r="N203" s="35" t="s">
        <v>143</v>
      </c>
      <c r="O203" s="35" t="s">
        <v>384</v>
      </c>
      <c r="P203" s="35" t="s">
        <v>26</v>
      </c>
      <c r="Q203" s="35" t="s">
        <v>121</v>
      </c>
      <c r="R203" s="35" t="s">
        <v>27</v>
      </c>
    </row>
    <row r="204" spans="2:18">
      <c r="B204" s="35" t="s">
        <v>385</v>
      </c>
      <c r="C204" s="35" t="s">
        <v>386</v>
      </c>
      <c r="D204" s="35">
        <v>3234447</v>
      </c>
      <c r="E204" s="35" t="s">
        <v>387</v>
      </c>
      <c r="F204" s="35" t="s">
        <v>130</v>
      </c>
      <c r="G204" s="35" t="s">
        <v>160</v>
      </c>
      <c r="H204" s="35" t="s">
        <v>132</v>
      </c>
      <c r="I204" s="35" t="s">
        <v>127</v>
      </c>
      <c r="J204" s="35" t="s">
        <v>13</v>
      </c>
      <c r="K204" s="35" t="s">
        <v>133</v>
      </c>
      <c r="L204" s="35" t="s">
        <v>134</v>
      </c>
      <c r="M204" s="35" t="s">
        <v>388</v>
      </c>
      <c r="N204" s="35" t="s">
        <v>389</v>
      </c>
      <c r="O204" s="35" t="s">
        <v>157</v>
      </c>
      <c r="P204" s="35" t="s">
        <v>26</v>
      </c>
      <c r="Q204" s="35" t="s">
        <v>121</v>
      </c>
      <c r="R204" s="35" t="s">
        <v>27</v>
      </c>
    </row>
    <row r="206" spans="2:18">
      <c r="B206" s="22" t="s">
        <v>38</v>
      </c>
      <c r="C206" s="2" t="s">
        <v>1</v>
      </c>
      <c r="D206" s="2" t="s">
        <v>2</v>
      </c>
    </row>
    <row r="207" spans="2:18">
      <c r="B207" s="35" t="s">
        <v>158</v>
      </c>
      <c r="C207" s="23">
        <v>3</v>
      </c>
      <c r="D207" s="24">
        <f t="shared" ref="D207:D219" si="5">C207/$C$220</f>
        <v>6.25E-2</v>
      </c>
    </row>
    <row r="208" spans="2:18">
      <c r="B208" s="35" t="s">
        <v>167</v>
      </c>
      <c r="C208" s="23">
        <v>2</v>
      </c>
      <c r="D208" s="24">
        <f t="shared" si="5"/>
        <v>4.1666666666666664E-2</v>
      </c>
    </row>
    <row r="209" spans="2:4">
      <c r="B209" s="35" t="s">
        <v>160</v>
      </c>
      <c r="C209" s="23">
        <v>3</v>
      </c>
      <c r="D209" s="24">
        <f t="shared" si="5"/>
        <v>6.25E-2</v>
      </c>
    </row>
    <row r="210" spans="2:4">
      <c r="B210" s="35" t="s">
        <v>125</v>
      </c>
      <c r="C210" s="23">
        <v>11</v>
      </c>
      <c r="D210" s="24">
        <f t="shared" si="5"/>
        <v>0.22916666666666666</v>
      </c>
    </row>
    <row r="211" spans="2:4">
      <c r="B211" s="35" t="s">
        <v>147</v>
      </c>
      <c r="C211" s="23">
        <v>3</v>
      </c>
      <c r="D211" s="24">
        <f t="shared" si="5"/>
        <v>6.25E-2</v>
      </c>
    </row>
    <row r="212" spans="2:4">
      <c r="B212" s="35" t="s">
        <v>180</v>
      </c>
      <c r="C212" s="23">
        <v>2</v>
      </c>
      <c r="D212" s="24">
        <f t="shared" si="5"/>
        <v>4.1666666666666664E-2</v>
      </c>
    </row>
    <row r="213" spans="2:4">
      <c r="B213" s="35" t="s">
        <v>137</v>
      </c>
      <c r="C213" s="23">
        <v>13</v>
      </c>
      <c r="D213" s="24">
        <f t="shared" si="5"/>
        <v>0.27083333333333331</v>
      </c>
    </row>
    <row r="214" spans="2:4">
      <c r="B214" s="35" t="s">
        <v>181</v>
      </c>
      <c r="C214" s="23">
        <v>1</v>
      </c>
      <c r="D214" s="24">
        <f t="shared" si="5"/>
        <v>2.0833333333333332E-2</v>
      </c>
    </row>
    <row r="215" spans="2:4">
      <c r="B215" s="35" t="s">
        <v>129</v>
      </c>
      <c r="C215" s="23">
        <v>1</v>
      </c>
      <c r="D215" s="24">
        <f t="shared" si="5"/>
        <v>2.0833333333333332E-2</v>
      </c>
    </row>
    <row r="216" spans="2:4">
      <c r="B216" s="35" t="s">
        <v>135</v>
      </c>
      <c r="C216" s="23">
        <v>1</v>
      </c>
      <c r="D216" s="24">
        <f t="shared" si="5"/>
        <v>2.0833333333333332E-2</v>
      </c>
    </row>
    <row r="217" spans="2:4">
      <c r="B217" s="35" t="s">
        <v>181</v>
      </c>
      <c r="C217" s="23">
        <v>1</v>
      </c>
      <c r="D217" s="24">
        <f t="shared" si="5"/>
        <v>2.0833333333333332E-2</v>
      </c>
    </row>
    <row r="218" spans="2:4">
      <c r="B218" s="35" t="s">
        <v>148</v>
      </c>
      <c r="C218" s="23">
        <v>5</v>
      </c>
      <c r="D218" s="24">
        <f t="shared" si="5"/>
        <v>0.10416666666666667</v>
      </c>
    </row>
    <row r="219" spans="2:4">
      <c r="B219" s="35" t="s">
        <v>171</v>
      </c>
      <c r="C219" s="23">
        <v>2</v>
      </c>
      <c r="D219" s="24">
        <f t="shared" si="5"/>
        <v>4.1666666666666664E-2</v>
      </c>
    </row>
    <row r="220" spans="2:4">
      <c r="B220" s="2" t="s">
        <v>5</v>
      </c>
      <c r="C220" s="2">
        <f>SUM(C207:C219)</f>
        <v>48</v>
      </c>
      <c r="D220" s="24">
        <f>SUM(D207:D219)</f>
        <v>1</v>
      </c>
    </row>
    <row r="221" spans="2:4">
      <c r="B221" s="65"/>
      <c r="C221" s="65"/>
      <c r="D221" s="5"/>
    </row>
    <row r="222" spans="2:4">
      <c r="B222" s="30"/>
      <c r="C222" s="30"/>
      <c r="D222" s="5"/>
    </row>
    <row r="241" spans="2:5" ht="15.5">
      <c r="B241" s="9" t="s">
        <v>56</v>
      </c>
    </row>
    <row r="243" spans="2:5" ht="69" customHeight="1">
      <c r="B243" s="66" t="s">
        <v>55</v>
      </c>
      <c r="C243" s="67"/>
      <c r="D243" s="15" t="s">
        <v>1</v>
      </c>
      <c r="E243" s="15" t="s">
        <v>2</v>
      </c>
    </row>
    <row r="244" spans="2:5">
      <c r="B244" s="56" t="s">
        <v>13</v>
      </c>
      <c r="C244" s="57"/>
      <c r="D244" s="2">
        <v>10</v>
      </c>
      <c r="E244" s="18">
        <f>D244/$C$41</f>
        <v>0.20833333333333334</v>
      </c>
    </row>
    <row r="245" spans="2:5">
      <c r="B245" s="68" t="s">
        <v>12</v>
      </c>
      <c r="C245" s="68"/>
      <c r="D245" s="2">
        <v>38</v>
      </c>
      <c r="E245" s="18">
        <f>D245/$C$41</f>
        <v>0.79166666666666663</v>
      </c>
    </row>
    <row r="246" spans="2:5">
      <c r="B246" s="68" t="s">
        <v>115</v>
      </c>
      <c r="C246" s="68"/>
      <c r="D246" s="17">
        <f>SUM(D244:D245)</f>
        <v>48</v>
      </c>
    </row>
    <row r="247" spans="2:5">
      <c r="B247" s="65"/>
      <c r="C247" s="65"/>
      <c r="D247" s="65"/>
    </row>
    <row r="248" spans="2:5">
      <c r="B248" s="65"/>
      <c r="C248" s="65"/>
      <c r="D248" s="65"/>
    </row>
    <row r="249" spans="2:5">
      <c r="B249" s="65"/>
      <c r="C249" s="65"/>
      <c r="D249" s="65"/>
    </row>
    <row r="250" spans="2:5">
      <c r="B250" s="65"/>
      <c r="C250" s="65"/>
      <c r="D250" s="65"/>
    </row>
    <row r="251" spans="2:5">
      <c r="B251" s="65"/>
      <c r="C251" s="65"/>
      <c r="D251" s="65"/>
    </row>
    <row r="252" spans="2:5">
      <c r="B252" s="65"/>
      <c r="C252" s="65"/>
      <c r="D252" s="65"/>
    </row>
    <row r="259" spans="2:5">
      <c r="B259" s="4" t="s">
        <v>57</v>
      </c>
    </row>
    <row r="261" spans="2:5">
      <c r="B261" s="4" t="s">
        <v>58</v>
      </c>
    </row>
    <row r="262" spans="2:5">
      <c r="B262" s="4"/>
    </row>
    <row r="263" spans="2:5">
      <c r="B263" s="71" t="s">
        <v>67</v>
      </c>
      <c r="C263" s="71"/>
      <c r="D263" s="71"/>
      <c r="E263" s="26" t="s">
        <v>1</v>
      </c>
    </row>
    <row r="264" spans="2:5" ht="48" customHeight="1">
      <c r="B264" s="70" t="s">
        <v>59</v>
      </c>
      <c r="C264" s="70"/>
      <c r="D264" s="70"/>
      <c r="E264" s="25">
        <v>0</v>
      </c>
    </row>
    <row r="265" spans="2:5" ht="36" customHeight="1">
      <c r="B265" s="70" t="s">
        <v>60</v>
      </c>
      <c r="C265" s="70"/>
      <c r="D265" s="70"/>
      <c r="E265" s="25">
        <v>2</v>
      </c>
    </row>
    <row r="266" spans="2:5" ht="60" customHeight="1">
      <c r="B266" s="70" t="s">
        <v>61</v>
      </c>
      <c r="C266" s="70"/>
      <c r="D266" s="70"/>
      <c r="E266" s="25">
        <v>0</v>
      </c>
    </row>
    <row r="267" spans="2:5">
      <c r="B267" s="70" t="s">
        <v>62</v>
      </c>
      <c r="C267" s="70"/>
      <c r="D267" s="70"/>
      <c r="E267" s="25">
        <v>1</v>
      </c>
    </row>
    <row r="268" spans="2:5">
      <c r="B268" s="70" t="s">
        <v>63</v>
      </c>
      <c r="C268" s="70"/>
      <c r="D268" s="70"/>
      <c r="E268" s="25">
        <v>1</v>
      </c>
    </row>
    <row r="269" spans="2:5">
      <c r="B269" s="70" t="s">
        <v>64</v>
      </c>
      <c r="C269" s="70"/>
      <c r="D269" s="70"/>
      <c r="E269" s="25">
        <v>0</v>
      </c>
    </row>
    <row r="270" spans="2:5">
      <c r="B270" s="70" t="s">
        <v>65</v>
      </c>
      <c r="C270" s="70"/>
      <c r="D270" s="70"/>
      <c r="E270" s="25">
        <v>0</v>
      </c>
    </row>
    <row r="271" spans="2:5" ht="24" customHeight="1">
      <c r="B271" s="70" t="s">
        <v>66</v>
      </c>
      <c r="C271" s="70"/>
      <c r="D271" s="70"/>
      <c r="E271" s="25">
        <v>6</v>
      </c>
    </row>
    <row r="277" spans="2:10" ht="15.5">
      <c r="B277" s="9" t="s">
        <v>69</v>
      </c>
    </row>
    <row r="279" spans="2:10" ht="108" customHeight="1">
      <c r="B279" s="74" t="s">
        <v>68</v>
      </c>
      <c r="C279" s="74"/>
      <c r="D279" s="74"/>
      <c r="E279" s="29" t="s">
        <v>1</v>
      </c>
      <c r="F279" s="29" t="s">
        <v>2</v>
      </c>
      <c r="H279" s="68"/>
      <c r="I279" s="68"/>
      <c r="J279" s="29" t="s">
        <v>2</v>
      </c>
    </row>
    <row r="280" spans="2:10">
      <c r="B280" s="54" t="s">
        <v>13</v>
      </c>
      <c r="C280" s="54"/>
      <c r="D280" s="54"/>
      <c r="E280" s="8">
        <v>29</v>
      </c>
      <c r="F280" s="13">
        <v>0.80952380952380953</v>
      </c>
      <c r="H280" s="72" t="s">
        <v>13</v>
      </c>
      <c r="I280" s="73"/>
      <c r="J280" s="13">
        <f>F280</f>
        <v>0.80952380952380953</v>
      </c>
    </row>
    <row r="281" spans="2:10">
      <c r="B281" s="54" t="s">
        <v>12</v>
      </c>
      <c r="C281" s="54"/>
      <c r="D281" s="54"/>
      <c r="E281" s="8">
        <v>19</v>
      </c>
      <c r="F281" s="13">
        <v>0.19047619047619047</v>
      </c>
      <c r="H281" s="54" t="s">
        <v>12</v>
      </c>
      <c r="I281" s="54"/>
      <c r="J281" s="13">
        <f>F281</f>
        <v>0.19047619047619047</v>
      </c>
    </row>
    <row r="282" spans="2:10">
      <c r="B282" s="54" t="s">
        <v>5</v>
      </c>
      <c r="C282" s="54"/>
      <c r="D282" s="54"/>
      <c r="E282" s="11">
        <f>SUM(E280:E281)</f>
        <v>48</v>
      </c>
      <c r="F282" s="13">
        <v>1</v>
      </c>
      <c r="H282" s="54" t="s">
        <v>5</v>
      </c>
      <c r="I282" s="54"/>
      <c r="J282" s="13">
        <f>F282</f>
        <v>1</v>
      </c>
    </row>
    <row r="306" spans="2:5" ht="15.5">
      <c r="B306" s="9" t="s">
        <v>71</v>
      </c>
    </row>
    <row r="307" spans="2:5" ht="15.5">
      <c r="B307" s="9"/>
    </row>
    <row r="308" spans="2:5">
      <c r="B308" s="4" t="s">
        <v>70</v>
      </c>
    </row>
    <row r="309" spans="2:5">
      <c r="B309" s="4"/>
    </row>
    <row r="310" spans="2:5">
      <c r="B310" s="4"/>
    </row>
    <row r="311" spans="2:5">
      <c r="B311" s="71" t="s">
        <v>78</v>
      </c>
      <c r="C311" s="71"/>
      <c r="D311" s="71"/>
      <c r="E311" s="3" t="s">
        <v>1</v>
      </c>
    </row>
    <row r="312" spans="2:5">
      <c r="B312" s="69" t="s">
        <v>72</v>
      </c>
      <c r="C312" s="69"/>
      <c r="D312" s="69"/>
      <c r="E312" s="43">
        <v>23</v>
      </c>
    </row>
    <row r="313" spans="2:5">
      <c r="B313" s="69" t="s">
        <v>73</v>
      </c>
      <c r="C313" s="69"/>
      <c r="D313" s="69"/>
      <c r="E313" s="43">
        <v>13</v>
      </c>
    </row>
    <row r="314" spans="2:5">
      <c r="B314" s="69" t="s">
        <v>74</v>
      </c>
      <c r="C314" s="69"/>
      <c r="D314" s="69"/>
      <c r="E314" s="43">
        <v>16</v>
      </c>
    </row>
    <row r="315" spans="2:5">
      <c r="B315" s="69" t="s">
        <v>75</v>
      </c>
      <c r="C315" s="69"/>
      <c r="D315" s="69"/>
      <c r="E315" s="43">
        <v>5</v>
      </c>
    </row>
    <row r="316" spans="2:5">
      <c r="B316" s="69" t="s">
        <v>76</v>
      </c>
      <c r="C316" s="69"/>
      <c r="D316" s="69"/>
      <c r="E316" s="43">
        <v>8</v>
      </c>
    </row>
    <row r="317" spans="2:5">
      <c r="B317" s="69" t="s">
        <v>77</v>
      </c>
      <c r="C317" s="69"/>
      <c r="D317" s="69"/>
      <c r="E317" s="43">
        <v>5</v>
      </c>
    </row>
    <row r="318" spans="2:5">
      <c r="B318" s="69" t="s">
        <v>17</v>
      </c>
      <c r="C318" s="69"/>
      <c r="D318" s="69"/>
      <c r="E318" s="43">
        <v>4</v>
      </c>
    </row>
    <row r="319" spans="2:5">
      <c r="B319" s="69" t="s">
        <v>18</v>
      </c>
      <c r="C319" s="69"/>
      <c r="D319" s="69"/>
      <c r="E319" s="43">
        <v>5</v>
      </c>
    </row>
    <row r="321" spans="2:3" ht="10.5" customHeight="1"/>
    <row r="322" spans="2:3" ht="10.5" customHeight="1">
      <c r="B322" s="9" t="s">
        <v>81</v>
      </c>
    </row>
    <row r="323" spans="2:3" ht="10.5" customHeight="1">
      <c r="B323" s="9"/>
    </row>
    <row r="324" spans="2:3" ht="10.5" customHeight="1">
      <c r="B324" s="4" t="s">
        <v>79</v>
      </c>
    </row>
    <row r="325" spans="2:3">
      <c r="B325" s="4"/>
    </row>
    <row r="326" spans="2:3">
      <c r="B326" s="4"/>
    </row>
    <row r="327" spans="2:3">
      <c r="B327" s="3" t="s">
        <v>80</v>
      </c>
      <c r="C327" s="3" t="s">
        <v>1</v>
      </c>
    </row>
    <row r="328" spans="2:3">
      <c r="B328" s="27">
        <v>1</v>
      </c>
      <c r="C328" s="2">
        <v>0</v>
      </c>
    </row>
    <row r="329" spans="2:3">
      <c r="B329" s="27">
        <v>2</v>
      </c>
      <c r="C329" s="2">
        <v>1</v>
      </c>
    </row>
    <row r="330" spans="2:3">
      <c r="B330" s="27">
        <v>3</v>
      </c>
      <c r="C330" s="2">
        <v>16</v>
      </c>
    </row>
    <row r="331" spans="2:3">
      <c r="B331" s="27">
        <v>4</v>
      </c>
      <c r="C331" s="2">
        <v>17</v>
      </c>
    </row>
    <row r="332" spans="2:3">
      <c r="B332" s="27">
        <v>5</v>
      </c>
      <c r="C332" s="2">
        <v>14</v>
      </c>
    </row>
    <row r="335" spans="2:3">
      <c r="B335" s="3" t="s">
        <v>80</v>
      </c>
      <c r="C335" s="3" t="s">
        <v>1</v>
      </c>
    </row>
    <row r="336" spans="2:3">
      <c r="B336" s="27">
        <v>1</v>
      </c>
      <c r="C336" s="13">
        <f>C328/$C$41</f>
        <v>0</v>
      </c>
    </row>
    <row r="337" spans="2:3">
      <c r="B337" s="27">
        <v>2</v>
      </c>
      <c r="C337" s="13">
        <f t="shared" ref="C337:C340" si="6">C329/$C$41</f>
        <v>2.0833333333333332E-2</v>
      </c>
    </row>
    <row r="338" spans="2:3">
      <c r="B338" s="27">
        <v>3</v>
      </c>
      <c r="C338" s="13">
        <f t="shared" si="6"/>
        <v>0.33333333333333331</v>
      </c>
    </row>
    <row r="339" spans="2:3">
      <c r="B339" s="27">
        <v>4</v>
      </c>
      <c r="C339" s="13">
        <f t="shared" si="6"/>
        <v>0.35416666666666669</v>
      </c>
    </row>
    <row r="340" spans="2:3">
      <c r="B340" s="27">
        <v>5</v>
      </c>
      <c r="C340" s="13">
        <f t="shared" si="6"/>
        <v>0.29166666666666669</v>
      </c>
    </row>
    <row r="349" spans="2:3" ht="15.5">
      <c r="B349" s="9" t="s">
        <v>82</v>
      </c>
    </row>
    <row r="350" spans="2:3" ht="15.5">
      <c r="B350" s="9"/>
    </row>
    <row r="351" spans="2:3">
      <c r="B351" s="4" t="s">
        <v>83</v>
      </c>
    </row>
    <row r="352" spans="2:3">
      <c r="B352" s="4"/>
    </row>
    <row r="353" spans="2:4">
      <c r="B353" s="4"/>
    </row>
    <row r="354" spans="2:4">
      <c r="B354" s="3" t="s">
        <v>84</v>
      </c>
      <c r="C354" s="3" t="s">
        <v>1</v>
      </c>
    </row>
    <row r="355" spans="2:4">
      <c r="B355" s="27" t="s">
        <v>13</v>
      </c>
      <c r="C355" s="8">
        <v>29</v>
      </c>
      <c r="D355" s="36"/>
    </row>
    <row r="356" spans="2:4">
      <c r="B356" s="27" t="s">
        <v>12</v>
      </c>
      <c r="C356" s="8">
        <v>19</v>
      </c>
      <c r="D356" s="36"/>
    </row>
    <row r="359" spans="2:4">
      <c r="B359" s="3" t="s">
        <v>84</v>
      </c>
      <c r="C359" s="3" t="s">
        <v>2</v>
      </c>
    </row>
    <row r="360" spans="2:4">
      <c r="B360" s="27" t="s">
        <v>13</v>
      </c>
      <c r="C360" s="13">
        <f>C355/$C$41</f>
        <v>0.60416666666666663</v>
      </c>
    </row>
    <row r="361" spans="2:4">
      <c r="B361" s="27" t="s">
        <v>12</v>
      </c>
      <c r="C361" s="13">
        <f>C356/$C$41</f>
        <v>0.39583333333333331</v>
      </c>
    </row>
    <row r="374" spans="2:8" ht="15.5">
      <c r="B374" s="9" t="s">
        <v>85</v>
      </c>
    </row>
    <row r="375" spans="2:8" ht="15.5">
      <c r="B375" s="9"/>
    </row>
    <row r="376" spans="2:8">
      <c r="B376" s="4" t="s">
        <v>86</v>
      </c>
    </row>
    <row r="377" spans="2:8">
      <c r="B377" s="4"/>
    </row>
    <row r="378" spans="2:8">
      <c r="B378" s="4"/>
    </row>
    <row r="379" spans="2:8">
      <c r="B379" s="75" t="s">
        <v>87</v>
      </c>
      <c r="C379" s="76"/>
      <c r="D379" s="76"/>
      <c r="E379" s="77"/>
      <c r="F379" s="3" t="s">
        <v>88</v>
      </c>
      <c r="G379" s="3" t="s">
        <v>89</v>
      </c>
      <c r="H379" s="3" t="s">
        <v>90</v>
      </c>
    </row>
    <row r="380" spans="2:8">
      <c r="B380" s="78" t="s">
        <v>92</v>
      </c>
      <c r="C380" s="78"/>
      <c r="D380" s="78"/>
      <c r="E380" s="78"/>
      <c r="F380" s="47">
        <v>33</v>
      </c>
      <c r="G380" s="47">
        <v>16</v>
      </c>
      <c r="H380" s="47">
        <v>7</v>
      </c>
    </row>
    <row r="381" spans="2:8">
      <c r="B381" s="78" t="s">
        <v>93</v>
      </c>
      <c r="C381" s="78"/>
      <c r="D381" s="78"/>
      <c r="E381" s="78"/>
      <c r="F381" s="47">
        <v>21</v>
      </c>
      <c r="G381" s="47">
        <v>1</v>
      </c>
      <c r="H381" s="47">
        <v>22</v>
      </c>
    </row>
    <row r="382" spans="2:8">
      <c r="B382" s="68" t="s">
        <v>91</v>
      </c>
      <c r="C382" s="68"/>
      <c r="D382" s="68"/>
      <c r="E382" s="68"/>
      <c r="F382" s="47">
        <v>22</v>
      </c>
      <c r="G382" s="47">
        <v>5</v>
      </c>
      <c r="H382" s="47">
        <v>20</v>
      </c>
    </row>
    <row r="383" spans="2:8">
      <c r="B383" s="68" t="s">
        <v>94</v>
      </c>
      <c r="C383" s="68"/>
      <c r="D383" s="68"/>
      <c r="E383" s="68"/>
      <c r="F383" s="47">
        <v>25</v>
      </c>
      <c r="G383" s="47">
        <v>3</v>
      </c>
      <c r="H383" s="47">
        <v>17</v>
      </c>
    </row>
    <row r="384" spans="2:8">
      <c r="B384" s="68" t="s">
        <v>95</v>
      </c>
      <c r="C384" s="68"/>
      <c r="D384" s="68"/>
      <c r="E384" s="68"/>
      <c r="F384" s="47">
        <v>26</v>
      </c>
      <c r="G384" s="47">
        <v>8</v>
      </c>
      <c r="H384" s="47">
        <v>13</v>
      </c>
    </row>
    <row r="385" spans="2:12">
      <c r="B385" s="68" t="s">
        <v>96</v>
      </c>
      <c r="C385" s="68"/>
      <c r="D385" s="68"/>
      <c r="E385" s="68"/>
      <c r="F385" s="47">
        <v>18</v>
      </c>
      <c r="G385" s="47">
        <v>2</v>
      </c>
      <c r="H385" s="47">
        <v>21</v>
      </c>
    </row>
    <row r="386" spans="2:12">
      <c r="B386" s="68" t="s">
        <v>97</v>
      </c>
      <c r="C386" s="68"/>
      <c r="D386" s="68"/>
      <c r="E386" s="68"/>
      <c r="F386" s="47">
        <v>24</v>
      </c>
      <c r="G386" s="47">
        <v>5</v>
      </c>
      <c r="H386" s="47">
        <v>17</v>
      </c>
    </row>
    <row r="387" spans="2:12">
      <c r="B387" s="68" t="s">
        <v>98</v>
      </c>
      <c r="C387" s="68"/>
      <c r="D387" s="68"/>
      <c r="E387" s="68"/>
      <c r="F387" s="47">
        <v>22</v>
      </c>
      <c r="G387" s="47">
        <v>2</v>
      </c>
      <c r="H387" s="47">
        <v>20</v>
      </c>
    </row>
    <row r="393" spans="2:12" ht="15.5">
      <c r="B393" s="80" t="s">
        <v>99</v>
      </c>
      <c r="C393" s="80"/>
      <c r="D393" s="80"/>
    </row>
    <row r="396" spans="2:12" ht="15" customHeight="1">
      <c r="B396" s="79" t="s">
        <v>102</v>
      </c>
      <c r="C396" s="79"/>
      <c r="D396" s="79"/>
      <c r="F396" s="85" t="s">
        <v>101</v>
      </c>
      <c r="G396" s="85"/>
      <c r="H396" s="85"/>
      <c r="I396" s="85"/>
      <c r="J396" s="16"/>
      <c r="K396" s="16"/>
      <c r="L396" s="16"/>
    </row>
    <row r="397" spans="2:12">
      <c r="B397" s="79"/>
      <c r="C397" s="79"/>
      <c r="D397" s="79"/>
      <c r="F397" s="85"/>
      <c r="G397" s="85"/>
      <c r="H397" s="85"/>
      <c r="I397" s="85"/>
      <c r="J397" s="16"/>
      <c r="K397" s="16"/>
      <c r="L397" s="16"/>
    </row>
    <row r="398" spans="2:12">
      <c r="B398" s="79"/>
      <c r="C398" s="79"/>
      <c r="D398" s="79"/>
      <c r="F398" s="85"/>
      <c r="G398" s="85"/>
      <c r="H398" s="85"/>
      <c r="I398" s="85"/>
      <c r="J398" s="28"/>
      <c r="K398" s="28"/>
      <c r="L398" s="28"/>
    </row>
    <row r="399" spans="2:12">
      <c r="B399" s="79"/>
      <c r="C399" s="79"/>
      <c r="D399" s="79"/>
      <c r="F399" s="28"/>
      <c r="G399" s="28"/>
      <c r="H399" s="28"/>
      <c r="I399" s="28"/>
      <c r="J399" s="28"/>
      <c r="K399" s="28"/>
      <c r="L399" s="28"/>
    </row>
    <row r="400" spans="2:12">
      <c r="B400" s="28"/>
      <c r="C400" s="28"/>
      <c r="D400" s="28"/>
      <c r="F400" s="28"/>
      <c r="G400" s="28"/>
      <c r="H400" s="28"/>
      <c r="I400" s="28"/>
      <c r="J400" s="28"/>
      <c r="K400" s="28"/>
      <c r="L400" s="28"/>
    </row>
    <row r="401" spans="2:12">
      <c r="B401" s="28"/>
      <c r="C401" s="28"/>
      <c r="D401" s="28"/>
      <c r="F401" s="28"/>
      <c r="G401" s="28"/>
      <c r="H401" s="28"/>
      <c r="I401" s="28"/>
      <c r="J401" s="28"/>
      <c r="K401" s="28"/>
      <c r="L401" s="28"/>
    </row>
    <row r="402" spans="2:12">
      <c r="B402" s="3" t="s">
        <v>103</v>
      </c>
      <c r="C402" s="3" t="s">
        <v>1</v>
      </c>
    </row>
    <row r="403" spans="2:12">
      <c r="B403" s="2" t="s">
        <v>8</v>
      </c>
      <c r="C403" s="2">
        <v>13</v>
      </c>
      <c r="G403" s="3" t="s">
        <v>100</v>
      </c>
      <c r="H403" s="3" t="s">
        <v>1</v>
      </c>
    </row>
    <row r="404" spans="2:12">
      <c r="B404" s="2" t="s">
        <v>9</v>
      </c>
      <c r="C404" s="2">
        <v>13</v>
      </c>
      <c r="G404" s="2" t="s">
        <v>13</v>
      </c>
      <c r="H404" s="2">
        <v>30</v>
      </c>
    </row>
    <row r="405" spans="2:12">
      <c r="B405" s="2" t="s">
        <v>10</v>
      </c>
      <c r="C405" s="2">
        <v>3</v>
      </c>
      <c r="G405" s="2" t="s">
        <v>21</v>
      </c>
      <c r="H405" s="2">
        <v>18</v>
      </c>
    </row>
    <row r="406" spans="2:12">
      <c r="B406" s="2" t="s">
        <v>11</v>
      </c>
      <c r="C406" s="2">
        <v>3</v>
      </c>
    </row>
    <row r="407" spans="2:12">
      <c r="B407" s="2" t="s">
        <v>120</v>
      </c>
      <c r="C407" s="2">
        <v>16</v>
      </c>
    </row>
    <row r="408" spans="2:12">
      <c r="G408" s="3" t="s">
        <v>100</v>
      </c>
      <c r="H408" s="3" t="s">
        <v>2</v>
      </c>
    </row>
    <row r="409" spans="2:12">
      <c r="B409" s="3" t="s">
        <v>103</v>
      </c>
      <c r="C409" s="3" t="s">
        <v>2</v>
      </c>
      <c r="G409" s="2" t="s">
        <v>13</v>
      </c>
      <c r="H409" s="13">
        <f>H404/$C$41</f>
        <v>0.625</v>
      </c>
    </row>
    <row r="410" spans="2:12">
      <c r="B410" s="2" t="s">
        <v>8</v>
      </c>
      <c r="C410" s="13">
        <f>C403/$C$41</f>
        <v>0.27083333333333331</v>
      </c>
      <c r="F410" s="5"/>
      <c r="G410" s="2" t="s">
        <v>21</v>
      </c>
      <c r="H410" s="13">
        <f>H405/$C$41</f>
        <v>0.375</v>
      </c>
    </row>
    <row r="411" spans="2:12">
      <c r="B411" s="2" t="s">
        <v>9</v>
      </c>
      <c r="C411" s="13">
        <f t="shared" ref="C411:C414" si="7">C404/$C$41</f>
        <v>0.27083333333333331</v>
      </c>
      <c r="F411" s="5"/>
      <c r="G411" s="14"/>
    </row>
    <row r="412" spans="2:12">
      <c r="B412" s="2" t="s">
        <v>10</v>
      </c>
      <c r="C412" s="13">
        <f t="shared" si="7"/>
        <v>6.25E-2</v>
      </c>
    </row>
    <row r="413" spans="2:12">
      <c r="B413" s="2" t="s">
        <v>11</v>
      </c>
      <c r="C413" s="13">
        <f t="shared" si="7"/>
        <v>6.25E-2</v>
      </c>
    </row>
    <row r="414" spans="2:12">
      <c r="B414" s="2" t="s">
        <v>120</v>
      </c>
      <c r="C414" s="13">
        <f t="shared" si="7"/>
        <v>0.33333333333333331</v>
      </c>
    </row>
    <row r="418" spans="2:11" ht="15" customHeight="1">
      <c r="B418" s="81" t="s">
        <v>104</v>
      </c>
      <c r="C418" s="81"/>
      <c r="D418" s="81"/>
      <c r="F418" s="84" t="s">
        <v>106</v>
      </c>
      <c r="G418" s="84"/>
      <c r="H418" s="84"/>
      <c r="I418" s="84"/>
      <c r="J418" s="84"/>
      <c r="K418" s="84"/>
    </row>
    <row r="419" spans="2:11" ht="15" customHeight="1">
      <c r="B419" s="81"/>
      <c r="C419" s="81"/>
      <c r="D419" s="81"/>
      <c r="F419" s="84"/>
      <c r="G419" s="84"/>
      <c r="H419" s="84"/>
      <c r="I419" s="84"/>
      <c r="J419" s="84"/>
      <c r="K419" s="84"/>
    </row>
    <row r="420" spans="2:11" ht="15" customHeight="1">
      <c r="B420" s="81"/>
      <c r="C420" s="81"/>
      <c r="D420" s="81"/>
      <c r="F420" s="84"/>
      <c r="G420" s="84"/>
      <c r="H420" s="84"/>
      <c r="I420" s="84"/>
      <c r="J420" s="84"/>
      <c r="K420" s="84"/>
    </row>
    <row r="421" spans="2:11">
      <c r="F421" s="84"/>
      <c r="G421" s="84"/>
      <c r="H421" s="84"/>
      <c r="I421" s="84"/>
      <c r="J421" s="84"/>
      <c r="K421" s="84"/>
    </row>
    <row r="422" spans="2:11">
      <c r="B422" s="3" t="s">
        <v>105</v>
      </c>
      <c r="C422" s="3" t="s">
        <v>1</v>
      </c>
    </row>
    <row r="423" spans="2:11">
      <c r="B423" s="2" t="s">
        <v>13</v>
      </c>
      <c r="C423" s="2">
        <v>43</v>
      </c>
    </row>
    <row r="424" spans="2:11">
      <c r="B424" s="2" t="s">
        <v>21</v>
      </c>
      <c r="C424" s="2">
        <v>5</v>
      </c>
      <c r="H424" s="3" t="s">
        <v>105</v>
      </c>
      <c r="I424" s="3" t="s">
        <v>1</v>
      </c>
    </row>
    <row r="425" spans="2:11">
      <c r="H425" s="2" t="s">
        <v>13</v>
      </c>
      <c r="I425" s="2">
        <v>44</v>
      </c>
    </row>
    <row r="426" spans="2:11">
      <c r="H426" s="2" t="s">
        <v>21</v>
      </c>
      <c r="I426" s="2">
        <v>4</v>
      </c>
    </row>
    <row r="427" spans="2:11">
      <c r="B427" s="3" t="s">
        <v>105</v>
      </c>
      <c r="C427" s="3" t="s">
        <v>2</v>
      </c>
    </row>
    <row r="428" spans="2:11">
      <c r="B428" s="2" t="s">
        <v>13</v>
      </c>
      <c r="C428" s="13">
        <f>C423/$C$41</f>
        <v>0.89583333333333337</v>
      </c>
    </row>
    <row r="429" spans="2:11">
      <c r="B429" s="2" t="s">
        <v>21</v>
      </c>
      <c r="C429" s="13">
        <f>C424/$C$41</f>
        <v>0.10416666666666667</v>
      </c>
      <c r="H429" s="3" t="s">
        <v>105</v>
      </c>
      <c r="I429" s="3" t="s">
        <v>2</v>
      </c>
    </row>
    <row r="430" spans="2:11">
      <c r="H430" s="2" t="s">
        <v>13</v>
      </c>
      <c r="I430" s="13">
        <f>I425/$C$41</f>
        <v>0.91666666666666663</v>
      </c>
    </row>
    <row r="431" spans="2:11">
      <c r="H431" s="2" t="s">
        <v>21</v>
      </c>
      <c r="I431" s="13">
        <f>I426/$C$41</f>
        <v>8.3333333333333329E-2</v>
      </c>
    </row>
    <row r="433" spans="2:4" ht="15" customHeight="1">
      <c r="B433" s="81" t="s">
        <v>107</v>
      </c>
      <c r="C433" s="81"/>
      <c r="D433" s="81"/>
    </row>
    <row r="434" spans="2:4">
      <c r="B434" s="81"/>
      <c r="C434" s="81"/>
      <c r="D434" s="81"/>
    </row>
    <row r="435" spans="2:4">
      <c r="B435" s="81"/>
      <c r="C435" s="81"/>
      <c r="D435" s="81"/>
    </row>
    <row r="437" spans="2:4">
      <c r="B437" s="3" t="s">
        <v>108</v>
      </c>
      <c r="C437" s="71" t="s">
        <v>1</v>
      </c>
      <c r="D437" s="71"/>
    </row>
    <row r="438" spans="2:4">
      <c r="B438" s="27">
        <v>1</v>
      </c>
      <c r="C438" s="68">
        <v>0</v>
      </c>
      <c r="D438" s="68"/>
    </row>
    <row r="439" spans="2:4">
      <c r="B439" s="27">
        <v>2</v>
      </c>
      <c r="C439" s="68">
        <v>0</v>
      </c>
      <c r="D439" s="68"/>
    </row>
    <row r="440" spans="2:4">
      <c r="B440" s="27">
        <v>3</v>
      </c>
      <c r="C440" s="68">
        <v>15</v>
      </c>
      <c r="D440" s="68"/>
    </row>
    <row r="441" spans="2:4">
      <c r="B441" s="27">
        <v>4</v>
      </c>
      <c r="C441" s="68">
        <v>19</v>
      </c>
      <c r="D441" s="68"/>
    </row>
    <row r="442" spans="2:4">
      <c r="B442" s="27">
        <v>5</v>
      </c>
      <c r="C442" s="68">
        <v>14</v>
      </c>
      <c r="D442" s="68"/>
    </row>
    <row r="444" spans="2:4">
      <c r="B444" s="3" t="s">
        <v>108</v>
      </c>
      <c r="C444" s="71" t="s">
        <v>2</v>
      </c>
      <c r="D444" s="71"/>
    </row>
    <row r="445" spans="2:4">
      <c r="B445" s="27">
        <v>1</v>
      </c>
      <c r="C445" s="59">
        <f>C438/$C$41</f>
        <v>0</v>
      </c>
      <c r="D445" s="59"/>
    </row>
    <row r="446" spans="2:4">
      <c r="B446" s="27">
        <v>2</v>
      </c>
      <c r="C446" s="59">
        <f t="shared" ref="C446:C449" si="8">C439/$C$41</f>
        <v>0</v>
      </c>
      <c r="D446" s="59"/>
    </row>
    <row r="447" spans="2:4">
      <c r="B447" s="27">
        <v>3</v>
      </c>
      <c r="C447" s="59">
        <f t="shared" si="8"/>
        <v>0.3125</v>
      </c>
      <c r="D447" s="59"/>
    </row>
    <row r="448" spans="2:4">
      <c r="B448" s="27">
        <v>4</v>
      </c>
      <c r="C448" s="59">
        <f t="shared" si="8"/>
        <v>0.39583333333333331</v>
      </c>
      <c r="D448" s="59"/>
    </row>
    <row r="449" spans="2:10">
      <c r="B449" s="27">
        <v>5</v>
      </c>
      <c r="C449" s="59">
        <f t="shared" si="8"/>
        <v>0.29166666666666669</v>
      </c>
      <c r="D449" s="59"/>
    </row>
    <row r="454" spans="2:10" ht="15.5">
      <c r="B454" s="9" t="s">
        <v>39</v>
      </c>
    </row>
    <row r="456" spans="2:10">
      <c r="B456" s="71" t="s">
        <v>40</v>
      </c>
      <c r="C456" s="83"/>
      <c r="D456" s="83"/>
      <c r="E456" s="83"/>
      <c r="F456" s="83"/>
      <c r="G456" s="83"/>
      <c r="H456" s="83"/>
      <c r="I456" s="83"/>
      <c r="J456" s="83"/>
    </row>
    <row r="457" spans="2:10">
      <c r="B457" s="40" t="s">
        <v>390</v>
      </c>
      <c r="C457" s="42"/>
      <c r="D457" s="42"/>
      <c r="E457" s="42"/>
      <c r="F457" s="42"/>
      <c r="G457" s="42"/>
      <c r="H457" s="42"/>
      <c r="I457" s="42"/>
      <c r="J457" s="45"/>
    </row>
    <row r="458" spans="2:10">
      <c r="B458" s="41" t="s">
        <v>391</v>
      </c>
      <c r="C458" s="44"/>
      <c r="D458" s="44"/>
      <c r="E458" s="44"/>
      <c r="F458" s="44"/>
      <c r="G458" s="44"/>
      <c r="H458" s="44"/>
      <c r="I458" s="44"/>
      <c r="J458" s="46"/>
    </row>
    <row r="459" spans="2:10">
      <c r="B459" s="41" t="s">
        <v>392</v>
      </c>
      <c r="C459" s="44"/>
      <c r="D459" s="44"/>
      <c r="E459" s="44"/>
      <c r="F459" s="44"/>
      <c r="G459" s="44"/>
      <c r="H459" s="44"/>
      <c r="I459" s="44"/>
      <c r="J459" s="46"/>
    </row>
    <row r="460" spans="2:10">
      <c r="B460" s="41" t="s">
        <v>393</v>
      </c>
      <c r="C460" s="44"/>
      <c r="D460" s="44"/>
      <c r="E460" s="44"/>
      <c r="F460" s="44"/>
      <c r="G460" s="44"/>
      <c r="H460" s="44"/>
      <c r="I460" s="44"/>
      <c r="J460" s="46"/>
    </row>
    <row r="461" spans="2:10">
      <c r="B461" s="41" t="s">
        <v>394</v>
      </c>
      <c r="C461" s="44"/>
      <c r="D461" s="44"/>
      <c r="E461" s="44"/>
      <c r="F461" s="44"/>
      <c r="G461" s="44"/>
      <c r="H461" s="44"/>
      <c r="I461" s="44"/>
      <c r="J461" s="46"/>
    </row>
    <row r="462" spans="2:10">
      <c r="B462" s="41" t="s">
        <v>395</v>
      </c>
      <c r="C462" s="44"/>
      <c r="D462" s="44"/>
      <c r="E462" s="44"/>
      <c r="F462" s="44"/>
      <c r="G462" s="44"/>
      <c r="H462" s="44"/>
      <c r="I462" s="44"/>
      <c r="J462" s="46"/>
    </row>
    <row r="463" spans="2:10">
      <c r="B463" s="41" t="s">
        <v>396</v>
      </c>
      <c r="C463" s="44"/>
      <c r="D463" s="44"/>
      <c r="E463" s="44"/>
      <c r="F463" s="44"/>
      <c r="G463" s="44"/>
      <c r="H463" s="44"/>
      <c r="I463" s="44"/>
      <c r="J463" s="46"/>
    </row>
    <row r="464" spans="2:10">
      <c r="B464" s="41" t="s">
        <v>397</v>
      </c>
      <c r="C464" s="44"/>
      <c r="D464" s="44"/>
      <c r="E464" s="44"/>
      <c r="F464" s="44"/>
      <c r="G464" s="44"/>
      <c r="H464" s="44"/>
      <c r="I464" s="44"/>
      <c r="J464" s="46"/>
    </row>
    <row r="465" spans="2:10">
      <c r="B465" s="41" t="s">
        <v>398</v>
      </c>
      <c r="C465" s="44"/>
      <c r="D465" s="44"/>
      <c r="E465" s="44"/>
      <c r="F465" s="44"/>
      <c r="G465" s="44"/>
      <c r="H465" s="44"/>
      <c r="I465" s="44"/>
      <c r="J465" s="46"/>
    </row>
    <row r="466" spans="2:10">
      <c r="B466" s="41" t="s">
        <v>399</v>
      </c>
      <c r="C466" s="44"/>
      <c r="D466" s="44"/>
      <c r="E466" s="44"/>
      <c r="F466" s="44"/>
      <c r="G466" s="44"/>
      <c r="H466" s="44"/>
      <c r="I466" s="44"/>
      <c r="J466" s="46"/>
    </row>
    <row r="467" spans="2:10">
      <c r="B467" s="41" t="s">
        <v>400</v>
      </c>
      <c r="C467" s="44"/>
      <c r="D467" s="44"/>
      <c r="E467" s="44"/>
      <c r="F467" s="44"/>
      <c r="G467" s="44"/>
      <c r="H467" s="44"/>
      <c r="I467" s="44"/>
      <c r="J467" s="46"/>
    </row>
    <row r="468" spans="2:10">
      <c r="B468" s="41" t="s">
        <v>401</v>
      </c>
      <c r="C468" s="44"/>
      <c r="D468" s="44"/>
      <c r="E468" s="44"/>
      <c r="F468" s="44"/>
      <c r="G468" s="44"/>
      <c r="H468" s="44"/>
      <c r="I468" s="44"/>
      <c r="J468" s="46"/>
    </row>
    <row r="469" spans="2:10">
      <c r="B469" s="41" t="s">
        <v>402</v>
      </c>
      <c r="C469" s="44"/>
      <c r="D469" s="44"/>
      <c r="E469" s="44"/>
      <c r="F469" s="44"/>
      <c r="G469" s="44"/>
      <c r="H469" s="44"/>
      <c r="I469" s="44"/>
      <c r="J469" s="46"/>
    </row>
    <row r="470" spans="2:10">
      <c r="B470" s="41" t="s">
        <v>403</v>
      </c>
      <c r="C470" s="44"/>
      <c r="D470" s="44"/>
      <c r="E470" s="44"/>
      <c r="F470" s="44"/>
      <c r="G470" s="44"/>
      <c r="H470" s="44"/>
      <c r="I470" s="44"/>
      <c r="J470" s="46"/>
    </row>
    <row r="471" spans="2:10">
      <c r="B471" s="41" t="s">
        <v>404</v>
      </c>
      <c r="C471" s="44"/>
      <c r="D471" s="44"/>
      <c r="E471" s="44"/>
      <c r="F471" s="44"/>
      <c r="G471" s="44"/>
      <c r="H471" s="44"/>
      <c r="I471" s="44"/>
      <c r="J471" s="46"/>
    </row>
    <row r="472" spans="2:10">
      <c r="B472" s="41" t="s">
        <v>405</v>
      </c>
      <c r="C472" s="44"/>
      <c r="D472" s="44"/>
      <c r="E472" s="44"/>
      <c r="F472" s="44"/>
      <c r="G472" s="44"/>
      <c r="H472" s="44"/>
      <c r="I472" s="44"/>
      <c r="J472" s="46"/>
    </row>
    <row r="473" spans="2:10">
      <c r="B473" s="41" t="s">
        <v>406</v>
      </c>
      <c r="C473" s="44"/>
      <c r="D473" s="44"/>
      <c r="E473" s="44"/>
      <c r="F473" s="44"/>
      <c r="G473" s="44"/>
      <c r="H473" s="44"/>
      <c r="I473" s="44"/>
      <c r="J473" s="46"/>
    </row>
    <row r="474" spans="2:10">
      <c r="B474" s="41" t="s">
        <v>407</v>
      </c>
      <c r="C474" s="44"/>
      <c r="D474" s="44"/>
      <c r="E474" s="44"/>
      <c r="F474" s="44"/>
      <c r="G474" s="44"/>
      <c r="H474" s="44"/>
      <c r="I474" s="44"/>
      <c r="J474" s="46"/>
    </row>
    <row r="475" spans="2:10">
      <c r="B475" s="41" t="s">
        <v>408</v>
      </c>
      <c r="C475" s="44"/>
      <c r="D475" s="44"/>
      <c r="E475" s="44"/>
      <c r="F475" s="44"/>
      <c r="G475" s="44"/>
      <c r="H475" s="44"/>
      <c r="I475" s="44"/>
      <c r="J475" s="46"/>
    </row>
    <row r="476" spans="2:10">
      <c r="B476" s="41" t="s">
        <v>409</v>
      </c>
      <c r="C476" s="44"/>
      <c r="D476" s="44"/>
      <c r="E476" s="44"/>
      <c r="F476" s="44"/>
      <c r="G476" s="44"/>
      <c r="H476" s="44"/>
      <c r="I476" s="44"/>
      <c r="J476" s="46"/>
    </row>
    <row r="477" spans="2:10">
      <c r="B477" s="41" t="s">
        <v>410</v>
      </c>
      <c r="C477" s="44"/>
      <c r="D477" s="44"/>
      <c r="E477" s="44"/>
      <c r="F477" s="44"/>
      <c r="G477" s="44"/>
      <c r="H477" s="44"/>
      <c r="I477" s="44"/>
      <c r="J477" s="46"/>
    </row>
    <row r="478" spans="2:10">
      <c r="B478" s="41" t="s">
        <v>411</v>
      </c>
      <c r="C478" s="44"/>
      <c r="D478" s="44"/>
      <c r="E478" s="44"/>
      <c r="F478" s="44"/>
      <c r="G478" s="44"/>
      <c r="H478" s="44"/>
      <c r="I478" s="44"/>
      <c r="J478" s="46"/>
    </row>
    <row r="479" spans="2:10">
      <c r="B479" s="41" t="s">
        <v>412</v>
      </c>
      <c r="C479" s="44"/>
      <c r="D479" s="44"/>
      <c r="E479" s="44"/>
      <c r="F479" s="44"/>
      <c r="G479" s="44"/>
      <c r="H479" s="44"/>
      <c r="I479" s="44"/>
      <c r="J479" s="46"/>
    </row>
    <row r="480" spans="2:10">
      <c r="B480" s="41" t="s">
        <v>413</v>
      </c>
      <c r="C480" s="44"/>
      <c r="D480" s="44"/>
      <c r="E480" s="44"/>
      <c r="F480" s="44"/>
      <c r="G480" s="44"/>
      <c r="H480" s="44"/>
      <c r="I480" s="44"/>
      <c r="J480" s="46"/>
    </row>
    <row r="481" spans="2:10">
      <c r="B481" s="41" t="s">
        <v>414</v>
      </c>
      <c r="C481" s="44"/>
      <c r="D481" s="44"/>
      <c r="E481" s="44"/>
      <c r="F481" s="44"/>
      <c r="G481" s="44"/>
      <c r="H481" s="44"/>
      <c r="I481" s="44"/>
      <c r="J481" s="46"/>
    </row>
    <row r="482" spans="2:10">
      <c r="B482" s="41" t="s">
        <v>415</v>
      </c>
      <c r="C482" s="44"/>
      <c r="D482" s="44"/>
      <c r="E482" s="44"/>
      <c r="F482" s="44"/>
      <c r="G482" s="44"/>
      <c r="H482" s="44"/>
      <c r="I482" s="44"/>
      <c r="J482" s="46"/>
    </row>
    <row r="483" spans="2:10">
      <c r="B483" s="41" t="s">
        <v>416</v>
      </c>
      <c r="C483" s="44"/>
      <c r="D483" s="44"/>
      <c r="E483" s="44"/>
      <c r="F483" s="44"/>
      <c r="G483" s="44"/>
      <c r="H483" s="44"/>
      <c r="I483" s="44"/>
      <c r="J483" s="46"/>
    </row>
    <row r="484" spans="2:10">
      <c r="B484" s="41" t="s">
        <v>417</v>
      </c>
      <c r="C484" s="44"/>
      <c r="D484" s="44"/>
      <c r="E484" s="44"/>
      <c r="F484" s="44"/>
      <c r="G484" s="44"/>
      <c r="H484" s="44"/>
      <c r="I484" s="44"/>
      <c r="J484" s="46"/>
    </row>
    <row r="485" spans="2:10">
      <c r="B485" s="41" t="s">
        <v>418</v>
      </c>
      <c r="C485" s="44"/>
      <c r="D485" s="44"/>
      <c r="E485" s="44"/>
      <c r="F485" s="44"/>
      <c r="G485" s="44"/>
      <c r="H485" s="44"/>
      <c r="I485" s="44"/>
      <c r="J485" s="46"/>
    </row>
    <row r="486" spans="2:10">
      <c r="B486" s="41" t="s">
        <v>419</v>
      </c>
      <c r="C486" s="44"/>
      <c r="D486" s="44"/>
      <c r="E486" s="44"/>
      <c r="F486" s="44"/>
      <c r="G486" s="44"/>
      <c r="H486" s="44"/>
      <c r="I486" s="44"/>
      <c r="J486" s="46"/>
    </row>
    <row r="487" spans="2:10">
      <c r="B487" s="41" t="s">
        <v>393</v>
      </c>
      <c r="C487" s="44"/>
      <c r="D487" s="44"/>
      <c r="E487" s="44"/>
      <c r="F487" s="44"/>
      <c r="G487" s="44"/>
      <c r="H487" s="44"/>
      <c r="I487" s="44"/>
      <c r="J487" s="46"/>
    </row>
    <row r="488" spans="2:10">
      <c r="B488" s="41" t="s">
        <v>420</v>
      </c>
      <c r="C488" s="44"/>
      <c r="D488" s="44"/>
      <c r="E488" s="44"/>
      <c r="F488" s="44"/>
      <c r="G488" s="44"/>
      <c r="H488" s="44"/>
      <c r="I488" s="44"/>
      <c r="J488" s="46"/>
    </row>
    <row r="489" spans="2:10">
      <c r="B489" s="41" t="s">
        <v>421</v>
      </c>
      <c r="C489" s="44"/>
      <c r="D489" s="44"/>
      <c r="E489" s="44"/>
      <c r="F489" s="44"/>
      <c r="G489" s="44"/>
      <c r="H489" s="44"/>
      <c r="I489" s="44"/>
      <c r="J489" s="46"/>
    </row>
    <row r="490" spans="2:10">
      <c r="B490" s="41" t="s">
        <v>422</v>
      </c>
      <c r="C490" s="44"/>
      <c r="D490" s="44"/>
      <c r="E490" s="44"/>
      <c r="F490" s="44"/>
      <c r="G490" s="44"/>
      <c r="H490" s="44"/>
      <c r="I490" s="44"/>
      <c r="J490" s="46"/>
    </row>
    <row r="491" spans="2:10">
      <c r="B491" s="41" t="s">
        <v>423</v>
      </c>
      <c r="C491" s="44"/>
      <c r="D491" s="44"/>
      <c r="E491" s="44"/>
      <c r="F491" s="44"/>
      <c r="G491" s="44"/>
      <c r="H491" s="44"/>
      <c r="I491" s="44"/>
      <c r="J491" s="46"/>
    </row>
    <row r="492" spans="2:10">
      <c r="B492" s="39"/>
      <c r="C492" s="37"/>
      <c r="D492" s="37"/>
      <c r="E492" s="37"/>
      <c r="F492" s="37"/>
      <c r="G492" s="37"/>
      <c r="H492" s="37"/>
      <c r="I492" s="37"/>
      <c r="J492" s="38"/>
    </row>
  </sheetData>
  <mergeCells count="110">
    <mergeCell ref="B12:F12"/>
    <mergeCell ref="K120:L120"/>
    <mergeCell ref="H129:J129"/>
    <mergeCell ref="K129:L129"/>
    <mergeCell ref="B456:J456"/>
    <mergeCell ref="B120:D120"/>
    <mergeCell ref="B122:D122"/>
    <mergeCell ref="B123:D123"/>
    <mergeCell ref="E122:F122"/>
    <mergeCell ref="E123:F123"/>
    <mergeCell ref="E120:F120"/>
    <mergeCell ref="H120:J120"/>
    <mergeCell ref="C445:D445"/>
    <mergeCell ref="B246:C246"/>
    <mergeCell ref="F418:K421"/>
    <mergeCell ref="C444:D444"/>
    <mergeCell ref="F396:I398"/>
    <mergeCell ref="C446:D446"/>
    <mergeCell ref="C447:D447"/>
    <mergeCell ref="C448:D448"/>
    <mergeCell ref="C449:D449"/>
    <mergeCell ref="C437:D437"/>
    <mergeCell ref="C438:D438"/>
    <mergeCell ref="C439:D439"/>
    <mergeCell ref="C440:D440"/>
    <mergeCell ref="C441:D441"/>
    <mergeCell ref="C442:D442"/>
    <mergeCell ref="B385:E385"/>
    <mergeCell ref="B386:E386"/>
    <mergeCell ref="B387:E387"/>
    <mergeCell ref="B393:D393"/>
    <mergeCell ref="B418:D420"/>
    <mergeCell ref="B433:D435"/>
    <mergeCell ref="B379:E379"/>
    <mergeCell ref="B380:E380"/>
    <mergeCell ref="B381:E381"/>
    <mergeCell ref="B382:E382"/>
    <mergeCell ref="B383:E383"/>
    <mergeCell ref="B384:E384"/>
    <mergeCell ref="B396:D399"/>
    <mergeCell ref="B280:D280"/>
    <mergeCell ref="B281:D281"/>
    <mergeCell ref="B282:D282"/>
    <mergeCell ref="B315:D315"/>
    <mergeCell ref="B316:D316"/>
    <mergeCell ref="B319:D319"/>
    <mergeCell ref="H279:I279"/>
    <mergeCell ref="H280:I280"/>
    <mergeCell ref="H281:I281"/>
    <mergeCell ref="H282:I282"/>
    <mergeCell ref="B279:D279"/>
    <mergeCell ref="B271:D271"/>
    <mergeCell ref="B312:D312"/>
    <mergeCell ref="B313:D313"/>
    <mergeCell ref="B314:D314"/>
    <mergeCell ref="B311:D311"/>
    <mergeCell ref="B243:C243"/>
    <mergeCell ref="B244:C244"/>
    <mergeCell ref="B245:C245"/>
    <mergeCell ref="B247:D247"/>
    <mergeCell ref="B248:D248"/>
    <mergeCell ref="B249:D249"/>
    <mergeCell ref="B250:D250"/>
    <mergeCell ref="B317:D317"/>
    <mergeCell ref="B318:D318"/>
    <mergeCell ref="B251:D251"/>
    <mergeCell ref="B265:D265"/>
    <mergeCell ref="B266:D266"/>
    <mergeCell ref="B267:D267"/>
    <mergeCell ref="B268:D268"/>
    <mergeCell ref="B269:D269"/>
    <mergeCell ref="B270:D270"/>
    <mergeCell ref="B252:D252"/>
    <mergeCell ref="B263:D263"/>
    <mergeCell ref="B264:D264"/>
    <mergeCell ref="K126:L126"/>
    <mergeCell ref="K127:L127"/>
    <mergeCell ref="K128:L128"/>
    <mergeCell ref="E127:F127"/>
    <mergeCell ref="E128:F128"/>
    <mergeCell ref="E131:F131"/>
    <mergeCell ref="B221:C221"/>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2017-12-12T04:22:22Z</dcterms:modified>
</cp:coreProperties>
</file>