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ño 2019\Seguimiento egresados\Informes posgrado 2018-2019\"/>
    </mc:Choice>
  </mc:AlternateContent>
  <bookViews>
    <workbookView xWindow="0" yWindow="0" windowWidth="19200" windowHeight="9795"/>
  </bookViews>
  <sheets>
    <sheet name="Presentación" sheetId="1" r:id="rId1"/>
    <sheet name="Egresados" sheetId="2" r:id="rId2"/>
    <sheet name="Empleadores"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4" i="2" l="1"/>
  <c r="D188" i="2" l="1"/>
  <c r="C162" i="2" l="1"/>
  <c r="D161" i="2" s="1"/>
  <c r="C90" i="2"/>
  <c r="C63" i="2"/>
  <c r="C37" i="2"/>
  <c r="D159" i="2" l="1"/>
  <c r="C389" i="2"/>
  <c r="C356" i="2"/>
  <c r="D90" i="2"/>
  <c r="G90" i="2" s="1"/>
  <c r="D60" i="2"/>
  <c r="G60" i="2" s="1"/>
  <c r="E123" i="2"/>
  <c r="F223" i="2"/>
  <c r="J223" i="2" s="1"/>
  <c r="C278" i="2"/>
  <c r="I373" i="2"/>
  <c r="C352" i="2"/>
  <c r="C355" i="2"/>
  <c r="D62" i="2"/>
  <c r="G62" i="2" s="1"/>
  <c r="E125" i="2"/>
  <c r="D35" i="2"/>
  <c r="G35" i="2" s="1"/>
  <c r="D63" i="2"/>
  <c r="G63" i="2" s="1"/>
  <c r="E128" i="2"/>
  <c r="E187" i="2"/>
  <c r="C282" i="2"/>
  <c r="C390" i="2"/>
  <c r="D86" i="2"/>
  <c r="G86" i="2" s="1"/>
  <c r="D88" i="2"/>
  <c r="G88" i="2" s="1"/>
  <c r="K123" i="2"/>
  <c r="K125" i="2"/>
  <c r="C279" i="2"/>
  <c r="C302" i="2"/>
  <c r="H352" i="2"/>
  <c r="C370" i="2"/>
  <c r="C387" i="2"/>
  <c r="C391" i="2"/>
  <c r="D37" i="2"/>
  <c r="G37" i="2" s="1"/>
  <c r="D61" i="2"/>
  <c r="G61" i="2" s="1"/>
  <c r="E124" i="2"/>
  <c r="E126" i="2"/>
  <c r="D160" i="2"/>
  <c r="F222" i="2"/>
  <c r="J222" i="2" s="1"/>
  <c r="F224" i="2"/>
  <c r="J224" i="2" s="1"/>
  <c r="C280" i="2"/>
  <c r="C303" i="2"/>
  <c r="C353" i="2"/>
  <c r="C371" i="2"/>
  <c r="C388" i="2"/>
  <c r="D36" i="2"/>
  <c r="G36" i="2" s="1"/>
  <c r="D87" i="2"/>
  <c r="G87" i="2" s="1"/>
  <c r="D89" i="2"/>
  <c r="G89" i="2" s="1"/>
  <c r="K124" i="2"/>
  <c r="E127" i="2"/>
  <c r="E186" i="2"/>
  <c r="C281" i="2"/>
  <c r="H351" i="2"/>
  <c r="C354" i="2"/>
  <c r="I372" i="2"/>
  <c r="D162" i="2" l="1"/>
  <c r="E188" i="2"/>
</calcChain>
</file>

<file path=xl/sharedStrings.xml><?xml version="1.0" encoding="utf-8"?>
<sst xmlns="http://schemas.openxmlformats.org/spreadsheetml/2006/main" count="290" uniqueCount="159">
  <si>
    <t>INTRODUCCIÓN:</t>
  </si>
  <si>
    <r>
      <t>El proceso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además de la satisfacción de los empleadores que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encuesta a egresados de posgrados al momento de graduarse y encuestas a empleadores.</t>
    </r>
    <r>
      <rPr>
        <sz val="14"/>
        <color indexed="8"/>
        <rFont val="Calibri"/>
        <family val="2"/>
      </rPr>
      <t xml:space="preserve"> 
A continuación se presentan en las siguientes pestañas información sobre:
</t>
    </r>
    <r>
      <rPr>
        <b/>
        <sz val="14"/>
        <color indexed="8"/>
        <rFont val="Calibri"/>
        <family val="2"/>
      </rPr>
      <t xml:space="preserve">Egresados: </t>
    </r>
    <r>
      <rPr>
        <sz val="14"/>
        <color indexed="8"/>
        <rFont val="Calibri"/>
        <family val="2"/>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</si>
  <si>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t>Equipo de trabajo</t>
  </si>
  <si>
    <t>Consolidación de datos</t>
  </si>
  <si>
    <t>Fuente: encuestas Observatorio de Seguimiento y Vinculación del Egresado</t>
  </si>
  <si>
    <t>Género</t>
  </si>
  <si>
    <t>Frecuencia</t>
  </si>
  <si>
    <t>Porcentaje</t>
  </si>
  <si>
    <t>Masculino</t>
  </si>
  <si>
    <t>Femenino</t>
  </si>
  <si>
    <t>Total</t>
  </si>
  <si>
    <t>Estado Civil</t>
  </si>
  <si>
    <t>Casado(a)/unión libre</t>
  </si>
  <si>
    <t>Soltero</t>
  </si>
  <si>
    <t>otro</t>
  </si>
  <si>
    <t>Otro</t>
  </si>
  <si>
    <t>Número de hijos</t>
  </si>
  <si>
    <t>Hijos</t>
  </si>
  <si>
    <t>Más de 2</t>
  </si>
  <si>
    <t xml:space="preserve">Que ocupa la mayor parte de su tiempo </t>
  </si>
  <si>
    <t>¿En la actualidad, en qué actividad ocupa la mayor parte de su tiempo? (opción única)</t>
  </si>
  <si>
    <t>¿Se encuentra relacionado su empleo con el posgrado que estudió?</t>
  </si>
  <si>
    <t>Trabajando</t>
  </si>
  <si>
    <t>si</t>
  </si>
  <si>
    <t>Buscando trabajo</t>
  </si>
  <si>
    <t>no</t>
  </si>
  <si>
    <t>Estudiando</t>
  </si>
  <si>
    <t xml:space="preserve">no respondio </t>
  </si>
  <si>
    <t>Oficios del hogar</t>
  </si>
  <si>
    <t xml:space="preserve">Incapacitado </t>
  </si>
  <si>
    <t>Otra actividad</t>
  </si>
  <si>
    <t xml:space="preserve">Ocupación </t>
  </si>
  <si>
    <t>Relación</t>
  </si>
  <si>
    <t>Si</t>
  </si>
  <si>
    <t xml:space="preserve">no </t>
  </si>
  <si>
    <t>Situación Laboral</t>
  </si>
  <si>
    <t>Nombre de la empresa:</t>
  </si>
  <si>
    <t>Dirección:</t>
  </si>
  <si>
    <t>Teléfono:</t>
  </si>
  <si>
    <t>Email:</t>
  </si>
  <si>
    <t>Su ocupación actual es (opción única):</t>
  </si>
  <si>
    <t xml:space="preserve">Su actividad Económica es (opción única): </t>
  </si>
  <si>
    <t>En esa actividad usted es:</t>
  </si>
  <si>
    <t>¿Qué tipo de vinculación tiene con esta empresa/institución? (opción única)</t>
  </si>
  <si>
    <t>¿Su contrato de trabajo incluye prestaciones sociales? (opción única)</t>
  </si>
  <si>
    <t>¿En qué tipo de empresa/institución se encuentra trabajando? (opción única)</t>
  </si>
  <si>
    <t>¿Cuál fue su ingreso laboral el mes pasado?</t>
  </si>
  <si>
    <t>Área de la empresa donde labora:</t>
  </si>
  <si>
    <t>Cargo actual:</t>
  </si>
  <si>
    <t>Cargo del jefe inmediato:</t>
  </si>
  <si>
    <t>Departamento/Región:</t>
  </si>
  <si>
    <t>Ciudad:</t>
  </si>
  <si>
    <t>País:</t>
  </si>
  <si>
    <t>Área de la empresa donde labora</t>
  </si>
  <si>
    <t>Educación</t>
  </si>
  <si>
    <t>Sin respuesta</t>
  </si>
  <si>
    <t>Producción Científica y  Tipo de producción</t>
  </si>
  <si>
    <t>¿Ha realizado algún tipo producción científica en los últimos cinco años?</t>
  </si>
  <si>
    <t>No</t>
  </si>
  <si>
    <t>TOTAL</t>
  </si>
  <si>
    <t>Tipo de Producción</t>
  </si>
  <si>
    <t>¿Qué tipo de producción científica ha realizado en los últimos cinco años?</t>
  </si>
  <si>
    <t>Tipo de producción</t>
  </si>
  <si>
    <t xml:space="preserve">Publicación de artículos en revistas internacionales Indexadas </t>
  </si>
  <si>
    <t xml:space="preserve">Publicación de artículos en revistas nacionales Indexadas </t>
  </si>
  <si>
    <t xml:space="preserve">Publicación en libros relacionados con Investigación desarrollada por el programa </t>
  </si>
  <si>
    <t>Productos tecnológicos</t>
  </si>
  <si>
    <t>Citas y/o co-citaciones</t>
  </si>
  <si>
    <t>Obras de arte</t>
  </si>
  <si>
    <t>Patentes</t>
  </si>
  <si>
    <t xml:space="preserve">Otro tipo de producción científica </t>
  </si>
  <si>
    <t>Movilidad Académica</t>
  </si>
  <si>
    <t xml:space="preserve">Considera que los mecanismos de divulgación utilizados por la universidad, son efectivos para dar a conocer oportunidades de movilidad académica y/o pasantías en el extranjero?  </t>
  </si>
  <si>
    <t>Canales de Comunicación</t>
  </si>
  <si>
    <t>¿De los siguientes canales de comunicación cuáles utiliza para mantener contacto con la Universidad Tecnológica de Pereira?</t>
  </si>
  <si>
    <t xml:space="preserve">Canales de comunicación </t>
  </si>
  <si>
    <t>Redes Sociales</t>
  </si>
  <si>
    <t>Campus Informa</t>
  </si>
  <si>
    <t>Programa del cual es egresado</t>
  </si>
  <si>
    <t xml:space="preserve">Observatorio de egresados </t>
  </si>
  <si>
    <t xml:space="preserve">Asociación de egresados </t>
  </si>
  <si>
    <t>Universitaria Estéreo</t>
  </si>
  <si>
    <t>Otros</t>
  </si>
  <si>
    <t>Ninguno</t>
  </si>
  <si>
    <t>Calidad Profesores</t>
  </si>
  <si>
    <t>¿Cuál es su apreciación sobre la calidad de las competencias pedagógicas, interpersonales, comunicativas, tecnológicas, e investigativas de los docentes del programa?</t>
  </si>
  <si>
    <t>Calificación</t>
  </si>
  <si>
    <t>Impacto Graduados</t>
  </si>
  <si>
    <t xml:space="preserve">¿Considera que los mecanismos de seguimiento de los egresados son efectivos? </t>
  </si>
  <si>
    <t>Son Efectivos</t>
  </si>
  <si>
    <t xml:space="preserve">Servicios UTP </t>
  </si>
  <si>
    <t>Identifique cual(es) de las siguientes actividades conoce y ha participado</t>
  </si>
  <si>
    <t>Actividades</t>
  </si>
  <si>
    <t>Conoce</t>
  </si>
  <si>
    <t>Participa</t>
  </si>
  <si>
    <t>No conoce/No participa</t>
  </si>
  <si>
    <t xml:space="preserve">Biblioteca </t>
  </si>
  <si>
    <t>Bolsa de empleo</t>
  </si>
  <si>
    <t>Educación continuada</t>
  </si>
  <si>
    <t>Bienestar Universitario</t>
  </si>
  <si>
    <t>Eventos Académicos</t>
  </si>
  <si>
    <t>Observatorio de Egresados</t>
  </si>
  <si>
    <t>Asociación de Egresados ASEUTP</t>
  </si>
  <si>
    <t>Elección de representante de egresados en los diferentes comités</t>
  </si>
  <si>
    <r>
      <rPr>
        <sz val="12"/>
        <color indexed="8"/>
        <rFont val="Calibri"/>
        <family val="2"/>
      </rPr>
      <t xml:space="preserve">La </t>
    </r>
    <r>
      <rPr>
        <b/>
        <sz val="12"/>
        <color indexed="8"/>
        <rFont val="Calibri"/>
        <family val="2"/>
      </rPr>
      <t xml:space="preserve">autoevaluación </t>
    </r>
    <r>
      <rPr>
        <sz val="12"/>
        <color indexed="8"/>
        <rFont val="Calibri"/>
        <family val="2"/>
      </rPr>
      <t xml:space="preserve">es el proceso de medición colectivo que permite identificar debilidades, fortalezas, amenazas y oportunidades. </t>
    </r>
  </si>
  <si>
    <t>De acuerdo con la definición anterior. ¿En qué medida el proceso de autoevaluación ha contribuido al mejoramiento continuo del programa?</t>
  </si>
  <si>
    <t>¿Ha participado en procesos de autoevaluación inherentes a su programa de posgrado, para mejoramiento del currículo ofertado?</t>
  </si>
  <si>
    <t xml:space="preserve">Mejoramiento continuo </t>
  </si>
  <si>
    <t>Alto grado</t>
  </si>
  <si>
    <t xml:space="preserve">Procesos de autoevaluación </t>
  </si>
  <si>
    <t>Mediano grado</t>
  </si>
  <si>
    <t>Bajo grado</t>
  </si>
  <si>
    <t xml:space="preserve">No </t>
  </si>
  <si>
    <t>Ningún grado</t>
  </si>
  <si>
    <t>No sabe</t>
  </si>
  <si>
    <t>¿Se encuentra satisfecho con el programa de posgrado del cual egresó?</t>
  </si>
  <si>
    <t>¿Recomendaría a un egresado de esta institución seleccionar este programa de posgrado que estudió ?</t>
  </si>
  <si>
    <t xml:space="preserve">Satisfacción </t>
  </si>
  <si>
    <t>Califique de 1 a 5 la calidad de la formación que imparte el programa de posgrado sobre sus estudiantes. (5 equivale a la más alta calidad)</t>
  </si>
  <si>
    <t xml:space="preserve">Calidad formación </t>
  </si>
  <si>
    <t>Si tiene sugerencias para mejorar la calidad de ésta formación, por favor menciónelas:</t>
  </si>
  <si>
    <t>Evaluación Curricular</t>
  </si>
  <si>
    <t>Ninguna</t>
  </si>
  <si>
    <t>Maestría en Biología Vegetal</t>
  </si>
  <si>
    <t>No hay datos de empleadores para la Maestría en Biología Vegetal</t>
  </si>
  <si>
    <t>Total egresados encuestados: 4</t>
  </si>
  <si>
    <t>SIN RESPUESTA</t>
  </si>
  <si>
    <t xml:space="preserve">Trabajador  independiente    (Sector público o privado)  </t>
  </si>
  <si>
    <t>Corporación Colegio San Bonifacio de las Lanzas</t>
  </si>
  <si>
    <t>Carrera 17 No 73-70 El Vergel</t>
  </si>
  <si>
    <t>fernando.ramirez@sanboni.edu.co</t>
  </si>
  <si>
    <t>Ocupaciones de Dirección y Gerencia</t>
  </si>
  <si>
    <t xml:space="preserve">Empleado de empresa particular  </t>
  </si>
  <si>
    <t>Contrato a término indefinido</t>
  </si>
  <si>
    <t xml:space="preserve">Privada 	</t>
  </si>
  <si>
    <t>entre 4 SMLV y menos de 5 SMLV</t>
  </si>
  <si>
    <t>Gestión del conocimiento</t>
  </si>
  <si>
    <t>Coordinador de gestión del conocimiento</t>
  </si>
  <si>
    <t>Rector</t>
  </si>
  <si>
    <t>Tolima</t>
  </si>
  <si>
    <t>Ibagué</t>
  </si>
  <si>
    <t>Colombia</t>
  </si>
  <si>
    <t>Vivero Mandrágora</t>
  </si>
  <si>
    <t>Km 13 via Armenia</t>
  </si>
  <si>
    <t>viveromandragora@gmail.com</t>
  </si>
  <si>
    <t>Ocupaciones en Ciencias Naturales, Aplicadas y relacionadas</t>
  </si>
  <si>
    <t>Agricultura, ganadería, Caza y Silvicultura</t>
  </si>
  <si>
    <t>Otro tipo de contrato</t>
  </si>
  <si>
    <t>entre 1 SMLV y menos de 2 SMLV</t>
  </si>
  <si>
    <t>Administrativa y producción</t>
  </si>
  <si>
    <t>Propietaria</t>
  </si>
  <si>
    <t>Risaralda</t>
  </si>
  <si>
    <t>Pereira</t>
  </si>
  <si>
    <t>Mayor información.</t>
  </si>
  <si>
    <t>La Universidad es de las mejores de Colombia y ha sido para mí un orgullo a la vez que un privilegio haber hecho parte de la Universidad Tecnológica de Pereira. Muchas gracias.</t>
  </si>
  <si>
    <t>la materia de ecología del paisaje no fue la mejor, a diferencia de TAXONOMÍA Y SISTEMÁTICA DE PLANTAS VASCULARES  que fue excelente.  contratar profesores que ensenen mas en campo, con proyectos de investigación que fomenten el analisis  y no solo lecturas para discutir en clase.</t>
  </si>
  <si>
    <t>Total graduados: 10</t>
  </si>
  <si>
    <r>
      <rPr>
        <b/>
        <sz val="14"/>
        <color indexed="8"/>
        <rFont val="Calibri"/>
        <family val="2"/>
      </rPr>
      <t xml:space="preserve">Yenny Viviana Quiceno Barreto </t>
    </r>
    <r>
      <rPr>
        <sz val="14"/>
        <color indexed="8"/>
        <rFont val="Calibri"/>
        <family val="2"/>
      </rPr>
      <t xml:space="preserve">
Directora Ejecutiva Asociación de Egresados ASEUTP
diregresados@utp.edu.co  -  3137355
</t>
    </r>
    <r>
      <rPr>
        <b/>
        <sz val="14"/>
        <color indexed="8"/>
        <rFont val="Calibri"/>
        <family val="2"/>
      </rPr>
      <t xml:space="preserve">
Julian Osorio Salazar</t>
    </r>
    <r>
      <rPr>
        <sz val="14"/>
        <color indexed="8"/>
        <rFont val="Calibri"/>
        <family val="2"/>
      </rPr>
      <t xml:space="preserve">
Monitor Gestión de Egresados
egresados@utp.edu.co  -  3137533
</t>
    </r>
    <r>
      <rPr>
        <b/>
        <sz val="14"/>
        <color indexed="8"/>
        <rFont val="Calibri"/>
        <family val="2"/>
      </rPr>
      <t xml:space="preserve">
</t>
    </r>
  </si>
  <si>
    <r>
      <rPr>
        <b/>
        <sz val="14"/>
        <color indexed="8"/>
        <rFont val="Calibri"/>
        <family val="2"/>
      </rPr>
      <t xml:space="preserve">Gestión de Egresados
Asociación de Egresados
</t>
    </r>
    <r>
      <rPr>
        <sz val="14"/>
        <color indexed="8"/>
        <rFont val="Calibri"/>
        <family val="2"/>
      </rPr>
      <t>www.utp.edu.co/egresados
Edificio 15, tercer piso, Oficina 15C-302
Universidad Tecnológica de Pereira</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</si>
</sst>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sz val="11"/>
      <color theme="3"/>
      <name val="Calibri"/>
      <family val="2"/>
      <scheme val="minor"/>
    </font>
    <font>
      <b/>
      <sz val="12"/>
      <color theme="3"/>
      <name val="Calibri"/>
      <family val="2"/>
      <scheme val="minor"/>
    </font>
    <font>
      <b/>
      <sz val="12"/>
      <color theme="1"/>
      <name val="Calibri"/>
      <family val="2"/>
      <scheme val="minor"/>
    </font>
    <font>
      <b/>
      <sz val="9"/>
      <color rgb="FF000000"/>
      <name val="Arial"/>
      <family val="2"/>
    </font>
    <font>
      <sz val="9"/>
      <color rgb="FF000000"/>
      <name val="Arial"/>
      <family val="2"/>
    </font>
    <font>
      <b/>
      <sz val="9"/>
      <color theme="1"/>
      <name val="Arial"/>
      <family val="2"/>
    </font>
    <font>
      <b/>
      <sz val="9"/>
      <color theme="1"/>
      <name val="Arial  "/>
    </font>
    <font>
      <sz val="9"/>
      <color theme="1"/>
      <name val="Arial  "/>
    </font>
    <font>
      <sz val="10"/>
      <color theme="1"/>
      <name val="Calibri"/>
      <family val="2"/>
      <scheme val="minor"/>
    </font>
    <font>
      <sz val="9"/>
      <color theme="1"/>
      <name val="Arial"/>
      <family val="2"/>
    </font>
    <font>
      <sz val="12"/>
      <color indexed="8"/>
      <name val="Calibri"/>
      <family val="2"/>
    </font>
    <font>
      <b/>
      <sz val="12"/>
      <color indexed="8"/>
      <name val="Calibri"/>
      <family val="2"/>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Border="1"/>
    <xf numFmtId="0" fontId="4"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3" fillId="2" borderId="0" xfId="0" applyFont="1" applyFill="1"/>
    <xf numFmtId="0" fontId="10" fillId="2" borderId="0" xfId="0" applyFont="1" applyFill="1"/>
    <xf numFmtId="0" fontId="11" fillId="2" borderId="1" xfId="0" applyFont="1" applyFill="1" applyBorder="1" applyAlignment="1">
      <alignment wrapText="1"/>
    </xf>
    <xf numFmtId="0" fontId="11" fillId="2" borderId="1" xfId="0" applyFont="1" applyFill="1" applyBorder="1" applyAlignment="1">
      <alignment horizontal="center" wrapText="1"/>
    </xf>
    <xf numFmtId="0" fontId="12" fillId="2" borderId="1" xfId="0" applyFont="1" applyFill="1" applyBorder="1" applyAlignment="1">
      <alignment vertical="top" wrapText="1"/>
    </xf>
    <xf numFmtId="9" fontId="1" fillId="2" borderId="1" xfId="1" applyFont="1" applyFill="1" applyBorder="1"/>
    <xf numFmtId="0" fontId="0" fillId="2" borderId="1" xfId="0" applyFill="1" applyBorder="1"/>
    <xf numFmtId="0" fontId="13" fillId="2" borderId="1" xfId="0" applyFont="1" applyFill="1" applyBorder="1" applyAlignment="1">
      <alignment horizontal="center" vertical="center" wrapText="1"/>
    </xf>
    <xf numFmtId="3" fontId="15" fillId="2" borderId="0" xfId="0" applyNumberFormat="1" applyFont="1" applyFill="1" applyBorder="1" applyAlignment="1">
      <alignment horizontal="center"/>
    </xf>
    <xf numFmtId="0" fontId="0" fillId="2" borderId="0" xfId="0" applyFill="1" applyBorder="1" applyAlignment="1">
      <alignment horizontal="center"/>
    </xf>
    <xf numFmtId="0" fontId="12" fillId="2" borderId="0" xfId="0" applyFont="1" applyFill="1" applyBorder="1" applyAlignment="1">
      <alignment horizontal="center" vertical="top" wrapText="1"/>
    </xf>
    <xf numFmtId="0" fontId="0" fillId="0" borderId="1" xfId="0" applyBorder="1"/>
    <xf numFmtId="0" fontId="13" fillId="2" borderId="2" xfId="0" applyFont="1" applyFill="1" applyBorder="1"/>
    <xf numFmtId="0" fontId="0" fillId="2" borderId="1" xfId="0" applyNumberFormat="1" applyFill="1" applyBorder="1" applyAlignment="1">
      <alignment horizontal="center" vertical="center"/>
    </xf>
    <xf numFmtId="9" fontId="1" fillId="2" borderId="1" xfId="1" applyFont="1" applyFill="1"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2" fillId="2" borderId="0" xfId="0" applyFont="1" applyFill="1"/>
    <xf numFmtId="0" fontId="2" fillId="2" borderId="1" xfId="0" applyFont="1" applyFill="1" applyBorder="1" applyAlignment="1">
      <alignment horizontal="center"/>
    </xf>
    <xf numFmtId="0" fontId="0" fillId="2" borderId="1" xfId="0" applyFill="1" applyBorder="1" applyAlignment="1">
      <alignment horizontal="center"/>
    </xf>
    <xf numFmtId="0" fontId="11" fillId="2" borderId="1" xfId="0" applyFont="1" applyFill="1" applyBorder="1" applyAlignment="1">
      <alignment horizontal="center" vertical="center" wrapText="1"/>
    </xf>
    <xf numFmtId="0" fontId="2" fillId="2" borderId="1" xfId="0" applyFont="1" applyFill="1" applyBorder="1"/>
    <xf numFmtId="9" fontId="0" fillId="2" borderId="0" xfId="0" applyNumberFormat="1" applyFill="1"/>
    <xf numFmtId="0" fontId="0" fillId="2" borderId="1" xfId="0"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wrapText="1"/>
    </xf>
    <xf numFmtId="9" fontId="1" fillId="2" borderId="0" xfId="1" applyFont="1" applyFill="1" applyBorder="1"/>
    <xf numFmtId="0" fontId="0" fillId="2" borderId="0" xfId="0" applyFill="1" applyBorder="1" applyAlignment="1"/>
    <xf numFmtId="0" fontId="0" fillId="2" borderId="5" xfId="0" applyFill="1" applyBorder="1"/>
    <xf numFmtId="0" fontId="0" fillId="0" borderId="5" xfId="0" applyBorder="1"/>
    <xf numFmtId="0" fontId="0" fillId="2" borderId="6" xfId="0" applyFill="1" applyBorder="1"/>
    <xf numFmtId="0" fontId="0" fillId="2" borderId="7" xfId="0" applyFill="1" applyBorder="1"/>
    <xf numFmtId="0" fontId="2"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1"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8" xfId="0" applyFill="1" applyBorder="1"/>
    <xf numFmtId="0" fontId="0" fillId="2" borderId="9" xfId="0" applyFill="1" applyBorder="1"/>
    <xf numFmtId="0" fontId="0" fillId="2" borderId="5" xfId="0" applyFill="1" applyBorder="1" applyAlignment="1"/>
    <xf numFmtId="0" fontId="10" fillId="2" borderId="0" xfId="0" applyFont="1" applyFill="1" applyAlignment="1">
      <alignment vertical="center"/>
    </xf>
    <xf numFmtId="0" fontId="3" fillId="2" borderId="0" xfId="0" applyFont="1" applyFill="1" applyAlignment="1">
      <alignment horizontal="center"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2" fillId="2" borderId="1" xfId="0" applyFont="1" applyFill="1" applyBorder="1" applyAlignment="1">
      <alignment horizontal="center" vertical="top" wrapText="1"/>
    </xf>
    <xf numFmtId="0" fontId="0" fillId="0" borderId="1" xfId="0" applyBorder="1" applyAlignment="1">
      <alignment horizontal="center" vertical="center"/>
    </xf>
    <xf numFmtId="3" fontId="15" fillId="2" borderId="1" xfId="0" applyNumberFormat="1" applyFont="1" applyFill="1" applyBorder="1" applyAlignment="1">
      <alignment horizontal="center"/>
    </xf>
    <xf numFmtId="0" fontId="9" fillId="2" borderId="0" xfId="0" applyFont="1" applyFill="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 fillId="2" borderId="1" xfId="1" applyFont="1" applyFill="1" applyBorder="1" applyAlignment="1">
      <alignment horizontal="center"/>
    </xf>
    <xf numFmtId="9" fontId="1" fillId="2" borderId="2" xfId="1" applyFont="1" applyFill="1" applyBorder="1" applyAlignment="1">
      <alignment horizontal="center"/>
    </xf>
    <xf numFmtId="9" fontId="1" fillId="2" borderId="3" xfId="1" applyFont="1" applyFill="1" applyBorder="1" applyAlignment="1">
      <alignment horizontal="center"/>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0" fillId="2" borderId="0" xfId="0" applyFill="1" applyBorder="1" applyAlignment="1">
      <alignment horizont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 xfId="0" applyFill="1" applyBorder="1" applyAlignment="1">
      <alignment horizontal="center"/>
    </xf>
    <xf numFmtId="0" fontId="17"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6" fillId="2" borderId="1" xfId="0" applyFont="1" applyFill="1" applyBorder="1" applyAlignment="1">
      <alignment horizontal="center"/>
    </xf>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20" fillId="2"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Estado Civil</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Egresados!$F$60:$F$62</c:f>
              <c:strCache>
                <c:ptCount val="3"/>
                <c:pt idx="0">
                  <c:v>Casado(a)/unión libre</c:v>
                </c:pt>
                <c:pt idx="1">
                  <c:v>Soltero</c:v>
                </c:pt>
                <c:pt idx="2">
                  <c:v>Otro</c:v>
                </c:pt>
              </c:strCache>
            </c:strRef>
          </c:cat>
          <c:val>
            <c:numRef>
              <c:f>Egresados!$G$60:$G$62</c:f>
              <c:numCache>
                <c:formatCode>0%</c:formatCode>
                <c:ptCount val="3"/>
                <c:pt idx="0">
                  <c:v>0.75</c:v>
                </c:pt>
                <c:pt idx="1">
                  <c:v>0.25</c:v>
                </c:pt>
                <c:pt idx="2">
                  <c:v>0</c:v>
                </c:pt>
              </c:numCache>
            </c:numRef>
          </c:val>
          <c:extLst xmlns:c16r2="http://schemas.microsoft.com/office/drawing/2015/06/chart">
            <c:ext xmlns:c16="http://schemas.microsoft.com/office/drawing/2014/chart" uri="{C3380CC4-5D6E-409C-BE32-E72D297353CC}">
              <c16:uniqueId val="{00000003-1D26-433A-8540-FD4E5F66A258}"/>
            </c:ext>
          </c:extLst>
        </c:ser>
        <c:dLbls>
          <c:dLblPos val="bestFit"/>
          <c:showLegendKey val="0"/>
          <c:showVal val="1"/>
          <c:showCatName val="0"/>
          <c:showSerName val="0"/>
          <c:showPercent val="0"/>
          <c:showBubbleSize val="0"/>
          <c:showLeaderLines val="1"/>
        </c:dLbls>
      </c:pie3D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Son efectivos Los mecanismos de seguimiento a egresados</a:t>
            </a:r>
            <a:endParaRPr lang="es-CO">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Egresados!$B$302:$B$303</c:f>
              <c:strCache>
                <c:ptCount val="2"/>
                <c:pt idx="0">
                  <c:v>Si</c:v>
                </c:pt>
                <c:pt idx="1">
                  <c:v>No</c:v>
                </c:pt>
              </c:strCache>
            </c:strRef>
          </c:cat>
          <c:val>
            <c:numRef>
              <c:f>Egresados!$C$302:$C$303</c:f>
              <c:numCache>
                <c:formatCode>0%</c:formatCode>
                <c:ptCount val="2"/>
                <c:pt idx="0">
                  <c:v>0.75</c:v>
                </c:pt>
                <c:pt idx="1">
                  <c:v>0.25</c:v>
                </c:pt>
              </c:numCache>
            </c:numRef>
          </c:val>
          <c:extLst xmlns:c16r2="http://schemas.microsoft.com/office/drawing/2015/06/chart">
            <c:ext xmlns:c16="http://schemas.microsoft.com/office/drawing/2014/chart" uri="{C3380CC4-5D6E-409C-BE32-E72D297353CC}">
              <c16:uniqueId val="{00000000-E895-41D2-BE84-0C5DA7AACEE2}"/>
            </c:ext>
          </c:extLst>
        </c:ser>
        <c:dLbls>
          <c:dLblPos val="outEnd"/>
          <c:showLegendKey val="0"/>
          <c:showVal val="1"/>
          <c:showCatName val="0"/>
          <c:showSerName val="0"/>
          <c:showPercent val="0"/>
          <c:showBubbleSize val="0"/>
        </c:dLbls>
        <c:gapWidth val="150"/>
        <c:axId val="302572232"/>
        <c:axId val="234696240"/>
      </c:barChart>
      <c:catAx>
        <c:axId val="302572232"/>
        <c:scaling>
          <c:orientation val="minMax"/>
        </c:scaling>
        <c:delete val="0"/>
        <c:axPos val="b"/>
        <c:numFmt formatCode="General" sourceLinked="1"/>
        <c:majorTickMark val="none"/>
        <c:minorTickMark val="none"/>
        <c:tickLblPos val="nextTo"/>
        <c:crossAx val="234696240"/>
        <c:crosses val="autoZero"/>
        <c:auto val="1"/>
        <c:lblAlgn val="ctr"/>
        <c:lblOffset val="100"/>
        <c:noMultiLvlLbl val="0"/>
      </c:catAx>
      <c:valAx>
        <c:axId val="234696240"/>
        <c:scaling>
          <c:orientation val="minMax"/>
        </c:scaling>
        <c:delete val="0"/>
        <c:axPos val="l"/>
        <c:majorGridlines/>
        <c:numFmt formatCode="0%" sourceLinked="1"/>
        <c:majorTickMark val="none"/>
        <c:minorTickMark val="none"/>
        <c:tickLblPos val="nextTo"/>
        <c:crossAx val="3025722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Egresados!$F$35:$F$36</c:f>
              <c:strCache>
                <c:ptCount val="2"/>
                <c:pt idx="0">
                  <c:v>Masculino</c:v>
                </c:pt>
                <c:pt idx="1">
                  <c:v>Femenino</c:v>
                </c:pt>
              </c:strCache>
            </c:strRef>
          </c:cat>
          <c:val>
            <c:numRef>
              <c:f>Egresados!$G$35:$G$36</c:f>
              <c:numCache>
                <c:formatCode>0%</c:formatCode>
                <c:ptCount val="2"/>
                <c:pt idx="0">
                  <c:v>0.25</c:v>
                </c:pt>
                <c:pt idx="1">
                  <c:v>0.75</c:v>
                </c:pt>
              </c:numCache>
            </c:numRef>
          </c:val>
          <c:extLst xmlns:c16r2="http://schemas.microsoft.com/office/drawing/2015/06/chart">
            <c:ext xmlns:c16="http://schemas.microsoft.com/office/drawing/2014/chart" uri="{C3380CC4-5D6E-409C-BE32-E72D297353CC}">
              <c16:uniqueId val="{00000002-C5F6-4542-9920-7F687BC0D985}"/>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2941650475508741"/>
          <c:y val="0.41149717723963747"/>
          <c:w val="6.1268759586869836E-2"/>
          <c:h val="0.1698622047244094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u="none" strike="noStrike" baseline="0">
                <a:effectLst/>
              </a:rPr>
              <a:t>Número de hijos</a:t>
            </a:r>
            <a:r>
              <a:rPr lang="es-CO" sz="1800" b="1" i="0" u="none" strike="noStrike" baseline="0"/>
              <a:t> </a:t>
            </a:r>
            <a:endParaRPr lang="en-US"/>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Egresados!$F$86:$F$89</c:f>
              <c:strCache>
                <c:ptCount val="4"/>
                <c:pt idx="0">
                  <c:v>0</c:v>
                </c:pt>
                <c:pt idx="1">
                  <c:v>1</c:v>
                </c:pt>
                <c:pt idx="2">
                  <c:v>2</c:v>
                </c:pt>
                <c:pt idx="3">
                  <c:v>Más de 2</c:v>
                </c:pt>
              </c:strCache>
            </c:strRef>
          </c:cat>
          <c:val>
            <c:numRef>
              <c:f>Egresados!$G$86:$G$89</c:f>
              <c:numCache>
                <c:formatCode>0%</c:formatCode>
                <c:ptCount val="4"/>
                <c:pt idx="0">
                  <c:v>0.5</c:v>
                </c:pt>
                <c:pt idx="1">
                  <c:v>0.25</c:v>
                </c:pt>
                <c:pt idx="2">
                  <c:v>0.25</c:v>
                </c:pt>
                <c:pt idx="3">
                  <c:v>0</c:v>
                </c:pt>
              </c:numCache>
            </c:numRef>
          </c:val>
          <c:extLst xmlns:c16r2="http://schemas.microsoft.com/office/drawing/2015/06/chart">
            <c:ext xmlns:c16="http://schemas.microsoft.com/office/drawing/2014/chart" uri="{C3380CC4-5D6E-409C-BE32-E72D297353CC}">
              <c16:uniqueId val="{00000004-19E9-4878-A6F5-1A302BDFADC0}"/>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91176275692811126"/>
          <c:y val="0.41867441687713569"/>
          <c:w val="7.6845648839349634E-2"/>
          <c:h val="0.3421170702718763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a:t>
            </a:r>
            <a:r>
              <a:rPr lang="es-CO" sz="1400" b="1" i="0" baseline="0">
                <a:effectLst/>
              </a:rPr>
              <a:t>Qué ocupa la mayor parte de su tiempo?</a:t>
            </a:r>
            <a:endParaRPr lang="es-CO" sz="1400">
              <a:effectLst/>
            </a:endParaRPr>
          </a:p>
        </c:rich>
      </c:tx>
      <c:overlay val="0"/>
    </c:title>
    <c:autoTitleDeleted val="0"/>
    <c:plotArea>
      <c:layout/>
      <c:barChart>
        <c:barDir val="col"/>
        <c:grouping val="clustered"/>
        <c:varyColors val="0"/>
        <c:ser>
          <c:idx val="0"/>
          <c:order val="0"/>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Egresados!$C$123:$C$128</c:f>
              <c:numCache>
                <c:formatCode>General</c:formatCode>
                <c:ptCount val="6"/>
              </c:numCache>
            </c:numRef>
          </c:val>
          <c:extLst xmlns:c16r2="http://schemas.microsoft.com/office/drawing/2015/06/chart">
            <c:ext xmlns:c16="http://schemas.microsoft.com/office/drawing/2014/chart" uri="{C3380CC4-5D6E-409C-BE32-E72D297353CC}">
              <c16:uniqueId val="{00000000-B33F-440B-B8DC-208FF8F3EFA5}"/>
            </c:ext>
          </c:extLst>
        </c:ser>
        <c:ser>
          <c:idx val="1"/>
          <c:order val="1"/>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Egresados!$D$123:$D$128</c:f>
              <c:numCache>
                <c:formatCode>General</c:formatCode>
                <c:ptCount val="6"/>
              </c:numCache>
            </c:numRef>
          </c:val>
          <c:extLst xmlns:c16r2="http://schemas.microsoft.com/office/drawing/2015/06/chart">
            <c:ext xmlns:c16="http://schemas.microsoft.com/office/drawing/2014/chart" uri="{C3380CC4-5D6E-409C-BE32-E72D297353CC}">
              <c16:uniqueId val="{00000000-9AA8-4CF9-BEC3-2D93D142F006}"/>
            </c:ext>
          </c:extLst>
        </c:ser>
        <c:ser>
          <c:idx val="2"/>
          <c:order val="2"/>
          <c:invertIfNegative val="0"/>
          <c:dLbls>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Egresados!$E$123:$E$128</c:f>
              <c:numCache>
                <c:formatCode>0%</c:formatCode>
                <c:ptCount val="6"/>
                <c:pt idx="0">
                  <c:v>0.75</c:v>
                </c:pt>
                <c:pt idx="1">
                  <c:v>0.25</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9AA8-4CF9-BEC3-2D93D142F006}"/>
            </c:ext>
          </c:extLst>
        </c:ser>
        <c:ser>
          <c:idx val="3"/>
          <c:order val="3"/>
          <c:invertIfNegative val="0"/>
          <c:cat>
            <c:strRef>
              <c:f>Egresados!$B$123:$B$128</c:f>
              <c:strCache>
                <c:ptCount val="6"/>
                <c:pt idx="0">
                  <c:v>Trabajando</c:v>
                </c:pt>
                <c:pt idx="1">
                  <c:v>Buscando trabajo</c:v>
                </c:pt>
                <c:pt idx="2">
                  <c:v>Estudiando</c:v>
                </c:pt>
                <c:pt idx="3">
                  <c:v>Oficios del hogar</c:v>
                </c:pt>
                <c:pt idx="4">
                  <c:v>Incapacitado </c:v>
                </c:pt>
                <c:pt idx="5">
                  <c:v>Otra actividad</c:v>
                </c:pt>
              </c:strCache>
            </c:strRef>
          </c:cat>
          <c:val>
            <c:numRef>
              <c:f>Egresados!$F$123:$F$128</c:f>
              <c:numCache>
                <c:formatCode>0%</c:formatCode>
                <c:ptCount val="6"/>
              </c:numCache>
            </c:numRef>
          </c:val>
          <c:extLst xmlns:c16r2="http://schemas.microsoft.com/office/drawing/2015/06/chart">
            <c:ext xmlns:c16="http://schemas.microsoft.com/office/drawing/2014/chart" uri="{C3380CC4-5D6E-409C-BE32-E72D297353CC}">
              <c16:uniqueId val="{00000002-9AA8-4CF9-BEC3-2D93D142F006}"/>
            </c:ext>
          </c:extLst>
        </c:ser>
        <c:dLbls>
          <c:showLegendKey val="0"/>
          <c:showVal val="0"/>
          <c:showCatName val="0"/>
          <c:showSerName val="0"/>
          <c:showPercent val="0"/>
          <c:showBubbleSize val="0"/>
        </c:dLbls>
        <c:gapWidth val="150"/>
        <c:axId val="234697416"/>
        <c:axId val="302568704"/>
      </c:barChart>
      <c:catAx>
        <c:axId val="234697416"/>
        <c:scaling>
          <c:orientation val="minMax"/>
        </c:scaling>
        <c:delete val="0"/>
        <c:axPos val="b"/>
        <c:numFmt formatCode="General" sourceLinked="1"/>
        <c:majorTickMark val="none"/>
        <c:minorTickMark val="none"/>
        <c:tickLblPos val="nextTo"/>
        <c:crossAx val="302568704"/>
        <c:crosses val="autoZero"/>
        <c:auto val="1"/>
        <c:lblAlgn val="ctr"/>
        <c:lblOffset val="100"/>
        <c:noMultiLvlLbl val="0"/>
      </c:catAx>
      <c:valAx>
        <c:axId val="302568704"/>
        <c:scaling>
          <c:orientation val="minMax"/>
        </c:scaling>
        <c:delete val="0"/>
        <c:axPos val="l"/>
        <c:majorGridlines/>
        <c:numFmt formatCode="General" sourceLinked="1"/>
        <c:majorTickMark val="none"/>
        <c:minorTickMark val="none"/>
        <c:tickLblPos val="nextTo"/>
        <c:crossAx val="23469741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CO" sz="1600" b="1" i="0" baseline="0">
                <a:effectLst/>
              </a:rPr>
              <a:t>¿Se encuentra relacionado su empleo con su carrera?</a:t>
            </a:r>
            <a:endParaRPr lang="es-CO" sz="1600">
              <a:effectLst/>
            </a:endParaRP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Egresados!$I$123:$I$125</c:f>
              <c:numCache>
                <c:formatCode>#,##0</c:formatCode>
                <c:ptCount val="3"/>
              </c:numCache>
            </c:numRef>
          </c:val>
          <c:extLst xmlns:c16r2="http://schemas.microsoft.com/office/drawing/2015/06/chart">
            <c:ext xmlns:c16="http://schemas.microsoft.com/office/drawing/2014/chart" uri="{C3380CC4-5D6E-409C-BE32-E72D297353CC}">
              <c16:uniqueId val="{00000000-6C7D-43B0-B9D4-E5B70701E924}"/>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Egresados!$J$123:$J$125</c:f>
              <c:numCache>
                <c:formatCode>#,##0</c:formatCode>
                <c:ptCount val="3"/>
              </c:numCache>
            </c:numRef>
          </c:val>
          <c:extLst xmlns:c16r2="http://schemas.microsoft.com/office/drawing/2015/06/chart">
            <c:ext xmlns:c16="http://schemas.microsoft.com/office/drawing/2014/chart" uri="{C3380CC4-5D6E-409C-BE32-E72D297353CC}">
              <c16:uniqueId val="{00000001-6C7D-43B0-B9D4-E5B70701E924}"/>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Egresados!$K$123:$K$125</c:f>
              <c:numCache>
                <c:formatCode>0%</c:formatCode>
                <c:ptCount val="3"/>
                <c:pt idx="0">
                  <c:v>0.25</c:v>
                </c:pt>
                <c:pt idx="1">
                  <c:v>0.25</c:v>
                </c:pt>
                <c:pt idx="2">
                  <c:v>0.5</c:v>
                </c:pt>
              </c:numCache>
            </c:numRef>
          </c:val>
          <c:extLst xmlns:c16r2="http://schemas.microsoft.com/office/drawing/2015/06/chart">
            <c:ext xmlns:c16="http://schemas.microsoft.com/office/drawing/2014/chart" uri="{C3380CC4-5D6E-409C-BE32-E72D297353CC}">
              <c16:uniqueId val="{00000002-6C7D-43B0-B9D4-E5B70701E924}"/>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Egresados!$H$123:$H$125</c:f>
              <c:strCache>
                <c:ptCount val="3"/>
                <c:pt idx="0">
                  <c:v>Si</c:v>
                </c:pt>
                <c:pt idx="1">
                  <c:v>no </c:v>
                </c:pt>
                <c:pt idx="2">
                  <c:v>no respondio </c:v>
                </c:pt>
              </c:strCache>
            </c:strRef>
          </c:cat>
          <c:val>
            <c:numRef>
              <c:f>Egresados!$L$123:$L$125</c:f>
              <c:numCache>
                <c:formatCode>0%</c:formatCode>
                <c:ptCount val="3"/>
              </c:numCache>
            </c:numRef>
          </c:val>
          <c:extLst xmlns:c16r2="http://schemas.microsoft.com/office/drawing/2015/06/chart">
            <c:ext xmlns:c16="http://schemas.microsoft.com/office/drawing/2014/chart" uri="{C3380CC4-5D6E-409C-BE32-E72D297353CC}">
              <c16:uniqueId val="{00000003-6C7D-43B0-B9D4-E5B70701E924}"/>
            </c:ext>
          </c:extLst>
        </c:ser>
        <c:dLbls>
          <c:dLblPos val="outEnd"/>
          <c:showLegendKey val="0"/>
          <c:showVal val="1"/>
          <c:showCatName val="0"/>
          <c:showSerName val="0"/>
          <c:showPercent val="0"/>
          <c:showBubbleSize val="0"/>
        </c:dLbls>
        <c:gapWidth val="150"/>
        <c:axId val="302569488"/>
        <c:axId val="302569880"/>
      </c:barChart>
      <c:catAx>
        <c:axId val="302569488"/>
        <c:scaling>
          <c:orientation val="minMax"/>
        </c:scaling>
        <c:delete val="0"/>
        <c:axPos val="b"/>
        <c:numFmt formatCode="General" sourceLinked="1"/>
        <c:majorTickMark val="out"/>
        <c:minorTickMark val="none"/>
        <c:tickLblPos val="nextTo"/>
        <c:crossAx val="302569880"/>
        <c:crosses val="autoZero"/>
        <c:auto val="1"/>
        <c:lblAlgn val="ctr"/>
        <c:lblOffset val="100"/>
        <c:noMultiLvlLbl val="0"/>
      </c:catAx>
      <c:valAx>
        <c:axId val="302569880"/>
        <c:scaling>
          <c:orientation val="minMax"/>
        </c:scaling>
        <c:delete val="0"/>
        <c:axPos val="l"/>
        <c:majorGridlines/>
        <c:numFmt formatCode="General" sourceLinked="1"/>
        <c:majorTickMark val="out"/>
        <c:minorTickMark val="none"/>
        <c:tickLblPos val="nextTo"/>
        <c:crossAx val="30256948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Área</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4"/>
            <c:bubble3D val="0"/>
            <c:extLst xmlns:c16r2="http://schemas.microsoft.com/office/drawing/2015/06/chart">
              <c:ext xmlns:c16="http://schemas.microsoft.com/office/drawing/2014/chart" uri="{C3380CC4-5D6E-409C-BE32-E72D297353CC}">
                <c16:uniqueId val="{00000004-E873-4E7B-B242-B6B4AC7DC6C4}"/>
              </c:ext>
            </c:extLst>
          </c:dPt>
          <c:dLbls>
            <c:spPr>
              <a:noFill/>
              <a:ln w="25400">
                <a:noFill/>
              </a:ln>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Egresados!$B$159:$B$160</c:f>
              <c:strCache>
                <c:ptCount val="2"/>
                <c:pt idx="0">
                  <c:v>Agricultura, ganadería, Caza y Silvicultura</c:v>
                </c:pt>
                <c:pt idx="1">
                  <c:v>Educación</c:v>
                </c:pt>
              </c:strCache>
            </c:strRef>
          </c:cat>
          <c:val>
            <c:numRef>
              <c:f>Egresados!$D$159:$D$160</c:f>
              <c:numCache>
                <c:formatCode>0%</c:formatCode>
                <c:ptCount val="2"/>
                <c:pt idx="0">
                  <c:v>0.25</c:v>
                </c:pt>
                <c:pt idx="1">
                  <c:v>0.25</c:v>
                </c:pt>
              </c:numCache>
            </c:numRef>
          </c:val>
          <c:extLst xmlns:c16r2="http://schemas.microsoft.com/office/drawing/2015/06/chart">
            <c:ext xmlns:c16="http://schemas.microsoft.com/office/drawing/2014/chart" uri="{C3380CC4-5D6E-409C-BE32-E72D297353CC}">
              <c16:uniqueId val="{00000005-E873-4E7B-B242-B6B4AC7DC6C4}"/>
            </c:ext>
          </c:extLst>
        </c:ser>
        <c:dLbls>
          <c:dLblPos val="bestFit"/>
          <c:showLegendKey val="0"/>
          <c:showVal val="1"/>
          <c:showCatName val="0"/>
          <c:showSerName val="0"/>
          <c:showPercent val="0"/>
          <c:showBubbleSize val="0"/>
          <c:showLeaderLines val="0"/>
        </c:dLbls>
      </c:pie3DChart>
      <c:spPr>
        <a:noFill/>
        <a:ln w="25400">
          <a:noFill/>
        </a:ln>
      </c:spPr>
    </c:plotArea>
    <c:legend>
      <c:legendPos val="r"/>
      <c:layout>
        <c:manualLayout>
          <c:xMode val="edge"/>
          <c:yMode val="edge"/>
          <c:x val="0.67364620020787991"/>
          <c:y val="0.17943210518496511"/>
          <c:w val="0.29412716572821551"/>
          <c:h val="0.8062475857970583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Producción científica</a:t>
            </a:r>
            <a:endParaRPr lang="es-CO">
              <a:effectLst/>
            </a:endParaRP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Egresados!$E$186:$E$187</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2-E654-44AB-84F2-C7715C6A154A}"/>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0484016590437213"/>
          <c:y val="0.40465077282006418"/>
          <c:w val="2.775895303835919E-2"/>
          <c:h val="0.16743438320209975"/>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a:effectLst/>
              </a:rPr>
              <a:t>Efectividad divulgación oportunidades Movilidad</a:t>
            </a:r>
            <a:r>
              <a:rPr lang="es-CO" sz="1800" b="1" baseline="0">
                <a:effectLst/>
              </a:rPr>
              <a:t> Académica</a:t>
            </a:r>
            <a:endParaRPr lang="es-CO">
              <a:effectLst/>
            </a:endParaRPr>
          </a:p>
        </c:rich>
      </c:tx>
      <c:layout>
        <c:manualLayout>
          <c:xMode val="edge"/>
          <c:yMode val="edge"/>
          <c:x val="0.14259072649800672"/>
          <c:y val="6.9064841471087296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0"/>
          <c:dLbls>
            <c:spPr>
              <a:noFill/>
              <a:ln>
                <a:noFill/>
              </a:ln>
              <a:effectLst/>
            </c:spPr>
            <c:txPr>
              <a:bodyPr wrap="square" lIns="38100" tIns="19050" rIns="38100" bIns="19050" anchor="ctr">
                <a:spAutoFit/>
              </a:bodyPr>
              <a:lstStyle/>
              <a:p>
                <a:pPr>
                  <a:defRPr sz="1400"/>
                </a:pPr>
                <a:endParaRPr lang="es-CO"/>
              </a:p>
            </c:txPr>
            <c:dLblPos val="bestFit"/>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Egresados!$F$222:$F$223</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2-A04A-4290-83DB-7DF8847DDB37}"/>
            </c:ext>
          </c:extLst>
        </c:ser>
        <c:dLbls>
          <c:dLblPos val="bestFit"/>
          <c:showLegendKey val="0"/>
          <c:showVal val="1"/>
          <c:showCatName val="0"/>
          <c:showSerName val="0"/>
          <c:showPercent val="0"/>
          <c:showBubbleSize val="0"/>
          <c:showLeaderLines val="1"/>
        </c:dLbls>
      </c:pie3DChart>
      <c:spPr>
        <a:noFill/>
        <a:ln w="25400">
          <a:noFill/>
        </a:ln>
      </c:spPr>
    </c:plotArea>
    <c:legend>
      <c:legendPos val="r"/>
      <c:layout>
        <c:manualLayout>
          <c:xMode val="edge"/>
          <c:yMode val="edge"/>
          <c:x val="0.84362356531917526"/>
          <c:y val="0.51133671679665638"/>
          <c:w val="4.4757966897973372E-2"/>
          <c:h val="0.17140202261447177"/>
        </c:manualLayout>
      </c:layout>
      <c:overlay val="0"/>
      <c:txPr>
        <a:bodyPr/>
        <a:lstStyle/>
        <a:p>
          <a:pPr rtl="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Calidad competencias docentes</a:t>
            </a:r>
            <a:endParaRPr lang="es-CO">
              <a:effectLst/>
            </a:endParaRPr>
          </a:p>
        </c:rich>
      </c:tx>
      <c:overlay val="0"/>
    </c:title>
    <c:autoTitleDeleted val="0"/>
    <c:plotArea>
      <c:layout/>
      <c:barChart>
        <c:barDir val="col"/>
        <c:grouping val="clustered"/>
        <c:varyColors val="0"/>
        <c:ser>
          <c:idx val="1"/>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Egresados!$C$278:$C$282</c:f>
              <c:numCache>
                <c:formatCode>0%</c:formatCode>
                <c:ptCount val="5"/>
                <c:pt idx="0">
                  <c:v>0</c:v>
                </c:pt>
                <c:pt idx="1">
                  <c:v>0</c:v>
                </c:pt>
                <c:pt idx="2">
                  <c:v>0.25</c:v>
                </c:pt>
                <c:pt idx="3">
                  <c:v>0.5</c:v>
                </c:pt>
                <c:pt idx="4">
                  <c:v>0.25</c:v>
                </c:pt>
              </c:numCache>
            </c:numRef>
          </c:val>
          <c:extLst xmlns:c16r2="http://schemas.microsoft.com/office/drawing/2015/06/chart">
            <c:ext xmlns:c16="http://schemas.microsoft.com/office/drawing/2014/chart" uri="{C3380CC4-5D6E-409C-BE32-E72D297353CC}">
              <c16:uniqueId val="{00000000-DAC0-4D6B-947C-C3013FAE4FC6}"/>
            </c:ext>
          </c:extLst>
        </c:ser>
        <c:dLbls>
          <c:dLblPos val="outEnd"/>
          <c:showLegendKey val="0"/>
          <c:showVal val="1"/>
          <c:showCatName val="0"/>
          <c:showSerName val="0"/>
          <c:showPercent val="0"/>
          <c:showBubbleSize val="0"/>
        </c:dLbls>
        <c:gapWidth val="150"/>
        <c:overlap val="-25"/>
        <c:axId val="302570664"/>
        <c:axId val="302571448"/>
      </c:barChart>
      <c:catAx>
        <c:axId val="302570664"/>
        <c:scaling>
          <c:orientation val="minMax"/>
        </c:scaling>
        <c:delete val="0"/>
        <c:axPos val="b"/>
        <c:numFmt formatCode="General" sourceLinked="1"/>
        <c:majorTickMark val="none"/>
        <c:minorTickMark val="none"/>
        <c:tickLblPos val="nextTo"/>
        <c:crossAx val="302571448"/>
        <c:crosses val="autoZero"/>
        <c:auto val="1"/>
        <c:lblAlgn val="ctr"/>
        <c:lblOffset val="100"/>
        <c:noMultiLvlLbl val="0"/>
      </c:catAx>
      <c:valAx>
        <c:axId val="302571448"/>
        <c:scaling>
          <c:orientation val="minMax"/>
        </c:scaling>
        <c:delete val="1"/>
        <c:axPos val="l"/>
        <c:numFmt formatCode="0%" sourceLinked="1"/>
        <c:majorTickMark val="out"/>
        <c:minorTickMark val="none"/>
        <c:tickLblPos val="nextTo"/>
        <c:crossAx val="3025706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6.png"/><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xdr:colOff>
      <xdr:row>0</xdr:row>
      <xdr:rowOff>83344</xdr:rowOff>
    </xdr:from>
    <xdr:to>
      <xdr:col>14</xdr:col>
      <xdr:colOff>627062</xdr:colOff>
      <xdr:row>8</xdr:row>
      <xdr:rowOff>178594</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23812" y="83344"/>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Vegetal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xdr:from>
      <xdr:col>0</xdr:col>
      <xdr:colOff>101600</xdr:colOff>
      <xdr:row>34</xdr:row>
      <xdr:rowOff>59535</xdr:rowOff>
    </xdr:from>
    <xdr:to>
      <xdr:col>14</xdr:col>
      <xdr:colOff>698499</xdr:colOff>
      <xdr:row>42</xdr:row>
      <xdr:rowOff>182945</xdr:rowOff>
    </xdr:to>
    <xdr:sp macro="" textlink="">
      <xdr:nvSpPr>
        <xdr:cNvPr id="3" name="CuadroTexto 2">
          <a:extLst>
            <a:ext uri="{FF2B5EF4-FFF2-40B4-BE49-F238E27FC236}">
              <a16:creationId xmlns:a16="http://schemas.microsoft.com/office/drawing/2014/main" xmlns="" id="{584E6AEA-1F4B-4456-AF85-730D3D57E6EC}"/>
            </a:ext>
          </a:extLst>
        </xdr:cNvPr>
        <xdr:cNvSpPr txBox="1"/>
      </xdr:nvSpPr>
      <xdr:spPr>
        <a:xfrm>
          <a:off x="101600" y="6536535"/>
          <a:ext cx="11541124" cy="16474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u="none" baseline="0">
            <a:solidFill>
              <a:schemeClr val="accent5">
                <a:lumMod val="75000"/>
              </a:schemeClr>
            </a:solidFill>
            <a:latin typeface="+mn-lt"/>
            <a:ea typeface="+mn-ea"/>
            <a:cs typeface="+mn-cs"/>
          </a:endParaRPr>
        </a:p>
        <a:p>
          <a:pPr algn="ctr"/>
          <a:r>
            <a:rPr lang="es-CO" sz="2000" b="1" u="none" baseline="0">
              <a:solidFill>
                <a:schemeClr val="accent5">
                  <a:lumMod val="75000"/>
                </a:schemeClr>
              </a:solidFill>
              <a:latin typeface="+mn-lt"/>
              <a:ea typeface="+mn-ea"/>
              <a:cs typeface="+mn-cs"/>
            </a:rPr>
            <a:t>Informe consolidado de encuestas aplicadas a egresados y empleadores</a:t>
          </a:r>
        </a:p>
        <a:p>
          <a:pPr algn="ctr"/>
          <a:r>
            <a:rPr lang="es-CO" sz="2000" b="1" u="none" baseline="0">
              <a:solidFill>
                <a:schemeClr val="accent5">
                  <a:lumMod val="75000"/>
                </a:schemeClr>
              </a:solidFill>
              <a:latin typeface="+mn-lt"/>
              <a:ea typeface="+mn-ea"/>
              <a:cs typeface="+mn-cs"/>
            </a:rPr>
            <a:t>Proceso Gestión de Egresados</a:t>
          </a:r>
        </a:p>
        <a:p>
          <a:pPr algn="ctr"/>
          <a:r>
            <a:rPr lang="es-CO" sz="2000" b="1" u="none" baseline="0">
              <a:solidFill>
                <a:schemeClr val="accent5">
                  <a:lumMod val="75000"/>
                </a:schemeClr>
              </a:solidFill>
              <a:latin typeface="+mn-lt"/>
              <a:ea typeface="+mn-ea"/>
              <a:cs typeface="+mn-cs"/>
            </a:rPr>
            <a:t>10 de julio de 2019</a:t>
          </a:r>
        </a:p>
      </xdr:txBody>
    </xdr:sp>
    <xdr:clientData/>
  </xdr:twoCellAnchor>
  <xdr:twoCellAnchor editAs="oneCell">
    <xdr:from>
      <xdr:col>0</xdr:col>
      <xdr:colOff>60779</xdr:colOff>
      <xdr:row>0</xdr:row>
      <xdr:rowOff>0</xdr:rowOff>
    </xdr:from>
    <xdr:to>
      <xdr:col>1</xdr:col>
      <xdr:colOff>612322</xdr:colOff>
      <xdr:row>10</xdr:row>
      <xdr:rowOff>176176</xdr:rowOff>
    </xdr:to>
    <xdr:pic>
      <xdr:nvPicPr>
        <xdr:cNvPr id="4"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60779" y="0"/>
          <a:ext cx="1589768"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68035</xdr:colOff>
      <xdr:row>13</xdr:row>
      <xdr:rowOff>45666</xdr:rowOff>
    </xdr:from>
    <xdr:to>
      <xdr:col>6</xdr:col>
      <xdr:colOff>307537</xdr:colOff>
      <xdr:row>32</xdr:row>
      <xdr:rowOff>63748</xdr:rowOff>
    </xdr:to>
    <xdr:pic>
      <xdr:nvPicPr>
        <xdr:cNvPr id="5" name="Imagen 4"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1106260" y="2522166"/>
          <a:ext cx="4049502" cy="363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592666</xdr:colOff>
      <xdr:row>13</xdr:row>
      <xdr:rowOff>27214</xdr:rowOff>
    </xdr:from>
    <xdr:to>
      <xdr:col>13</xdr:col>
      <xdr:colOff>666750</xdr:colOff>
      <xdr:row>32</xdr:row>
      <xdr:rowOff>13104</xdr:rowOff>
    </xdr:to>
    <xdr:pic>
      <xdr:nvPicPr>
        <xdr:cNvPr id="6" name="Imagen 5"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0891" y="2503714"/>
          <a:ext cx="5408084" cy="3605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1200150</xdr:colOff>
      <xdr:row>2</xdr:row>
      <xdr:rowOff>76200</xdr:rowOff>
    </xdr:from>
    <xdr:to>
      <xdr:col>2</xdr:col>
      <xdr:colOff>298450</xdr:colOff>
      <xdr:row>5</xdr:row>
      <xdr:rowOff>158750</xdr:rowOff>
    </xdr:to>
    <xdr:pic>
      <xdr:nvPicPr>
        <xdr:cNvPr id="2" name="3 Imagen">
          <a:extLst>
            <a:ext uri="{FF2B5EF4-FFF2-40B4-BE49-F238E27FC236}">
              <a16:creationId xmlns:a16="http://schemas.microsoft.com/office/drawing/2014/main" xmlns="" id="{0651CE4E-E57A-4CDC-A8FA-BF0F2536E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1591"/>
        <a:stretch>
          <a:fillRect/>
        </a:stretch>
      </xdr:blipFill>
      <xdr:spPr bwMode="auto">
        <a:xfrm>
          <a:off x="1962150" y="457200"/>
          <a:ext cx="1746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0</xdr:row>
      <xdr:rowOff>0</xdr:rowOff>
    </xdr:from>
    <xdr:to>
      <xdr:col>1</xdr:col>
      <xdr:colOff>676275</xdr:colOff>
      <xdr:row>9</xdr:row>
      <xdr:rowOff>43865</xdr:rowOff>
    </xdr:to>
    <xdr:pic>
      <xdr:nvPicPr>
        <xdr:cNvPr id="3" name="4 Imagen">
          <a:extLst>
            <a:ext uri="{FF2B5EF4-FFF2-40B4-BE49-F238E27FC236}">
              <a16:creationId xmlns:a16="http://schemas.microsoft.com/office/drawing/2014/main" xmlns="" id="{D9334152-DB82-4A73-8C17-728E26F54E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0"/>
          <a:ext cx="1095375" cy="1758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65</xdr:row>
      <xdr:rowOff>44450</xdr:rowOff>
    </xdr:from>
    <xdr:to>
      <xdr:col>7</xdr:col>
      <xdr:colOff>19050</xdr:colOff>
      <xdr:row>79</xdr:row>
      <xdr:rowOff>120650</xdr:rowOff>
    </xdr:to>
    <xdr:graphicFrame macro="">
      <xdr:nvGraphicFramePr>
        <xdr:cNvPr id="4" name="7 Gráfico">
          <a:extLst>
            <a:ext uri="{FF2B5EF4-FFF2-40B4-BE49-F238E27FC236}">
              <a16:creationId xmlns:a16="http://schemas.microsoft.com/office/drawing/2014/main" xmlns="" id="{62F03CB1-F211-4AEB-8399-F85C4FC04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12700</xdr:colOff>
      <xdr:row>38</xdr:row>
      <xdr:rowOff>25400</xdr:rowOff>
    </xdr:from>
    <xdr:to>
      <xdr:col>7</xdr:col>
      <xdr:colOff>12700</xdr:colOff>
      <xdr:row>52</xdr:row>
      <xdr:rowOff>101600</xdr:rowOff>
    </xdr:to>
    <xdr:graphicFrame macro="">
      <xdr:nvGraphicFramePr>
        <xdr:cNvPr id="5" name="8 Gráfico">
          <a:extLst>
            <a:ext uri="{FF2B5EF4-FFF2-40B4-BE49-F238E27FC236}">
              <a16:creationId xmlns:a16="http://schemas.microsoft.com/office/drawing/2014/main" xmlns="" id="{9D09BA3B-6AB7-4C79-8CE5-EF5CFFFD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92</xdr:row>
      <xdr:rowOff>19050</xdr:rowOff>
    </xdr:from>
    <xdr:to>
      <xdr:col>7</xdr:col>
      <xdr:colOff>0</xdr:colOff>
      <xdr:row>106</xdr:row>
      <xdr:rowOff>95250</xdr:rowOff>
    </xdr:to>
    <xdr:graphicFrame macro="">
      <xdr:nvGraphicFramePr>
        <xdr:cNvPr id="6" name="9 Gráfico">
          <a:extLst>
            <a:ext uri="{FF2B5EF4-FFF2-40B4-BE49-F238E27FC236}">
              <a16:creationId xmlns:a16="http://schemas.microsoft.com/office/drawing/2014/main" xmlns="" id="{6907FE7A-79D0-46E9-92A8-F75CCC896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781050</xdr:colOff>
      <xdr:row>129</xdr:row>
      <xdr:rowOff>165100</xdr:rowOff>
    </xdr:from>
    <xdr:to>
      <xdr:col>6</xdr:col>
      <xdr:colOff>241300</xdr:colOff>
      <xdr:row>144</xdr:row>
      <xdr:rowOff>57150</xdr:rowOff>
    </xdr:to>
    <xdr:graphicFrame macro="">
      <xdr:nvGraphicFramePr>
        <xdr:cNvPr id="7" name="10 Gráfico">
          <a:extLst>
            <a:ext uri="{FF2B5EF4-FFF2-40B4-BE49-F238E27FC236}">
              <a16:creationId xmlns:a16="http://schemas.microsoft.com/office/drawing/2014/main" xmlns="" id="{0B701BFB-5137-4C5A-8151-A25C6E6A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38100</xdr:colOff>
      <xdr:row>129</xdr:row>
      <xdr:rowOff>146050</xdr:rowOff>
    </xdr:from>
    <xdr:to>
      <xdr:col>13</xdr:col>
      <xdr:colOff>38100</xdr:colOff>
      <xdr:row>144</xdr:row>
      <xdr:rowOff>38100</xdr:rowOff>
    </xdr:to>
    <xdr:graphicFrame macro="">
      <xdr:nvGraphicFramePr>
        <xdr:cNvPr id="8" name="12 Gráfico">
          <a:extLst>
            <a:ext uri="{FF2B5EF4-FFF2-40B4-BE49-F238E27FC236}">
              <a16:creationId xmlns:a16="http://schemas.microsoft.com/office/drawing/2014/main" xmlns="" id="{2AA4F137-30C9-4FC7-9583-2B22BD8DD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787400</xdr:colOff>
      <xdr:row>165</xdr:row>
      <xdr:rowOff>19050</xdr:rowOff>
    </xdr:from>
    <xdr:to>
      <xdr:col>4</xdr:col>
      <xdr:colOff>1670050</xdr:colOff>
      <xdr:row>179</xdr:row>
      <xdr:rowOff>95250</xdr:rowOff>
    </xdr:to>
    <xdr:graphicFrame macro="">
      <xdr:nvGraphicFramePr>
        <xdr:cNvPr id="9" name="16 Gráfico">
          <a:extLst>
            <a:ext uri="{FF2B5EF4-FFF2-40B4-BE49-F238E27FC236}">
              <a16:creationId xmlns:a16="http://schemas.microsoft.com/office/drawing/2014/main" xmlns="" id="{9A061FAA-A961-4508-B21D-BC732AF1E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342900</xdr:colOff>
      <xdr:row>182</xdr:row>
      <xdr:rowOff>114300</xdr:rowOff>
    </xdr:from>
    <xdr:to>
      <xdr:col>11</xdr:col>
      <xdr:colOff>127000</xdr:colOff>
      <xdr:row>193</xdr:row>
      <xdr:rowOff>66675</xdr:rowOff>
    </xdr:to>
    <xdr:graphicFrame macro="">
      <xdr:nvGraphicFramePr>
        <xdr:cNvPr id="10" name="17 Gráfico">
          <a:extLst>
            <a:ext uri="{FF2B5EF4-FFF2-40B4-BE49-F238E27FC236}">
              <a16:creationId xmlns:a16="http://schemas.microsoft.com/office/drawing/2014/main" xmlns="" id="{9E19A461-F794-432D-8AEF-252ED0FEE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342900</xdr:colOff>
      <xdr:row>225</xdr:row>
      <xdr:rowOff>92075</xdr:rowOff>
    </xdr:from>
    <xdr:to>
      <xdr:col>5</xdr:col>
      <xdr:colOff>95250</xdr:colOff>
      <xdr:row>239</xdr:row>
      <xdr:rowOff>104775</xdr:rowOff>
    </xdr:to>
    <xdr:graphicFrame macro="">
      <xdr:nvGraphicFramePr>
        <xdr:cNvPr id="11" name="19 Gráfico">
          <a:extLst>
            <a:ext uri="{FF2B5EF4-FFF2-40B4-BE49-F238E27FC236}">
              <a16:creationId xmlns:a16="http://schemas.microsoft.com/office/drawing/2014/main" xmlns="" id="{44C85808-A9AE-4459-8F23-37082CF29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1047750</xdr:colOff>
      <xdr:row>268</xdr:row>
      <xdr:rowOff>165100</xdr:rowOff>
    </xdr:from>
    <xdr:to>
      <xdr:col>9</xdr:col>
      <xdr:colOff>622300</xdr:colOff>
      <xdr:row>283</xdr:row>
      <xdr:rowOff>57150</xdr:rowOff>
    </xdr:to>
    <xdr:graphicFrame macro="">
      <xdr:nvGraphicFramePr>
        <xdr:cNvPr id="12" name="21 Gráfico">
          <a:extLst>
            <a:ext uri="{FF2B5EF4-FFF2-40B4-BE49-F238E27FC236}">
              <a16:creationId xmlns:a16="http://schemas.microsoft.com/office/drawing/2014/main" xmlns="" id="{3FAC3F0A-A901-4A84-809E-5CE7AE876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295</xdr:row>
      <xdr:rowOff>19050</xdr:rowOff>
    </xdr:from>
    <xdr:to>
      <xdr:col>8</xdr:col>
      <xdr:colOff>590550</xdr:colOff>
      <xdr:row>309</xdr:row>
      <xdr:rowOff>95250</xdr:rowOff>
    </xdr:to>
    <xdr:graphicFrame macro="">
      <xdr:nvGraphicFramePr>
        <xdr:cNvPr id="13" name="22 Gráfico">
          <a:extLst>
            <a:ext uri="{FF2B5EF4-FFF2-40B4-BE49-F238E27FC236}">
              <a16:creationId xmlns:a16="http://schemas.microsoft.com/office/drawing/2014/main" xmlns="" id="{A372643C-3D29-416E-B913-C4FC92D84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309562</xdr:colOff>
      <xdr:row>1</xdr:row>
      <xdr:rowOff>154782</xdr:rowOff>
    </xdr:from>
    <xdr:to>
      <xdr:col>3</xdr:col>
      <xdr:colOff>642938</xdr:colOff>
      <xdr:row>6</xdr:row>
      <xdr:rowOff>68765</xdr:rowOff>
    </xdr:to>
    <xdr:pic>
      <xdr:nvPicPr>
        <xdr:cNvPr id="14" name="Imagen 13"/>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719512" y="345282"/>
          <a:ext cx="1704976" cy="866483"/>
        </a:xfrm>
        <a:prstGeom prst="rect">
          <a:avLst/>
        </a:prstGeom>
      </xdr:spPr>
    </xdr:pic>
    <xdr:clientData/>
  </xdr:twoCellAnchor>
  <xdr:twoCellAnchor editAs="oneCell">
    <xdr:from>
      <xdr:col>1</xdr:col>
      <xdr:colOff>0</xdr:colOff>
      <xdr:row>14</xdr:row>
      <xdr:rowOff>0</xdr:rowOff>
    </xdr:from>
    <xdr:to>
      <xdr:col>5</xdr:col>
      <xdr:colOff>2113473</xdr:colOff>
      <xdr:row>27</xdr:row>
      <xdr:rowOff>875881</xdr:rowOff>
    </xdr:to>
    <xdr:pic>
      <xdr:nvPicPr>
        <xdr:cNvPr id="15" name="Imagen 14"/>
        <xdr:cNvPicPr>
          <a:picLocks noChangeAspect="1"/>
        </xdr:cNvPicPr>
      </xdr:nvPicPr>
      <xdr:blipFill>
        <a:blip xmlns:r="http://schemas.openxmlformats.org/officeDocument/2006/relationships" r:embed="rId14"/>
        <a:stretch>
          <a:fillRect/>
        </a:stretch>
      </xdr:blipFill>
      <xdr:spPr>
        <a:xfrm>
          <a:off x="762000" y="2981325"/>
          <a:ext cx="8619048" cy="335238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0.81655</cdr:x>
      <cdr:y>0.40625</cdr:y>
    </cdr:from>
    <cdr:to>
      <cdr:x>0.85997</cdr:x>
      <cdr:y>0.49653</cdr:y>
    </cdr:to>
    <cdr:sp macro="" textlink="">
      <cdr:nvSpPr>
        <cdr:cNvPr id="2" name="CuadroTexto 1"/>
        <cdr:cNvSpPr txBox="1"/>
      </cdr:nvSpPr>
      <cdr:spPr>
        <a:xfrm xmlns:a="http://schemas.openxmlformats.org/drawingml/2006/main">
          <a:off x="8239125" y="1114425"/>
          <a:ext cx="438150"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0.81844</cdr:x>
      <cdr:y>0.47917</cdr:y>
    </cdr:from>
    <cdr:to>
      <cdr:x>0.85714</cdr:x>
      <cdr:y>0.56944</cdr:y>
    </cdr:to>
    <cdr:sp macro="" textlink="">
      <cdr:nvSpPr>
        <cdr:cNvPr id="3" name="CuadroTexto 2"/>
        <cdr:cNvSpPr txBox="1"/>
      </cdr:nvSpPr>
      <cdr:spPr>
        <a:xfrm xmlns:a="http://schemas.openxmlformats.org/drawingml/2006/main">
          <a:off x="8258175" y="1314450"/>
          <a:ext cx="390525" cy="2476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4.xml><?xml version="1.0" encoding="utf-8"?>
<c:userShapes xmlns:c="http://schemas.openxmlformats.org/drawingml/2006/chart">
  <cdr:relSizeAnchor xmlns:cdr="http://schemas.openxmlformats.org/drawingml/2006/chartDrawing">
    <cdr:from>
      <cdr:x>0.87062</cdr:x>
      <cdr:y>0.50237</cdr:y>
    </cdr:from>
    <cdr:to>
      <cdr:x>0.93151</cdr:x>
      <cdr:y>0.60545</cdr:y>
    </cdr:to>
    <cdr:sp macro="" textlink="">
      <cdr:nvSpPr>
        <cdr:cNvPr id="2" name="CuadroTexto 1"/>
        <cdr:cNvSpPr txBox="1"/>
      </cdr:nvSpPr>
      <cdr:spPr>
        <a:xfrm xmlns:a="http://schemas.openxmlformats.org/drawingml/2006/main">
          <a:off x="5448300" y="1346200"/>
          <a:ext cx="381000" cy="2762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Si</a:t>
          </a:r>
        </a:p>
      </cdr:txBody>
    </cdr:sp>
  </cdr:relSizeAnchor>
  <cdr:relSizeAnchor xmlns:cdr="http://schemas.openxmlformats.org/drawingml/2006/chartDrawing">
    <cdr:from>
      <cdr:x>0.86758</cdr:x>
      <cdr:y>0.58412</cdr:y>
    </cdr:from>
    <cdr:to>
      <cdr:x>0.92846</cdr:x>
      <cdr:y>0.65521</cdr:y>
    </cdr:to>
    <cdr:sp macro="" textlink="">
      <cdr:nvSpPr>
        <cdr:cNvPr id="3" name="CuadroTexto 2"/>
        <cdr:cNvSpPr txBox="1"/>
      </cdr:nvSpPr>
      <cdr:spPr>
        <a:xfrm xmlns:a="http://schemas.openxmlformats.org/drawingml/2006/main">
          <a:off x="5429250" y="1565275"/>
          <a:ext cx="381000" cy="1905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US" sz="1100"/>
            <a:t>No</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172244</xdr:colOff>
      <xdr:row>8</xdr:row>
      <xdr:rowOff>95250</xdr:rowOff>
    </xdr:to>
    <xdr:sp macro="" textlink="">
      <xdr:nvSpPr>
        <xdr:cNvPr id="2" name="CuadroTexto 1">
          <a:extLst>
            <a:ext uri="{FF2B5EF4-FFF2-40B4-BE49-F238E27FC236}">
              <a16:creationId xmlns:a16="http://schemas.microsoft.com/office/drawing/2014/main" xmlns="" id="{9E4B38D3-730E-4000-88C0-CCAEACDFF334}"/>
            </a:ext>
          </a:extLst>
        </xdr:cNvPr>
        <xdr:cNvSpPr txBox="1"/>
      </xdr:nvSpPr>
      <xdr:spPr>
        <a:xfrm>
          <a:off x="762000" y="0"/>
          <a:ext cx="11545094"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3600" b="1" u="sng" baseline="0">
              <a:solidFill>
                <a:schemeClr val="accent5">
                  <a:lumMod val="75000"/>
                </a:schemeClr>
              </a:solidFill>
              <a:latin typeface="+mn-lt"/>
              <a:ea typeface="+mn-ea"/>
              <a:cs typeface="+mn-cs"/>
            </a:rPr>
            <a:t>Maestría en Biología Vegetal</a:t>
          </a:r>
        </a:p>
        <a:p>
          <a:pPr marL="0" indent="0" algn="ctr"/>
          <a:r>
            <a:rPr lang="es-CO" sz="3600" b="1" u="none" baseline="0">
              <a:solidFill>
                <a:schemeClr val="accent5">
                  <a:lumMod val="75000"/>
                </a:schemeClr>
              </a:solidFill>
              <a:latin typeface="+mn-lt"/>
              <a:ea typeface="+mn-ea"/>
              <a:cs typeface="+mn-cs"/>
            </a:rPr>
            <a:t>Informe de egresados y empleadores 2019</a:t>
          </a:r>
        </a:p>
      </xdr:txBody>
    </xdr:sp>
    <xdr:clientData/>
  </xdr:twoCellAnchor>
  <xdr:twoCellAnchor editAs="oneCell">
    <xdr:from>
      <xdr:col>0</xdr:col>
      <xdr:colOff>0</xdr:colOff>
      <xdr:row>0</xdr:row>
      <xdr:rowOff>0</xdr:rowOff>
    </xdr:from>
    <xdr:to>
      <xdr:col>1</xdr:col>
      <xdr:colOff>825387</xdr:colOff>
      <xdr:row>10</xdr:row>
      <xdr:rowOff>176176</xdr:rowOff>
    </xdr:to>
    <xdr:pic>
      <xdr:nvPicPr>
        <xdr:cNvPr id="3" name="Imagen 8">
          <a:extLst>
            <a:ext uri="{FF2B5EF4-FFF2-40B4-BE49-F238E27FC236}">
              <a16:creationId xmlns:a16="http://schemas.microsoft.com/office/drawing/2014/main" xmlns="" id="{C57A3A55-9EA0-4FA2-A95F-23D8EB3ED8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72"/>
        <a:stretch/>
      </xdr:blipFill>
      <xdr:spPr bwMode="auto">
        <a:xfrm>
          <a:off x="0" y="0"/>
          <a:ext cx="1587387" cy="20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tabSelected="1" zoomScale="80" zoomScaleNormal="80" workbookViewId="0">
      <selection activeCell="A23" sqref="A23"/>
    </sheetView>
  </sheetViews>
  <sheetFormatPr baseColWidth="10" defaultColWidth="11.42578125" defaultRowHeight="15"/>
  <cols>
    <col min="1" max="1" width="15.5703125" style="1" customWidth="1"/>
    <col min="2" max="16384" width="11.42578125" style="1"/>
  </cols>
  <sheetData>
    <row r="20" spans="6:19">
      <c r="R20" s="2"/>
    </row>
    <row r="21" spans="6:19">
      <c r="R21" s="2"/>
    </row>
    <row r="22" spans="6:19">
      <c r="R22" s="2"/>
    </row>
    <row r="23" spans="6:19">
      <c r="R23" s="2"/>
    </row>
    <row r="24" spans="6:19">
      <c r="R24" s="2"/>
    </row>
    <row r="25" spans="6:19">
      <c r="R25" s="2"/>
    </row>
    <row r="26" spans="6:19">
      <c r="R26" s="2"/>
    </row>
    <row r="27" spans="6:19">
      <c r="R27" s="2"/>
      <c r="S27" s="2"/>
    </row>
    <row r="28" spans="6:19">
      <c r="R28" s="2"/>
    </row>
    <row r="29" spans="6:19">
      <c r="F29"/>
    </row>
    <row r="31" spans="6:19">
      <c r="L31"/>
    </row>
    <row r="32" spans="6:19">
      <c r="J32"/>
    </row>
    <row r="37" spans="2:18">
      <c r="H37"/>
    </row>
    <row r="41" spans="2:18">
      <c r="K41"/>
    </row>
    <row r="46" spans="2:18" ht="21">
      <c r="B46" s="51" t="s">
        <v>0</v>
      </c>
      <c r="C46" s="51"/>
      <c r="D46" s="51"/>
      <c r="E46" s="51"/>
      <c r="F46" s="51"/>
      <c r="G46" s="51"/>
      <c r="H46" s="51"/>
      <c r="I46" s="51"/>
      <c r="J46" s="51"/>
      <c r="K46" s="51"/>
      <c r="L46" s="51"/>
      <c r="M46" s="51"/>
      <c r="N46" s="51"/>
      <c r="O46" s="51"/>
    </row>
    <row r="47" spans="2:18" ht="409.6" customHeight="1">
      <c r="B47" s="52" t="s">
        <v>1</v>
      </c>
      <c r="C47" s="52"/>
      <c r="D47" s="52"/>
      <c r="E47" s="52"/>
      <c r="F47" s="52"/>
      <c r="G47" s="52"/>
      <c r="H47" s="52"/>
      <c r="I47" s="52"/>
      <c r="J47" s="52"/>
      <c r="K47" s="52"/>
      <c r="L47" s="52"/>
      <c r="M47" s="52"/>
      <c r="N47" s="52"/>
      <c r="O47" s="52"/>
      <c r="R47" s="3"/>
    </row>
    <row r="48" spans="2:18" ht="14.45" customHeight="1">
      <c r="B48" s="52"/>
      <c r="C48" s="52"/>
      <c r="D48" s="52"/>
      <c r="E48" s="52"/>
      <c r="F48" s="52"/>
      <c r="G48" s="52"/>
      <c r="H48" s="52"/>
      <c r="I48" s="52"/>
      <c r="J48" s="52"/>
      <c r="K48" s="52"/>
      <c r="L48" s="52"/>
      <c r="M48" s="52"/>
      <c r="N48" s="52"/>
      <c r="O48" s="52"/>
    </row>
    <row r="49" spans="2:15" ht="14.45" customHeight="1">
      <c r="B49" s="52"/>
      <c r="C49" s="52"/>
      <c r="D49" s="52"/>
      <c r="E49" s="52"/>
      <c r="F49" s="52"/>
      <c r="G49" s="52"/>
      <c r="H49" s="52"/>
      <c r="I49" s="52"/>
      <c r="J49" s="52"/>
      <c r="K49" s="52"/>
      <c r="L49" s="52"/>
      <c r="M49" s="52"/>
      <c r="N49" s="52"/>
      <c r="O49" s="52"/>
    </row>
    <row r="50" spans="2:15" ht="14.45" customHeight="1">
      <c r="B50" s="52"/>
      <c r="C50" s="52"/>
      <c r="D50" s="52"/>
      <c r="E50" s="52"/>
      <c r="F50" s="52"/>
      <c r="G50" s="52"/>
      <c r="H50" s="52"/>
      <c r="I50" s="52"/>
      <c r="J50" s="52"/>
      <c r="K50" s="52"/>
      <c r="L50" s="52"/>
      <c r="M50" s="52"/>
      <c r="N50" s="52"/>
      <c r="O50" s="52"/>
    </row>
    <row r="51" spans="2:15" ht="14.45" customHeight="1">
      <c r="B51" s="52"/>
      <c r="C51" s="52"/>
      <c r="D51" s="52"/>
      <c r="E51" s="52"/>
      <c r="F51" s="52"/>
      <c r="G51" s="52"/>
      <c r="H51" s="52"/>
      <c r="I51" s="52"/>
      <c r="J51" s="52"/>
      <c r="K51" s="52"/>
      <c r="L51" s="52"/>
      <c r="M51" s="52"/>
      <c r="N51" s="52"/>
      <c r="O51" s="52"/>
    </row>
    <row r="52" spans="2:15" ht="93" customHeight="1">
      <c r="B52" s="52"/>
      <c r="C52" s="52"/>
      <c r="D52" s="52"/>
      <c r="E52" s="52"/>
      <c r="F52" s="52"/>
      <c r="G52" s="52"/>
      <c r="H52" s="52"/>
      <c r="I52" s="52"/>
      <c r="J52" s="52"/>
      <c r="K52" s="52"/>
      <c r="L52" s="52"/>
      <c r="M52" s="52"/>
      <c r="N52" s="52"/>
      <c r="O52" s="52"/>
    </row>
    <row r="54" spans="2:15" ht="36.75" customHeight="1">
      <c r="B54" s="4" t="s">
        <v>2</v>
      </c>
    </row>
    <row r="55" spans="2:15" ht="14.45" customHeight="1">
      <c r="B55" s="53" t="s">
        <v>157</v>
      </c>
      <c r="C55" s="54"/>
      <c r="D55" s="54"/>
      <c r="E55" s="54"/>
      <c r="F55" s="54"/>
      <c r="G55" s="54"/>
      <c r="H55" s="54"/>
      <c r="I55" s="54"/>
      <c r="J55" s="54"/>
      <c r="K55" s="54"/>
      <c r="L55" s="54"/>
      <c r="M55" s="54"/>
      <c r="N55" s="54"/>
    </row>
    <row r="56" spans="2:15" ht="14.45" customHeight="1">
      <c r="B56" s="54"/>
      <c r="C56" s="54"/>
      <c r="D56" s="54"/>
      <c r="E56" s="54"/>
      <c r="F56" s="54"/>
      <c r="G56" s="54"/>
      <c r="H56" s="54"/>
      <c r="I56" s="54"/>
      <c r="J56" s="54"/>
      <c r="K56" s="54"/>
      <c r="L56" s="54"/>
      <c r="M56" s="54"/>
      <c r="N56" s="54"/>
    </row>
    <row r="57" spans="2:15" ht="14.45" customHeight="1">
      <c r="B57" s="54"/>
      <c r="C57" s="54"/>
      <c r="D57" s="54"/>
      <c r="E57" s="54"/>
      <c r="F57" s="54"/>
      <c r="G57" s="54"/>
      <c r="H57" s="54"/>
      <c r="I57" s="54"/>
      <c r="J57" s="54"/>
      <c r="K57" s="54"/>
      <c r="L57" s="54"/>
      <c r="M57" s="54"/>
      <c r="N57" s="54"/>
    </row>
    <row r="58" spans="2:15" ht="14.45" customHeight="1">
      <c r="B58" s="54"/>
      <c r="C58" s="54"/>
      <c r="D58" s="54"/>
      <c r="E58" s="54"/>
      <c r="F58" s="54"/>
      <c r="G58" s="54"/>
      <c r="H58" s="54"/>
      <c r="I58" s="54"/>
      <c r="J58" s="54"/>
      <c r="K58" s="54"/>
      <c r="L58" s="54"/>
      <c r="M58" s="54"/>
      <c r="N58" s="54"/>
    </row>
    <row r="59" spans="2:15" ht="14.45" customHeight="1">
      <c r="B59" s="54"/>
      <c r="C59" s="54"/>
      <c r="D59" s="54"/>
      <c r="E59" s="54"/>
      <c r="F59" s="54"/>
      <c r="G59" s="54"/>
      <c r="H59" s="54"/>
      <c r="I59" s="54"/>
      <c r="J59" s="54"/>
      <c r="K59" s="54"/>
      <c r="L59" s="54"/>
      <c r="M59" s="54"/>
      <c r="N59" s="54"/>
    </row>
    <row r="60" spans="2:15" ht="14.45" customHeight="1">
      <c r="B60" s="54"/>
      <c r="C60" s="54"/>
      <c r="D60" s="54"/>
      <c r="E60" s="54"/>
      <c r="F60" s="54"/>
      <c r="G60" s="54"/>
      <c r="H60" s="54"/>
      <c r="I60" s="54"/>
      <c r="J60" s="54"/>
      <c r="K60" s="54"/>
      <c r="L60" s="54"/>
      <c r="M60" s="54"/>
      <c r="N60" s="54"/>
    </row>
    <row r="61" spans="2:15" ht="14.45" customHeight="1">
      <c r="B61" s="54"/>
      <c r="C61" s="54"/>
      <c r="D61" s="54"/>
      <c r="E61" s="54"/>
      <c r="F61" s="54"/>
      <c r="G61" s="54"/>
      <c r="H61" s="54"/>
      <c r="I61" s="54"/>
      <c r="J61" s="54"/>
      <c r="K61" s="54"/>
      <c r="L61" s="54"/>
      <c r="M61" s="54"/>
      <c r="N61" s="54"/>
    </row>
    <row r="62" spans="2:15" ht="14.45" customHeight="1">
      <c r="B62" s="54"/>
      <c r="C62" s="54"/>
      <c r="D62" s="54"/>
      <c r="E62" s="54"/>
      <c r="F62" s="54"/>
      <c r="G62" s="54"/>
      <c r="H62" s="54"/>
      <c r="I62" s="54"/>
      <c r="J62" s="54"/>
      <c r="K62" s="54"/>
      <c r="L62" s="54"/>
      <c r="M62" s="54"/>
      <c r="N62" s="54"/>
    </row>
    <row r="63" spans="2:15" ht="14.45" customHeight="1">
      <c r="B63" s="54"/>
      <c r="C63" s="54"/>
      <c r="D63" s="54"/>
      <c r="E63" s="54"/>
      <c r="F63" s="54"/>
      <c r="G63" s="54"/>
      <c r="H63" s="54"/>
      <c r="I63" s="54"/>
      <c r="J63" s="54"/>
      <c r="K63" s="54"/>
      <c r="L63" s="54"/>
      <c r="M63" s="54"/>
      <c r="N63" s="54"/>
    </row>
    <row r="64" spans="2:15" ht="54" customHeight="1">
      <c r="B64" s="54"/>
      <c r="C64" s="54"/>
      <c r="D64" s="54"/>
      <c r="E64" s="54"/>
      <c r="F64" s="54"/>
      <c r="G64" s="54"/>
      <c r="H64" s="54"/>
      <c r="I64" s="54"/>
      <c r="J64" s="54"/>
      <c r="K64" s="54"/>
      <c r="L64" s="54"/>
      <c r="M64" s="54"/>
      <c r="N64" s="54"/>
    </row>
    <row r="66" spans="2:15" ht="132.75" customHeight="1">
      <c r="B66" s="55" t="s">
        <v>158</v>
      </c>
      <c r="C66" s="56"/>
      <c r="D66" s="56"/>
      <c r="E66" s="56"/>
      <c r="F66" s="56"/>
      <c r="G66" s="56"/>
      <c r="H66" s="56"/>
      <c r="I66" s="56"/>
      <c r="J66" s="56"/>
      <c r="K66" s="56"/>
      <c r="L66" s="56"/>
      <c r="M66" s="56"/>
      <c r="N66" s="56"/>
      <c r="O66" s="56"/>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21"/>
  <sheetViews>
    <sheetView zoomScaleNormal="100" workbookViewId="0">
      <selection activeCell="A21" sqref="A21"/>
    </sheetView>
  </sheetViews>
  <sheetFormatPr baseColWidth="10" defaultColWidth="11.42578125" defaultRowHeight="15"/>
  <cols>
    <col min="1" max="1" width="11.42578125" style="1"/>
    <col min="2" max="2" width="39.7109375" style="1" customWidth="1"/>
    <col min="3" max="3" width="20.5703125" style="1" customWidth="1"/>
    <col min="4" max="4" width="11.42578125" style="1"/>
    <col min="5" max="5" width="25.85546875" style="1" customWidth="1"/>
    <col min="6" max="6" width="31.7109375" style="1" customWidth="1"/>
    <col min="7" max="7" width="40" style="1" customWidth="1"/>
    <col min="8" max="8" width="30.42578125" style="1" customWidth="1"/>
    <col min="9" max="9" width="18.7109375" style="1" customWidth="1"/>
    <col min="10" max="10" width="16.42578125" style="1" customWidth="1"/>
    <col min="11" max="11" width="17.28515625" style="1" customWidth="1"/>
    <col min="12" max="12" width="21.42578125" style="1" customWidth="1"/>
    <col min="13" max="13" width="39.28515625" style="1" customWidth="1"/>
    <col min="14" max="16384" width="11.42578125" style="1"/>
  </cols>
  <sheetData>
    <row r="10" spans="2:6" ht="26.25" customHeight="1"/>
    <row r="11" spans="2:6">
      <c r="B11" s="5" t="s">
        <v>3</v>
      </c>
    </row>
    <row r="12" spans="2:6" ht="28.5" customHeight="1">
      <c r="B12" s="62" t="s">
        <v>123</v>
      </c>
      <c r="C12" s="62"/>
      <c r="D12" s="62"/>
      <c r="E12" s="62"/>
      <c r="F12" s="62"/>
    </row>
    <row r="13" spans="2:6">
      <c r="B13" s="5" t="s">
        <v>4</v>
      </c>
    </row>
    <row r="14" spans="2:6">
      <c r="B14" s="5"/>
    </row>
    <row r="15" spans="2:6">
      <c r="B15" s="5"/>
    </row>
    <row r="16" spans="2:6">
      <c r="B16" s="5"/>
    </row>
    <row r="17" spans="2:2">
      <c r="B17" s="5"/>
    </row>
    <row r="18" spans="2:2">
      <c r="B18" s="5"/>
    </row>
    <row r="28" spans="2:2" ht="123" customHeight="1"/>
    <row r="29" spans="2:2" ht="21">
      <c r="B29" s="6" t="s">
        <v>156</v>
      </c>
    </row>
    <row r="30" spans="2:2" ht="21">
      <c r="B30" s="6" t="s">
        <v>125</v>
      </c>
    </row>
    <row r="32" spans="2:2" ht="15.75">
      <c r="B32" s="7" t="s">
        <v>5</v>
      </c>
    </row>
    <row r="34" spans="2:7">
      <c r="B34" s="8" t="s">
        <v>5</v>
      </c>
      <c r="C34" s="9" t="s">
        <v>6</v>
      </c>
      <c r="D34" s="9" t="s">
        <v>7</v>
      </c>
      <c r="F34" s="8" t="s">
        <v>5</v>
      </c>
      <c r="G34" s="9" t="s">
        <v>7</v>
      </c>
    </row>
    <row r="35" spans="2:7">
      <c r="B35" s="10" t="s">
        <v>8</v>
      </c>
      <c r="C35" s="40">
        <v>1</v>
      </c>
      <c r="D35" s="11">
        <f>C35/$C$37</f>
        <v>0.25</v>
      </c>
      <c r="F35" s="10" t="s">
        <v>8</v>
      </c>
      <c r="G35" s="11">
        <f>D35</f>
        <v>0.25</v>
      </c>
    </row>
    <row r="36" spans="2:7">
      <c r="B36" s="10" t="s">
        <v>9</v>
      </c>
      <c r="C36" s="40">
        <v>3</v>
      </c>
      <c r="D36" s="11">
        <f t="shared" ref="D36:D37" si="0">C36/$C$37</f>
        <v>0.75</v>
      </c>
      <c r="F36" s="10" t="s">
        <v>9</v>
      </c>
      <c r="G36" s="11">
        <f>D36</f>
        <v>0.75</v>
      </c>
    </row>
    <row r="37" spans="2:7">
      <c r="B37" s="10" t="s">
        <v>10</v>
      </c>
      <c r="C37" s="41">
        <f>SUM(C35:C36)</f>
        <v>4</v>
      </c>
      <c r="D37" s="11">
        <f t="shared" si="0"/>
        <v>1</v>
      </c>
      <c r="F37" s="10" t="s">
        <v>10</v>
      </c>
      <c r="G37" s="11">
        <f>D37</f>
        <v>1</v>
      </c>
    </row>
    <row r="57" spans="2:7" ht="15.75">
      <c r="B57" s="7" t="s">
        <v>11</v>
      </c>
    </row>
    <row r="59" spans="2:7">
      <c r="B59" s="8" t="s">
        <v>11</v>
      </c>
      <c r="C59" s="9" t="s">
        <v>6</v>
      </c>
      <c r="D59" s="9" t="s">
        <v>7</v>
      </c>
      <c r="F59" s="8" t="s">
        <v>11</v>
      </c>
      <c r="G59" s="9" t="s">
        <v>7</v>
      </c>
    </row>
    <row r="60" spans="2:7">
      <c r="B60" s="10" t="s">
        <v>12</v>
      </c>
      <c r="C60" s="40">
        <v>3</v>
      </c>
      <c r="D60" s="11">
        <f>C60/$C$37</f>
        <v>0.75</v>
      </c>
      <c r="F60" s="10" t="s">
        <v>12</v>
      </c>
      <c r="G60" s="11">
        <f>D60</f>
        <v>0.75</v>
      </c>
    </row>
    <row r="61" spans="2:7">
      <c r="B61" s="10" t="s">
        <v>13</v>
      </c>
      <c r="C61" s="40">
        <v>1</v>
      </c>
      <c r="D61" s="11">
        <f t="shared" ref="D61:D63" si="1">C61/$C$37</f>
        <v>0.25</v>
      </c>
      <c r="F61" s="10" t="s">
        <v>13</v>
      </c>
      <c r="G61" s="11">
        <f>D61</f>
        <v>0.25</v>
      </c>
    </row>
    <row r="62" spans="2:7">
      <c r="B62" s="10" t="s">
        <v>14</v>
      </c>
      <c r="C62" s="40">
        <v>0</v>
      </c>
      <c r="D62" s="11">
        <f t="shared" si="1"/>
        <v>0</v>
      </c>
      <c r="F62" s="10" t="s">
        <v>15</v>
      </c>
      <c r="G62" s="11">
        <f>D62</f>
        <v>0</v>
      </c>
    </row>
    <row r="63" spans="2:7">
      <c r="B63" s="10" t="s">
        <v>10</v>
      </c>
      <c r="C63" s="41">
        <f>SUM(C60:C62)</f>
        <v>4</v>
      </c>
      <c r="D63" s="11">
        <f t="shared" si="1"/>
        <v>1</v>
      </c>
      <c r="F63" s="10" t="s">
        <v>10</v>
      </c>
      <c r="G63" s="11">
        <f>D63</f>
        <v>1</v>
      </c>
    </row>
    <row r="83" spans="2:7" ht="15.75">
      <c r="B83" s="7" t="s">
        <v>16</v>
      </c>
    </row>
    <row r="85" spans="2:7">
      <c r="B85" s="8" t="s">
        <v>17</v>
      </c>
      <c r="C85" s="9" t="s">
        <v>6</v>
      </c>
      <c r="D85" s="9" t="s">
        <v>7</v>
      </c>
      <c r="F85" s="8" t="s">
        <v>17</v>
      </c>
      <c r="G85" s="9" t="s">
        <v>7</v>
      </c>
    </row>
    <row r="86" spans="2:7">
      <c r="B86" s="42">
        <v>0</v>
      </c>
      <c r="C86" s="40">
        <v>2</v>
      </c>
      <c r="D86" s="11">
        <f>C86/$C$37</f>
        <v>0.5</v>
      </c>
      <c r="F86" s="42">
        <v>0</v>
      </c>
      <c r="G86" s="11">
        <f>D86</f>
        <v>0.5</v>
      </c>
    </row>
    <row r="87" spans="2:7">
      <c r="B87" s="42">
        <v>1</v>
      </c>
      <c r="C87" s="40">
        <v>1</v>
      </c>
      <c r="D87" s="11">
        <f t="shared" ref="D87:D90" si="2">C87/$C$37</f>
        <v>0.25</v>
      </c>
      <c r="F87" s="42">
        <v>1</v>
      </c>
      <c r="G87" s="11">
        <f>D87</f>
        <v>0.25</v>
      </c>
    </row>
    <row r="88" spans="2:7">
      <c r="B88" s="42">
        <v>2</v>
      </c>
      <c r="C88" s="40">
        <v>1</v>
      </c>
      <c r="D88" s="11">
        <f t="shared" si="2"/>
        <v>0.25</v>
      </c>
      <c r="F88" s="42">
        <v>2</v>
      </c>
      <c r="G88" s="11">
        <f>D88</f>
        <v>0.25</v>
      </c>
    </row>
    <row r="89" spans="2:7">
      <c r="B89" s="30" t="s">
        <v>18</v>
      </c>
      <c r="C89" s="40">
        <v>0</v>
      </c>
      <c r="D89" s="11">
        <f t="shared" si="2"/>
        <v>0</v>
      </c>
      <c r="F89" s="30" t="s">
        <v>18</v>
      </c>
      <c r="G89" s="11">
        <f>D89</f>
        <v>0</v>
      </c>
    </row>
    <row r="90" spans="2:7">
      <c r="B90" s="42" t="s">
        <v>10</v>
      </c>
      <c r="C90" s="41">
        <f>SUM(C86:C89)</f>
        <v>4</v>
      </c>
      <c r="D90" s="11">
        <f t="shared" si="2"/>
        <v>1</v>
      </c>
      <c r="F90" s="10" t="s">
        <v>10</v>
      </c>
      <c r="G90" s="11">
        <f>D90</f>
        <v>1</v>
      </c>
    </row>
    <row r="110" spans="2:2" ht="15.75">
      <c r="B110" s="7" t="s">
        <v>19</v>
      </c>
    </row>
    <row r="111" spans="2:2" ht="15.75">
      <c r="B111" s="7"/>
    </row>
    <row r="113" spans="2:12" ht="84" customHeight="1">
      <c r="B113" s="63" t="s">
        <v>20</v>
      </c>
      <c r="C113" s="63"/>
      <c r="D113" s="63"/>
      <c r="E113" s="64" t="s">
        <v>6</v>
      </c>
      <c r="F113" s="64"/>
      <c r="H113" s="63" t="s">
        <v>21</v>
      </c>
      <c r="I113" s="63"/>
      <c r="J113" s="63"/>
      <c r="K113" s="64" t="s">
        <v>6</v>
      </c>
      <c r="L113" s="64"/>
    </row>
    <row r="114" spans="2:12">
      <c r="B114" s="59" t="s">
        <v>22</v>
      </c>
      <c r="C114" s="59"/>
      <c r="D114" s="59"/>
      <c r="E114" s="60">
        <v>3</v>
      </c>
      <c r="F114" s="60"/>
      <c r="H114" s="61" t="s">
        <v>23</v>
      </c>
      <c r="I114" s="61"/>
      <c r="J114" s="61"/>
      <c r="K114" s="57">
        <v>1</v>
      </c>
      <c r="L114" s="58"/>
    </row>
    <row r="115" spans="2:12">
      <c r="B115" s="59" t="s">
        <v>24</v>
      </c>
      <c r="C115" s="59"/>
      <c r="D115" s="59"/>
      <c r="E115" s="60">
        <v>1</v>
      </c>
      <c r="F115" s="60"/>
      <c r="H115" s="61" t="s">
        <v>25</v>
      </c>
      <c r="I115" s="61"/>
      <c r="J115" s="61"/>
      <c r="K115" s="57">
        <v>1</v>
      </c>
      <c r="L115" s="58"/>
    </row>
    <row r="116" spans="2:12">
      <c r="B116" s="59" t="s">
        <v>26</v>
      </c>
      <c r="C116" s="59"/>
      <c r="D116" s="59"/>
      <c r="E116" s="60">
        <v>0</v>
      </c>
      <c r="F116" s="60"/>
      <c r="H116" s="61" t="s">
        <v>27</v>
      </c>
      <c r="I116" s="61"/>
      <c r="J116" s="61"/>
      <c r="K116" s="57">
        <v>2</v>
      </c>
      <c r="L116" s="58"/>
    </row>
    <row r="117" spans="2:12">
      <c r="B117" s="59" t="s">
        <v>28</v>
      </c>
      <c r="C117" s="59"/>
      <c r="D117" s="59"/>
      <c r="E117" s="60">
        <v>0</v>
      </c>
      <c r="F117" s="60"/>
      <c r="H117" s="14"/>
      <c r="I117" s="14"/>
      <c r="J117" s="14"/>
      <c r="K117" s="15"/>
      <c r="L117" s="15"/>
    </row>
    <row r="118" spans="2:12">
      <c r="B118" s="59" t="s">
        <v>29</v>
      </c>
      <c r="C118" s="59"/>
      <c r="D118" s="59"/>
      <c r="E118" s="60">
        <v>0</v>
      </c>
      <c r="F118" s="60"/>
      <c r="H118" s="14"/>
      <c r="I118" s="14"/>
      <c r="J118" s="14"/>
      <c r="K118" s="15"/>
      <c r="L118" s="15"/>
    </row>
    <row r="119" spans="2:12">
      <c r="B119" s="59" t="s">
        <v>30</v>
      </c>
      <c r="C119" s="59"/>
      <c r="D119" s="59"/>
      <c r="E119" s="60">
        <v>0</v>
      </c>
      <c r="F119" s="60"/>
      <c r="H119" s="14"/>
      <c r="I119" s="14"/>
      <c r="J119" s="14"/>
      <c r="K119" s="15"/>
      <c r="L119" s="15"/>
    </row>
    <row r="120" spans="2:12">
      <c r="B120" s="16"/>
      <c r="C120" s="16"/>
      <c r="D120" s="16"/>
      <c r="E120" s="15"/>
      <c r="F120" s="15"/>
      <c r="H120" s="14"/>
      <c r="I120" s="14"/>
      <c r="J120" s="14"/>
      <c r="K120" s="15"/>
      <c r="L120" s="15"/>
    </row>
    <row r="122" spans="2:12">
      <c r="B122" s="68" t="s">
        <v>31</v>
      </c>
      <c r="C122" s="68"/>
      <c r="D122" s="68"/>
      <c r="E122" s="68" t="s">
        <v>7</v>
      </c>
      <c r="F122" s="68"/>
      <c r="H122" s="68" t="s">
        <v>32</v>
      </c>
      <c r="I122" s="68"/>
      <c r="J122" s="68"/>
      <c r="K122" s="69" t="s">
        <v>7</v>
      </c>
      <c r="L122" s="70"/>
    </row>
    <row r="123" spans="2:12">
      <c r="B123" s="59" t="s">
        <v>22</v>
      </c>
      <c r="C123" s="59"/>
      <c r="D123" s="59"/>
      <c r="E123" s="65">
        <f>E114/$C$37</f>
        <v>0.75</v>
      </c>
      <c r="F123" s="65"/>
      <c r="H123" s="59" t="s">
        <v>33</v>
      </c>
      <c r="I123" s="59"/>
      <c r="J123" s="59"/>
      <c r="K123" s="66">
        <f>K114/$C$37</f>
        <v>0.25</v>
      </c>
      <c r="L123" s="67"/>
    </row>
    <row r="124" spans="2:12">
      <c r="B124" s="59" t="s">
        <v>24</v>
      </c>
      <c r="C124" s="59"/>
      <c r="D124" s="59"/>
      <c r="E124" s="65">
        <f t="shared" ref="E124:E128" si="3">E115/$C$37</f>
        <v>0.25</v>
      </c>
      <c r="F124" s="65"/>
      <c r="H124" s="61" t="s">
        <v>34</v>
      </c>
      <c r="I124" s="61"/>
      <c r="J124" s="61"/>
      <c r="K124" s="66">
        <f t="shared" ref="K124:K125" si="4">K115/$C$37</f>
        <v>0.25</v>
      </c>
      <c r="L124" s="67"/>
    </row>
    <row r="125" spans="2:12">
      <c r="B125" s="59" t="s">
        <v>26</v>
      </c>
      <c r="C125" s="59"/>
      <c r="D125" s="59"/>
      <c r="E125" s="65">
        <f t="shared" si="3"/>
        <v>0</v>
      </c>
      <c r="F125" s="65"/>
      <c r="H125" s="61" t="s">
        <v>27</v>
      </c>
      <c r="I125" s="61"/>
      <c r="J125" s="61"/>
      <c r="K125" s="66">
        <f t="shared" si="4"/>
        <v>0.5</v>
      </c>
      <c r="L125" s="67"/>
    </row>
    <row r="126" spans="2:12">
      <c r="B126" s="59" t="s">
        <v>28</v>
      </c>
      <c r="C126" s="59"/>
      <c r="D126" s="59"/>
      <c r="E126" s="65">
        <f t="shared" si="3"/>
        <v>0</v>
      </c>
      <c r="F126" s="65"/>
    </row>
    <row r="127" spans="2:12">
      <c r="B127" s="59" t="s">
        <v>29</v>
      </c>
      <c r="C127" s="59"/>
      <c r="D127" s="59"/>
      <c r="E127" s="65">
        <f t="shared" si="3"/>
        <v>0</v>
      </c>
      <c r="F127" s="65"/>
    </row>
    <row r="128" spans="2:12">
      <c r="B128" s="59" t="s">
        <v>30</v>
      </c>
      <c r="C128" s="59"/>
      <c r="D128" s="59"/>
      <c r="E128" s="65">
        <f t="shared" si="3"/>
        <v>0</v>
      </c>
      <c r="F128" s="65"/>
    </row>
    <row r="150" spans="2:18" ht="15.75">
      <c r="B150" s="7" t="s">
        <v>35</v>
      </c>
    </row>
    <row r="152" spans="2:18" ht="60">
      <c r="B152" s="45" t="s">
        <v>36</v>
      </c>
      <c r="C152" s="45" t="s">
        <v>37</v>
      </c>
      <c r="D152" s="45" t="s">
        <v>38</v>
      </c>
      <c r="E152" s="45" t="s">
        <v>39</v>
      </c>
      <c r="F152" s="13" t="s">
        <v>40</v>
      </c>
      <c r="G152" s="13" t="s">
        <v>41</v>
      </c>
      <c r="H152" s="13" t="s">
        <v>42</v>
      </c>
      <c r="I152" s="13" t="s">
        <v>43</v>
      </c>
      <c r="J152" s="13" t="s">
        <v>44</v>
      </c>
      <c r="K152" s="13" t="s">
        <v>45</v>
      </c>
      <c r="L152" s="13" t="s">
        <v>46</v>
      </c>
      <c r="M152" s="13" t="s">
        <v>47</v>
      </c>
      <c r="N152" s="13" t="s">
        <v>48</v>
      </c>
      <c r="O152" s="13" t="s">
        <v>49</v>
      </c>
      <c r="P152" s="13" t="s">
        <v>50</v>
      </c>
      <c r="Q152" s="13" t="s">
        <v>51</v>
      </c>
      <c r="R152" s="13" t="s">
        <v>52</v>
      </c>
    </row>
    <row r="153" spans="2:18">
      <c r="B153" s="17" t="s">
        <v>126</v>
      </c>
      <c r="C153" s="17" t="s">
        <v>126</v>
      </c>
      <c r="D153" s="17" t="s">
        <v>126</v>
      </c>
      <c r="E153" s="17" t="s">
        <v>126</v>
      </c>
      <c r="F153" s="17" t="s">
        <v>126</v>
      </c>
      <c r="G153" s="17" t="s">
        <v>126</v>
      </c>
      <c r="H153" s="17" t="s">
        <v>127</v>
      </c>
      <c r="I153" s="17" t="s">
        <v>126</v>
      </c>
      <c r="J153" s="17" t="s">
        <v>126</v>
      </c>
      <c r="K153" s="17" t="s">
        <v>126</v>
      </c>
      <c r="L153" s="17" t="s">
        <v>126</v>
      </c>
      <c r="M153" s="17" t="s">
        <v>126</v>
      </c>
      <c r="N153" s="17" t="s">
        <v>126</v>
      </c>
      <c r="O153" s="17" t="s">
        <v>126</v>
      </c>
      <c r="P153" s="17" t="s">
        <v>126</v>
      </c>
      <c r="Q153" s="17" t="s">
        <v>126</v>
      </c>
      <c r="R153" s="17" t="s">
        <v>126</v>
      </c>
    </row>
    <row r="154" spans="2:18">
      <c r="B154" s="17" t="s">
        <v>128</v>
      </c>
      <c r="C154" s="17" t="s">
        <v>129</v>
      </c>
      <c r="D154" s="17">
        <v>5782770770</v>
      </c>
      <c r="E154" s="17" t="s">
        <v>130</v>
      </c>
      <c r="F154" s="17" t="s">
        <v>131</v>
      </c>
      <c r="G154" s="17" t="s">
        <v>54</v>
      </c>
      <c r="H154" s="17" t="s">
        <v>132</v>
      </c>
      <c r="I154" s="17" t="s">
        <v>133</v>
      </c>
      <c r="J154" s="17" t="s">
        <v>33</v>
      </c>
      <c r="K154" s="17" t="s">
        <v>134</v>
      </c>
      <c r="L154" s="17" t="s">
        <v>135</v>
      </c>
      <c r="M154" s="17" t="s">
        <v>136</v>
      </c>
      <c r="N154" s="17" t="s">
        <v>137</v>
      </c>
      <c r="O154" s="17" t="s">
        <v>138</v>
      </c>
      <c r="P154" s="17" t="s">
        <v>139</v>
      </c>
      <c r="Q154" s="17" t="s">
        <v>140</v>
      </c>
      <c r="R154" s="17" t="s">
        <v>141</v>
      </c>
    </row>
    <row r="155" spans="2:18">
      <c r="B155" s="17" t="s">
        <v>126</v>
      </c>
      <c r="C155" s="17" t="s">
        <v>126</v>
      </c>
      <c r="D155" s="17" t="s">
        <v>126</v>
      </c>
      <c r="E155" s="17" t="s">
        <v>126</v>
      </c>
      <c r="F155" s="17" t="s">
        <v>126</v>
      </c>
      <c r="G155" s="17" t="s">
        <v>126</v>
      </c>
      <c r="H155" s="17" t="s">
        <v>126</v>
      </c>
      <c r="I155" s="17" t="s">
        <v>126</v>
      </c>
      <c r="J155" s="17" t="s">
        <v>126</v>
      </c>
      <c r="K155" s="17" t="s">
        <v>126</v>
      </c>
      <c r="L155" s="17" t="s">
        <v>126</v>
      </c>
      <c r="M155" s="17" t="s">
        <v>126</v>
      </c>
      <c r="N155" s="17" t="s">
        <v>126</v>
      </c>
      <c r="O155" s="17" t="s">
        <v>126</v>
      </c>
      <c r="P155" s="17" t="s">
        <v>126</v>
      </c>
      <c r="Q155" s="17" t="s">
        <v>126</v>
      </c>
      <c r="R155" s="17" t="s">
        <v>126</v>
      </c>
    </row>
    <row r="156" spans="2:18">
      <c r="B156" s="17" t="s">
        <v>142</v>
      </c>
      <c r="C156" s="17" t="s">
        <v>143</v>
      </c>
      <c r="D156" s="17">
        <v>0</v>
      </c>
      <c r="E156" s="17" t="s">
        <v>144</v>
      </c>
      <c r="F156" s="17" t="s">
        <v>145</v>
      </c>
      <c r="G156" s="17" t="s">
        <v>146</v>
      </c>
      <c r="H156" s="17" t="s">
        <v>132</v>
      </c>
      <c r="I156" s="17" t="s">
        <v>147</v>
      </c>
      <c r="J156" s="17" t="s">
        <v>58</v>
      </c>
      <c r="K156" s="17" t="s">
        <v>134</v>
      </c>
      <c r="L156" s="17" t="s">
        <v>148</v>
      </c>
      <c r="M156" s="17" t="s">
        <v>149</v>
      </c>
      <c r="N156" s="17" t="s">
        <v>150</v>
      </c>
      <c r="O156" s="17">
        <v>0</v>
      </c>
      <c r="P156" s="17" t="s">
        <v>151</v>
      </c>
      <c r="Q156" s="17" t="s">
        <v>152</v>
      </c>
      <c r="R156" s="17" t="s">
        <v>141</v>
      </c>
    </row>
    <row r="158" spans="2:18">
      <c r="B158" s="18" t="s">
        <v>53</v>
      </c>
      <c r="C158" s="12" t="s">
        <v>6</v>
      </c>
      <c r="D158" s="12" t="s">
        <v>7</v>
      </c>
    </row>
    <row r="159" spans="2:18">
      <c r="B159" s="17" t="s">
        <v>146</v>
      </c>
      <c r="C159" s="19">
        <v>1</v>
      </c>
      <c r="D159" s="20">
        <f>C159/$C$162</f>
        <v>0.25</v>
      </c>
    </row>
    <row r="160" spans="2:18">
      <c r="B160" s="17" t="s">
        <v>54</v>
      </c>
      <c r="C160" s="19">
        <v>1</v>
      </c>
      <c r="D160" s="20">
        <f>C160/$C$162</f>
        <v>0.25</v>
      </c>
    </row>
    <row r="161" spans="2:4">
      <c r="B161" s="12" t="s">
        <v>55</v>
      </c>
      <c r="C161" s="30">
        <v>2</v>
      </c>
      <c r="D161" s="20">
        <f>C161/$C$162</f>
        <v>0.5</v>
      </c>
    </row>
    <row r="162" spans="2:4">
      <c r="B162" s="12" t="s">
        <v>10</v>
      </c>
      <c r="C162" s="26">
        <f>SUM(C159:C161)</f>
        <v>4</v>
      </c>
      <c r="D162" s="20">
        <f>SUM(D159:D161)</f>
        <v>1</v>
      </c>
    </row>
    <row r="163" spans="2:4">
      <c r="B163" s="71"/>
      <c r="C163" s="71"/>
      <c r="D163" s="2"/>
    </row>
    <row r="164" spans="2:4">
      <c r="B164" s="15"/>
      <c r="C164" s="15"/>
      <c r="D164" s="2"/>
    </row>
    <row r="183" spans="2:5" ht="15.75">
      <c r="B183" s="7" t="s">
        <v>56</v>
      </c>
    </row>
    <row r="185" spans="2:5" ht="69" customHeight="1">
      <c r="B185" s="72" t="s">
        <v>57</v>
      </c>
      <c r="C185" s="73"/>
      <c r="D185" s="22" t="s">
        <v>6</v>
      </c>
      <c r="E185" s="22" t="s">
        <v>7</v>
      </c>
    </row>
    <row r="186" spans="2:5">
      <c r="B186" s="74" t="s">
        <v>33</v>
      </c>
      <c r="C186" s="75"/>
      <c r="D186" s="30">
        <v>2</v>
      </c>
      <c r="E186" s="23">
        <f>D186/$C$37</f>
        <v>0.5</v>
      </c>
    </row>
    <row r="187" spans="2:5">
      <c r="B187" s="76" t="s">
        <v>58</v>
      </c>
      <c r="C187" s="76"/>
      <c r="D187" s="30">
        <v>2</v>
      </c>
      <c r="E187" s="23">
        <f>D187/$C$37</f>
        <v>0.5</v>
      </c>
    </row>
    <row r="188" spans="2:5">
      <c r="B188" s="76" t="s">
        <v>59</v>
      </c>
      <c r="C188" s="76"/>
      <c r="D188" s="30">
        <f>SUM(D186:D187)</f>
        <v>4</v>
      </c>
      <c r="E188" s="43">
        <f>SUM(E186:E187)</f>
        <v>1</v>
      </c>
    </row>
    <row r="189" spans="2:5">
      <c r="B189" s="71"/>
      <c r="C189" s="71"/>
      <c r="D189" s="71"/>
    </row>
    <row r="190" spans="2:5">
      <c r="B190" s="71"/>
      <c r="C190" s="71"/>
      <c r="D190" s="71"/>
    </row>
    <row r="191" spans="2:5">
      <c r="B191" s="71"/>
      <c r="C191" s="71"/>
      <c r="D191" s="71"/>
    </row>
    <row r="192" spans="2:5">
      <c r="B192" s="71"/>
      <c r="C192" s="71"/>
      <c r="D192" s="71"/>
    </row>
    <row r="193" spans="2:5">
      <c r="B193" s="71"/>
      <c r="C193" s="71"/>
      <c r="D193" s="71"/>
    </row>
    <row r="194" spans="2:5">
      <c r="B194" s="71"/>
      <c r="C194" s="71"/>
      <c r="D194" s="71"/>
    </row>
    <row r="201" spans="2:5">
      <c r="B201" s="24" t="s">
        <v>60</v>
      </c>
    </row>
    <row r="203" spans="2:5">
      <c r="B203" s="24" t="s">
        <v>61</v>
      </c>
    </row>
    <row r="204" spans="2:5">
      <c r="B204" s="24"/>
    </row>
    <row r="205" spans="2:5">
      <c r="B205" s="78" t="s">
        <v>62</v>
      </c>
      <c r="C205" s="78"/>
      <c r="D205" s="78"/>
      <c r="E205" s="25" t="s">
        <v>6</v>
      </c>
    </row>
    <row r="206" spans="2:5" ht="48" customHeight="1">
      <c r="B206" s="77" t="s">
        <v>63</v>
      </c>
      <c r="C206" s="77"/>
      <c r="D206" s="77"/>
      <c r="E206" s="30">
        <v>1</v>
      </c>
    </row>
    <row r="207" spans="2:5" ht="36" customHeight="1">
      <c r="B207" s="77" t="s">
        <v>64</v>
      </c>
      <c r="C207" s="77"/>
      <c r="D207" s="77"/>
      <c r="E207" s="30">
        <v>0</v>
      </c>
    </row>
    <row r="208" spans="2:5" ht="60" customHeight="1">
      <c r="B208" s="77" t="s">
        <v>65</v>
      </c>
      <c r="C208" s="77"/>
      <c r="D208" s="77"/>
      <c r="E208" s="30">
        <v>1</v>
      </c>
    </row>
    <row r="209" spans="2:10">
      <c r="B209" s="77" t="s">
        <v>66</v>
      </c>
      <c r="C209" s="77"/>
      <c r="D209" s="77"/>
      <c r="E209" s="30">
        <v>0</v>
      </c>
    </row>
    <row r="210" spans="2:10">
      <c r="B210" s="77" t="s">
        <v>67</v>
      </c>
      <c r="C210" s="77"/>
      <c r="D210" s="77"/>
      <c r="E210" s="30">
        <v>0</v>
      </c>
    </row>
    <row r="211" spans="2:10">
      <c r="B211" s="77" t="s">
        <v>68</v>
      </c>
      <c r="C211" s="77"/>
      <c r="D211" s="77"/>
      <c r="E211" s="30">
        <v>0</v>
      </c>
    </row>
    <row r="212" spans="2:10">
      <c r="B212" s="77" t="s">
        <v>69</v>
      </c>
      <c r="C212" s="77"/>
      <c r="D212" s="77"/>
      <c r="E212" s="30">
        <v>0</v>
      </c>
    </row>
    <row r="213" spans="2:10" ht="24" customHeight="1">
      <c r="B213" s="77" t="s">
        <v>70</v>
      </c>
      <c r="C213" s="77"/>
      <c r="D213" s="77"/>
      <c r="E213" s="30">
        <v>1</v>
      </c>
    </row>
    <row r="219" spans="2:10" ht="15.75">
      <c r="B219" s="7" t="s">
        <v>71</v>
      </c>
    </row>
    <row r="221" spans="2:10" ht="108" customHeight="1">
      <c r="B221" s="81" t="s">
        <v>72</v>
      </c>
      <c r="C221" s="81"/>
      <c r="D221" s="81"/>
      <c r="E221" s="27" t="s">
        <v>6</v>
      </c>
      <c r="F221" s="27" t="s">
        <v>7</v>
      </c>
      <c r="H221" s="76"/>
      <c r="I221" s="76"/>
      <c r="J221" s="27" t="s">
        <v>7</v>
      </c>
    </row>
    <row r="222" spans="2:10">
      <c r="B222" s="59" t="s">
        <v>33</v>
      </c>
      <c r="C222" s="59"/>
      <c r="D222" s="59"/>
      <c r="E222" s="40">
        <v>2</v>
      </c>
      <c r="F222" s="20">
        <f>E222/$C$37</f>
        <v>0.5</v>
      </c>
      <c r="H222" s="82" t="s">
        <v>33</v>
      </c>
      <c r="I222" s="83"/>
      <c r="J222" s="11">
        <f>F222</f>
        <v>0.5</v>
      </c>
    </row>
    <row r="223" spans="2:10">
      <c r="B223" s="59" t="s">
        <v>58</v>
      </c>
      <c r="C223" s="59"/>
      <c r="D223" s="59"/>
      <c r="E223" s="40">
        <v>2</v>
      </c>
      <c r="F223" s="20">
        <f t="shared" ref="F223:F224" si="5">E223/$C$37</f>
        <v>0.5</v>
      </c>
      <c r="H223" s="59" t="s">
        <v>58</v>
      </c>
      <c r="I223" s="59"/>
      <c r="J223" s="11">
        <f>F223</f>
        <v>0.5</v>
      </c>
    </row>
    <row r="224" spans="2:10">
      <c r="B224" s="59" t="s">
        <v>10</v>
      </c>
      <c r="C224" s="59"/>
      <c r="D224" s="59"/>
      <c r="E224" s="41">
        <f>SUM(E222:E223)</f>
        <v>4</v>
      </c>
      <c r="F224" s="20">
        <f t="shared" si="5"/>
        <v>1</v>
      </c>
      <c r="H224" s="59" t="s">
        <v>10</v>
      </c>
      <c r="I224" s="59"/>
      <c r="J224" s="11">
        <f>F224</f>
        <v>1</v>
      </c>
    </row>
    <row r="248" spans="2:5" ht="15.75">
      <c r="B248" s="7" t="s">
        <v>73</v>
      </c>
    </row>
    <row r="249" spans="2:5" ht="15.75">
      <c r="B249" s="7"/>
    </row>
    <row r="250" spans="2:5">
      <c r="B250" s="24" t="s">
        <v>74</v>
      </c>
    </row>
    <row r="251" spans="2:5">
      <c r="B251" s="24"/>
    </row>
    <row r="252" spans="2:5">
      <c r="B252" s="24"/>
    </row>
    <row r="253" spans="2:5">
      <c r="B253" s="79" t="s">
        <v>75</v>
      </c>
      <c r="C253" s="79"/>
      <c r="D253" s="79"/>
      <c r="E253" s="39" t="s">
        <v>6</v>
      </c>
    </row>
    <row r="254" spans="2:5">
      <c r="B254" s="80" t="s">
        <v>76</v>
      </c>
      <c r="C254" s="80"/>
      <c r="D254" s="80"/>
      <c r="E254" s="30">
        <v>1</v>
      </c>
    </row>
    <row r="255" spans="2:5">
      <c r="B255" s="80" t="s">
        <v>77</v>
      </c>
      <c r="C255" s="80"/>
      <c r="D255" s="80"/>
      <c r="E255" s="30">
        <v>4</v>
      </c>
    </row>
    <row r="256" spans="2:5">
      <c r="B256" s="80" t="s">
        <v>78</v>
      </c>
      <c r="C256" s="80"/>
      <c r="D256" s="80"/>
      <c r="E256" s="30">
        <v>0</v>
      </c>
    </row>
    <row r="257" spans="2:5">
      <c r="B257" s="80" t="s">
        <v>79</v>
      </c>
      <c r="C257" s="80"/>
      <c r="D257" s="80"/>
      <c r="E257" s="30">
        <v>0</v>
      </c>
    </row>
    <row r="258" spans="2:5">
      <c r="B258" s="80" t="s">
        <v>80</v>
      </c>
      <c r="C258" s="80"/>
      <c r="D258" s="80"/>
      <c r="E258" s="30">
        <v>0</v>
      </c>
    </row>
    <row r="259" spans="2:5">
      <c r="B259" s="80" t="s">
        <v>81</v>
      </c>
      <c r="C259" s="80"/>
      <c r="D259" s="80"/>
      <c r="E259" s="30">
        <v>0</v>
      </c>
    </row>
    <row r="260" spans="2:5">
      <c r="B260" s="80" t="s">
        <v>82</v>
      </c>
      <c r="C260" s="80"/>
      <c r="D260" s="80"/>
      <c r="E260" s="30">
        <v>0</v>
      </c>
    </row>
    <row r="261" spans="2:5">
      <c r="B261" s="80" t="s">
        <v>83</v>
      </c>
      <c r="C261" s="80"/>
      <c r="D261" s="80"/>
      <c r="E261" s="30">
        <v>0</v>
      </c>
    </row>
    <row r="263" spans="2:5" ht="10.5" customHeight="1"/>
    <row r="264" spans="2:5" ht="17.25" customHeight="1">
      <c r="B264" s="7" t="s">
        <v>84</v>
      </c>
    </row>
    <row r="265" spans="2:5" ht="10.5" customHeight="1">
      <c r="B265" s="7"/>
    </row>
    <row r="266" spans="2:5" ht="18.75" customHeight="1">
      <c r="B266" s="24" t="s">
        <v>85</v>
      </c>
    </row>
    <row r="267" spans="2:5">
      <c r="B267" s="24"/>
    </row>
    <row r="268" spans="2:5">
      <c r="B268" s="24"/>
    </row>
    <row r="269" spans="2:5">
      <c r="B269" s="44" t="s">
        <v>86</v>
      </c>
      <c r="C269" s="44" t="s">
        <v>6</v>
      </c>
    </row>
    <row r="270" spans="2:5">
      <c r="B270" s="21">
        <v>1</v>
      </c>
      <c r="C270" s="30">
        <v>0</v>
      </c>
    </row>
    <row r="271" spans="2:5">
      <c r="B271" s="21">
        <v>2</v>
      </c>
      <c r="C271" s="30">
        <v>0</v>
      </c>
    </row>
    <row r="272" spans="2:5">
      <c r="B272" s="21">
        <v>3</v>
      </c>
      <c r="C272" s="30">
        <v>1</v>
      </c>
    </row>
    <row r="273" spans="2:3">
      <c r="B273" s="21">
        <v>4</v>
      </c>
      <c r="C273" s="30">
        <v>2</v>
      </c>
    </row>
    <row r="274" spans="2:3">
      <c r="B274" s="21">
        <v>5</v>
      </c>
      <c r="C274" s="30">
        <v>1</v>
      </c>
    </row>
    <row r="277" spans="2:3">
      <c r="B277" s="28" t="s">
        <v>86</v>
      </c>
      <c r="C277" s="28" t="s">
        <v>6</v>
      </c>
    </row>
    <row r="278" spans="2:3">
      <c r="B278" s="21">
        <v>1</v>
      </c>
      <c r="C278" s="11">
        <f>C270/$C$37</f>
        <v>0</v>
      </c>
    </row>
    <row r="279" spans="2:3">
      <c r="B279" s="21">
        <v>2</v>
      </c>
      <c r="C279" s="11">
        <f t="shared" ref="C279:C282" si="6">C271/$C$37</f>
        <v>0</v>
      </c>
    </row>
    <row r="280" spans="2:3">
      <c r="B280" s="21">
        <v>3</v>
      </c>
      <c r="C280" s="11">
        <f t="shared" si="6"/>
        <v>0.25</v>
      </c>
    </row>
    <row r="281" spans="2:3">
      <c r="B281" s="21">
        <v>4</v>
      </c>
      <c r="C281" s="11">
        <f t="shared" si="6"/>
        <v>0.5</v>
      </c>
    </row>
    <row r="282" spans="2:3">
      <c r="B282" s="21">
        <v>5</v>
      </c>
      <c r="C282" s="11">
        <f t="shared" si="6"/>
        <v>0.25</v>
      </c>
    </row>
    <row r="291" spans="2:4" ht="15.75">
      <c r="B291" s="7" t="s">
        <v>87</v>
      </c>
    </row>
    <row r="292" spans="2:4" ht="15.75">
      <c r="B292" s="7"/>
    </row>
    <row r="293" spans="2:4">
      <c r="B293" s="24" t="s">
        <v>88</v>
      </c>
    </row>
    <row r="294" spans="2:4">
      <c r="B294" s="24"/>
    </row>
    <row r="295" spans="2:4">
      <c r="B295" s="24"/>
    </row>
    <row r="296" spans="2:4">
      <c r="B296" s="28" t="s">
        <v>89</v>
      </c>
      <c r="C296" s="28" t="s">
        <v>6</v>
      </c>
    </row>
    <row r="297" spans="2:4">
      <c r="B297" s="21" t="s">
        <v>33</v>
      </c>
      <c r="C297" s="40">
        <v>3</v>
      </c>
      <c r="D297" s="29"/>
    </row>
    <row r="298" spans="2:4">
      <c r="B298" s="21" t="s">
        <v>58</v>
      </c>
      <c r="C298" s="40">
        <v>1</v>
      </c>
      <c r="D298" s="29"/>
    </row>
    <row r="301" spans="2:4">
      <c r="B301" s="28" t="s">
        <v>89</v>
      </c>
      <c r="C301" s="28" t="s">
        <v>7</v>
      </c>
    </row>
    <row r="302" spans="2:4">
      <c r="B302" s="21" t="s">
        <v>33</v>
      </c>
      <c r="C302" s="20">
        <f>C297/$C$37</f>
        <v>0.75</v>
      </c>
    </row>
    <row r="303" spans="2:4">
      <c r="B303" s="21" t="s">
        <v>58</v>
      </c>
      <c r="C303" s="20">
        <f>C298/$C$37</f>
        <v>0.25</v>
      </c>
    </row>
    <row r="316" spans="2:2" ht="15.75">
      <c r="B316" s="7" t="s">
        <v>90</v>
      </c>
    </row>
    <row r="317" spans="2:2" ht="15.75">
      <c r="B317" s="7"/>
    </row>
    <row r="318" spans="2:2">
      <c r="B318" s="24" t="s">
        <v>91</v>
      </c>
    </row>
    <row r="319" spans="2:2">
      <c r="B319" s="24"/>
    </row>
    <row r="320" spans="2:2">
      <c r="B320" s="24"/>
    </row>
    <row r="321" spans="2:8">
      <c r="B321" s="84" t="s">
        <v>92</v>
      </c>
      <c r="C321" s="85"/>
      <c r="D321" s="85"/>
      <c r="E321" s="86"/>
      <c r="F321" s="39" t="s">
        <v>93</v>
      </c>
      <c r="G321" s="39" t="s">
        <v>94</v>
      </c>
      <c r="H321" s="39" t="s">
        <v>95</v>
      </c>
    </row>
    <row r="322" spans="2:8">
      <c r="B322" s="87" t="s">
        <v>96</v>
      </c>
      <c r="C322" s="87"/>
      <c r="D322" s="87"/>
      <c r="E322" s="87"/>
      <c r="F322" s="30">
        <v>3</v>
      </c>
      <c r="G322" s="30">
        <v>0</v>
      </c>
      <c r="H322" s="30">
        <v>0</v>
      </c>
    </row>
    <row r="323" spans="2:8">
      <c r="B323" s="87" t="s">
        <v>97</v>
      </c>
      <c r="C323" s="87"/>
      <c r="D323" s="87"/>
      <c r="E323" s="87"/>
      <c r="F323" s="30">
        <v>0</v>
      </c>
      <c r="G323" s="30">
        <v>0</v>
      </c>
      <c r="H323" s="30">
        <v>3</v>
      </c>
    </row>
    <row r="324" spans="2:8">
      <c r="B324" s="76" t="s">
        <v>98</v>
      </c>
      <c r="C324" s="76"/>
      <c r="D324" s="76"/>
      <c r="E324" s="76"/>
      <c r="F324" s="30">
        <v>0</v>
      </c>
      <c r="G324" s="30">
        <v>1</v>
      </c>
      <c r="H324" s="30">
        <v>2</v>
      </c>
    </row>
    <row r="325" spans="2:8">
      <c r="B325" s="76" t="s">
        <v>99</v>
      </c>
      <c r="C325" s="76"/>
      <c r="D325" s="76"/>
      <c r="E325" s="76"/>
      <c r="F325" s="30">
        <v>2</v>
      </c>
      <c r="G325" s="30">
        <v>0</v>
      </c>
      <c r="H325" s="30">
        <v>1</v>
      </c>
    </row>
    <row r="326" spans="2:8">
      <c r="B326" s="76" t="s">
        <v>100</v>
      </c>
      <c r="C326" s="76"/>
      <c r="D326" s="76"/>
      <c r="E326" s="76"/>
      <c r="F326" s="30">
        <v>1</v>
      </c>
      <c r="G326" s="30">
        <v>2</v>
      </c>
      <c r="H326" s="30">
        <v>2</v>
      </c>
    </row>
    <row r="327" spans="2:8">
      <c r="B327" s="76" t="s">
        <v>101</v>
      </c>
      <c r="C327" s="76"/>
      <c r="D327" s="76"/>
      <c r="E327" s="76"/>
      <c r="F327" s="30">
        <v>1</v>
      </c>
      <c r="G327" s="30">
        <v>0</v>
      </c>
      <c r="H327" s="30">
        <v>2</v>
      </c>
    </row>
    <row r="328" spans="2:8">
      <c r="B328" s="76" t="s">
        <v>102</v>
      </c>
      <c r="C328" s="76"/>
      <c r="D328" s="76"/>
      <c r="E328" s="76"/>
      <c r="F328" s="30">
        <v>1</v>
      </c>
      <c r="G328" s="30">
        <v>0</v>
      </c>
      <c r="H328" s="30">
        <v>2</v>
      </c>
    </row>
    <row r="329" spans="2:8">
      <c r="B329" s="76" t="s">
        <v>103</v>
      </c>
      <c r="C329" s="76"/>
      <c r="D329" s="76"/>
      <c r="E329" s="76"/>
      <c r="F329" s="30">
        <v>1</v>
      </c>
      <c r="G329" s="30">
        <v>0</v>
      </c>
      <c r="H329" s="30">
        <v>2</v>
      </c>
    </row>
    <row r="335" spans="2:8" ht="15.75" customHeight="1">
      <c r="B335" s="50" t="s">
        <v>104</v>
      </c>
      <c r="C335" s="50"/>
      <c r="D335" s="50"/>
    </row>
    <row r="338" spans="2:12" ht="15" customHeight="1">
      <c r="B338" s="90" t="s">
        <v>105</v>
      </c>
      <c r="C338" s="90"/>
      <c r="D338" s="90"/>
      <c r="F338" s="88" t="s">
        <v>106</v>
      </c>
      <c r="G338" s="88"/>
      <c r="H338" s="88"/>
      <c r="I338" s="88"/>
      <c r="J338" s="31"/>
      <c r="K338" s="31"/>
      <c r="L338" s="31"/>
    </row>
    <row r="339" spans="2:12">
      <c r="B339" s="90"/>
      <c r="C339" s="90"/>
      <c r="D339" s="90"/>
      <c r="F339" s="88"/>
      <c r="G339" s="88"/>
      <c r="H339" s="88"/>
      <c r="I339" s="88"/>
      <c r="J339" s="31"/>
      <c r="K339" s="31"/>
      <c r="L339" s="31"/>
    </row>
    <row r="340" spans="2:12">
      <c r="B340" s="90"/>
      <c r="C340" s="90"/>
      <c r="D340" s="90"/>
      <c r="F340" s="88"/>
      <c r="G340" s="88"/>
      <c r="H340" s="88"/>
      <c r="I340" s="88"/>
      <c r="J340" s="32"/>
      <c r="K340" s="32"/>
      <c r="L340" s="32"/>
    </row>
    <row r="341" spans="2:12">
      <c r="B341" s="90"/>
      <c r="C341" s="90"/>
      <c r="D341" s="90"/>
      <c r="F341" s="32"/>
      <c r="G341" s="32"/>
      <c r="H341" s="32"/>
      <c r="I341" s="32"/>
      <c r="J341" s="32"/>
      <c r="K341" s="32"/>
      <c r="L341" s="32"/>
    </row>
    <row r="342" spans="2:12">
      <c r="B342" s="32"/>
      <c r="C342" s="32"/>
      <c r="D342" s="32"/>
      <c r="F342" s="32"/>
      <c r="G342" s="32"/>
      <c r="H342" s="32"/>
      <c r="I342" s="32"/>
      <c r="J342" s="32"/>
      <c r="K342" s="32"/>
      <c r="L342" s="32"/>
    </row>
    <row r="343" spans="2:12">
      <c r="B343" s="32"/>
      <c r="C343" s="32"/>
      <c r="D343" s="32"/>
      <c r="F343" s="32"/>
      <c r="G343" s="32"/>
      <c r="H343" s="32"/>
      <c r="I343" s="32"/>
      <c r="J343" s="32"/>
      <c r="K343" s="32"/>
      <c r="L343" s="32"/>
    </row>
    <row r="344" spans="2:12">
      <c r="B344" s="28" t="s">
        <v>107</v>
      </c>
      <c r="C344" s="46" t="s">
        <v>6</v>
      </c>
    </row>
    <row r="345" spans="2:12">
      <c r="B345" s="12" t="s">
        <v>108</v>
      </c>
      <c r="C345" s="30">
        <v>1</v>
      </c>
      <c r="G345" s="28" t="s">
        <v>109</v>
      </c>
      <c r="H345" s="28" t="s">
        <v>6</v>
      </c>
    </row>
    <row r="346" spans="2:12">
      <c r="B346" s="12" t="s">
        <v>110</v>
      </c>
      <c r="C346" s="30">
        <v>1</v>
      </c>
      <c r="G346" s="12" t="s">
        <v>33</v>
      </c>
      <c r="H346" s="30">
        <v>3</v>
      </c>
    </row>
    <row r="347" spans="2:12">
      <c r="B347" s="12" t="s">
        <v>111</v>
      </c>
      <c r="C347" s="30">
        <v>0</v>
      </c>
      <c r="G347" s="12" t="s">
        <v>112</v>
      </c>
      <c r="H347" s="30">
        <v>1</v>
      </c>
    </row>
    <row r="348" spans="2:12">
      <c r="B348" s="12" t="s">
        <v>113</v>
      </c>
      <c r="C348" s="30">
        <v>0</v>
      </c>
    </row>
    <row r="349" spans="2:12">
      <c r="B349" s="12" t="s">
        <v>114</v>
      </c>
      <c r="C349" s="30">
        <v>2</v>
      </c>
    </row>
    <row r="350" spans="2:12">
      <c r="G350" s="28" t="s">
        <v>109</v>
      </c>
      <c r="H350" s="28" t="s">
        <v>7</v>
      </c>
    </row>
    <row r="351" spans="2:12">
      <c r="B351" s="28" t="s">
        <v>107</v>
      </c>
      <c r="C351" s="28" t="s">
        <v>7</v>
      </c>
      <c r="G351" s="12" t="s">
        <v>33</v>
      </c>
      <c r="H351" s="11">
        <f>H346/$C$37</f>
        <v>0.75</v>
      </c>
    </row>
    <row r="352" spans="2:12">
      <c r="B352" s="12" t="s">
        <v>108</v>
      </c>
      <c r="C352" s="11">
        <f>C345/$C$37</f>
        <v>0.25</v>
      </c>
      <c r="F352" s="2"/>
      <c r="G352" s="12" t="s">
        <v>112</v>
      </c>
      <c r="H352" s="11">
        <f>H347/$C$37</f>
        <v>0.25</v>
      </c>
    </row>
    <row r="353" spans="2:11">
      <c r="B353" s="12" t="s">
        <v>110</v>
      </c>
      <c r="C353" s="11">
        <f t="shared" ref="C353:C356" si="7">C346/$C$37</f>
        <v>0.25</v>
      </c>
      <c r="F353" s="2"/>
      <c r="G353" s="33"/>
    </row>
    <row r="354" spans="2:11">
      <c r="B354" s="12" t="s">
        <v>111</v>
      </c>
      <c r="C354" s="11">
        <f t="shared" si="7"/>
        <v>0</v>
      </c>
    </row>
    <row r="355" spans="2:11">
      <c r="B355" s="12" t="s">
        <v>113</v>
      </c>
      <c r="C355" s="11">
        <f t="shared" si="7"/>
        <v>0</v>
      </c>
    </row>
    <row r="356" spans="2:11">
      <c r="B356" s="12" t="s">
        <v>114</v>
      </c>
      <c r="C356" s="11">
        <f t="shared" si="7"/>
        <v>0.5</v>
      </c>
    </row>
    <row r="360" spans="2:11" ht="15" customHeight="1">
      <c r="B360" s="89" t="s">
        <v>115</v>
      </c>
      <c r="C360" s="89"/>
      <c r="D360" s="89"/>
      <c r="F360" s="88" t="s">
        <v>116</v>
      </c>
      <c r="G360" s="88"/>
      <c r="H360" s="88"/>
      <c r="I360" s="88"/>
      <c r="J360" s="88"/>
      <c r="K360" s="88"/>
    </row>
    <row r="361" spans="2:11" ht="15" customHeight="1">
      <c r="B361" s="89"/>
      <c r="C361" s="89"/>
      <c r="D361" s="89"/>
      <c r="F361" s="88"/>
      <c r="G361" s="88"/>
      <c r="H361" s="88"/>
      <c r="I361" s="88"/>
      <c r="J361" s="88"/>
      <c r="K361" s="88"/>
    </row>
    <row r="362" spans="2:11" ht="15" customHeight="1">
      <c r="B362" s="89"/>
      <c r="C362" s="89"/>
      <c r="D362" s="89"/>
      <c r="F362" s="88"/>
      <c r="G362" s="88"/>
      <c r="H362" s="88"/>
      <c r="I362" s="88"/>
      <c r="J362" s="88"/>
      <c r="K362" s="88"/>
    </row>
    <row r="363" spans="2:11">
      <c r="F363" s="88"/>
      <c r="G363" s="88"/>
      <c r="H363" s="88"/>
      <c r="I363" s="88"/>
      <c r="J363" s="88"/>
      <c r="K363" s="88"/>
    </row>
    <row r="364" spans="2:11">
      <c r="B364" s="28" t="s">
        <v>117</v>
      </c>
      <c r="C364" s="28" t="s">
        <v>6</v>
      </c>
    </row>
    <row r="365" spans="2:11">
      <c r="B365" s="12" t="s">
        <v>33</v>
      </c>
      <c r="C365" s="30">
        <v>4</v>
      </c>
    </row>
    <row r="366" spans="2:11">
      <c r="B366" s="12" t="s">
        <v>112</v>
      </c>
      <c r="C366" s="30">
        <v>0</v>
      </c>
      <c r="H366" s="28" t="s">
        <v>117</v>
      </c>
      <c r="I366" s="28" t="s">
        <v>6</v>
      </c>
    </row>
    <row r="367" spans="2:11">
      <c r="H367" s="12" t="s">
        <v>33</v>
      </c>
      <c r="I367" s="30">
        <v>4</v>
      </c>
    </row>
    <row r="368" spans="2:11">
      <c r="H368" s="12" t="s">
        <v>112</v>
      </c>
      <c r="I368" s="30">
        <v>0</v>
      </c>
    </row>
    <row r="369" spans="2:9">
      <c r="B369" s="28" t="s">
        <v>117</v>
      </c>
      <c r="C369" s="28" t="s">
        <v>7</v>
      </c>
    </row>
    <row r="370" spans="2:9">
      <c r="B370" s="12" t="s">
        <v>33</v>
      </c>
      <c r="C370" s="11">
        <f>C365/$C$37</f>
        <v>1</v>
      </c>
    </row>
    <row r="371" spans="2:9">
      <c r="B371" s="12" t="s">
        <v>112</v>
      </c>
      <c r="C371" s="11">
        <f>C366/$C$37</f>
        <v>0</v>
      </c>
      <c r="H371" s="28" t="s">
        <v>117</v>
      </c>
      <c r="I371" s="28" t="s">
        <v>7</v>
      </c>
    </row>
    <row r="372" spans="2:9">
      <c r="H372" s="12" t="s">
        <v>33</v>
      </c>
      <c r="I372" s="11">
        <f>I367/$C$37</f>
        <v>1</v>
      </c>
    </row>
    <row r="373" spans="2:9">
      <c r="H373" s="12" t="s">
        <v>112</v>
      </c>
      <c r="I373" s="11">
        <f>I368/$C$37</f>
        <v>0</v>
      </c>
    </row>
    <row r="375" spans="2:9" ht="15" customHeight="1">
      <c r="B375" s="89" t="s">
        <v>118</v>
      </c>
      <c r="C375" s="89"/>
      <c r="D375" s="89"/>
    </row>
    <row r="376" spans="2:9">
      <c r="B376" s="89"/>
      <c r="C376" s="89"/>
      <c r="D376" s="89"/>
    </row>
    <row r="377" spans="2:9">
      <c r="B377" s="89"/>
      <c r="C377" s="89"/>
      <c r="D377" s="89"/>
    </row>
    <row r="379" spans="2:9">
      <c r="B379" s="28" t="s">
        <v>119</v>
      </c>
      <c r="C379" s="78" t="s">
        <v>6</v>
      </c>
      <c r="D379" s="78"/>
    </row>
    <row r="380" spans="2:9">
      <c r="B380" s="21">
        <v>1</v>
      </c>
      <c r="C380" s="87">
        <v>0</v>
      </c>
      <c r="D380" s="87"/>
    </row>
    <row r="381" spans="2:9">
      <c r="B381" s="21">
        <v>2</v>
      </c>
      <c r="C381" s="87">
        <v>0</v>
      </c>
      <c r="D381" s="87"/>
    </row>
    <row r="382" spans="2:9">
      <c r="B382" s="21">
        <v>3</v>
      </c>
      <c r="C382" s="87">
        <v>2</v>
      </c>
      <c r="D382" s="87"/>
    </row>
    <row r="383" spans="2:9">
      <c r="B383" s="21">
        <v>4</v>
      </c>
      <c r="C383" s="87">
        <v>1</v>
      </c>
      <c r="D383" s="87"/>
    </row>
    <row r="384" spans="2:9">
      <c r="B384" s="21">
        <v>5</v>
      </c>
      <c r="C384" s="87">
        <v>1</v>
      </c>
      <c r="D384" s="87"/>
    </row>
    <row r="386" spans="2:10">
      <c r="B386" s="28" t="s">
        <v>119</v>
      </c>
      <c r="C386" s="78" t="s">
        <v>7</v>
      </c>
      <c r="D386" s="78"/>
    </row>
    <row r="387" spans="2:10">
      <c r="B387" s="21">
        <v>1</v>
      </c>
      <c r="C387" s="65">
        <f>C380/$C$37</f>
        <v>0</v>
      </c>
      <c r="D387" s="65"/>
    </row>
    <row r="388" spans="2:10">
      <c r="B388" s="21">
        <v>2</v>
      </c>
      <c r="C388" s="65">
        <f t="shared" ref="C388:C391" si="8">C381/$C$37</f>
        <v>0</v>
      </c>
      <c r="D388" s="65"/>
    </row>
    <row r="389" spans="2:10">
      <c r="B389" s="21">
        <v>3</v>
      </c>
      <c r="C389" s="65">
        <f t="shared" si="8"/>
        <v>0.5</v>
      </c>
      <c r="D389" s="65"/>
    </row>
    <row r="390" spans="2:10">
      <c r="B390" s="21">
        <v>4</v>
      </c>
      <c r="C390" s="65">
        <f t="shared" si="8"/>
        <v>0.25</v>
      </c>
      <c r="D390" s="65"/>
    </row>
    <row r="391" spans="2:10">
      <c r="B391" s="21">
        <v>5</v>
      </c>
      <c r="C391" s="65">
        <f t="shared" si="8"/>
        <v>0.25</v>
      </c>
      <c r="D391" s="65"/>
    </row>
    <row r="396" spans="2:10" ht="15.75">
      <c r="B396" s="7" t="s">
        <v>120</v>
      </c>
    </row>
    <row r="398" spans="2:10">
      <c r="B398" s="78" t="s">
        <v>121</v>
      </c>
      <c r="C398" s="78"/>
      <c r="D398" s="78"/>
      <c r="E398" s="78"/>
      <c r="F398" s="78"/>
      <c r="G398" s="78"/>
      <c r="H398" s="78"/>
      <c r="I398" s="78"/>
      <c r="J398" s="78"/>
    </row>
    <row r="399" spans="2:10">
      <c r="B399" s="47" t="s">
        <v>153</v>
      </c>
      <c r="C399" s="34"/>
      <c r="D399" s="34"/>
      <c r="E399" s="34"/>
      <c r="F399" s="34"/>
      <c r="G399" s="34"/>
      <c r="H399" s="34"/>
      <c r="I399" s="49"/>
      <c r="J399" s="35"/>
    </row>
    <row r="400" spans="2:10">
      <c r="B400" s="47" t="s">
        <v>154</v>
      </c>
      <c r="C400" s="2"/>
      <c r="D400" s="2"/>
      <c r="E400" s="2"/>
      <c r="F400" s="2"/>
      <c r="G400" s="2"/>
      <c r="H400" s="2"/>
      <c r="I400" s="2"/>
      <c r="J400" s="35"/>
    </row>
    <row r="401" spans="2:10">
      <c r="B401" s="47" t="s">
        <v>155</v>
      </c>
      <c r="C401" s="2"/>
      <c r="D401" s="2"/>
      <c r="E401" s="2"/>
      <c r="F401" s="2"/>
      <c r="G401" s="2"/>
      <c r="H401" s="2"/>
      <c r="I401" s="2"/>
      <c r="J401" s="35"/>
    </row>
    <row r="402" spans="2:10">
      <c r="B402" s="48" t="s">
        <v>122</v>
      </c>
      <c r="C402" s="37"/>
      <c r="D402" s="37"/>
      <c r="E402" s="37"/>
      <c r="F402" s="37"/>
      <c r="G402" s="37"/>
      <c r="H402" s="37"/>
      <c r="I402" s="37"/>
      <c r="J402" s="38"/>
    </row>
    <row r="403" spans="2:10">
      <c r="B403" s="2"/>
      <c r="C403" s="2"/>
      <c r="D403" s="2"/>
      <c r="E403" s="2"/>
      <c r="F403" s="2"/>
      <c r="G403" s="2"/>
      <c r="H403" s="2"/>
      <c r="J403" s="35"/>
    </row>
    <row r="404" spans="2:10">
      <c r="B404" s="2"/>
      <c r="C404" s="2"/>
      <c r="D404" s="2"/>
      <c r="E404" s="2"/>
      <c r="F404" s="2"/>
      <c r="G404" s="2"/>
      <c r="H404" s="2"/>
      <c r="J404" s="35"/>
    </row>
    <row r="405" spans="2:10">
      <c r="B405" s="2"/>
      <c r="C405" s="2"/>
      <c r="D405" s="2"/>
      <c r="E405" s="2"/>
      <c r="F405" s="2"/>
      <c r="G405" s="2"/>
      <c r="H405" s="2"/>
      <c r="J405" s="35"/>
    </row>
    <row r="406" spans="2:10">
      <c r="B406" s="2"/>
      <c r="C406" s="2"/>
      <c r="D406" s="2"/>
      <c r="E406" s="2"/>
      <c r="F406" s="2"/>
      <c r="G406" s="2"/>
      <c r="H406" s="2"/>
      <c r="I406"/>
      <c r="J406" s="36"/>
    </row>
    <row r="407" spans="2:10">
      <c r="B407" s="2"/>
      <c r="C407" s="2"/>
      <c r="D407" s="2"/>
      <c r="E407" s="2"/>
      <c r="F407" s="2"/>
      <c r="G407" s="2"/>
      <c r="H407" s="2"/>
      <c r="J407" s="35"/>
    </row>
    <row r="408" spans="2:10">
      <c r="B408" s="2"/>
      <c r="C408" s="2"/>
      <c r="D408" s="2"/>
      <c r="E408" s="2"/>
      <c r="F408" s="2"/>
      <c r="G408" s="2"/>
      <c r="H408" s="2"/>
      <c r="J408" s="35"/>
    </row>
    <row r="409" spans="2:10">
      <c r="B409" s="2"/>
      <c r="C409" s="2"/>
      <c r="D409" s="2"/>
      <c r="E409" s="2"/>
      <c r="F409" s="2"/>
      <c r="G409" s="2"/>
      <c r="H409" s="2"/>
      <c r="J409" s="35"/>
    </row>
    <row r="410" spans="2:10">
      <c r="B410" s="2"/>
      <c r="C410" s="2"/>
      <c r="D410" s="2"/>
      <c r="E410" s="2"/>
      <c r="F410" s="2"/>
      <c r="G410" s="2"/>
      <c r="H410" s="2"/>
      <c r="J410" s="35"/>
    </row>
    <row r="411" spans="2:10">
      <c r="B411" s="2"/>
      <c r="C411" s="2"/>
      <c r="D411" s="2"/>
      <c r="E411" s="2"/>
      <c r="F411" s="2"/>
      <c r="G411" s="2"/>
      <c r="H411" s="2"/>
      <c r="J411" s="35"/>
    </row>
    <row r="412" spans="2:10">
      <c r="B412" s="2"/>
      <c r="C412" s="2"/>
      <c r="D412" s="2"/>
      <c r="E412" s="2"/>
      <c r="F412" s="2"/>
      <c r="G412" s="2"/>
      <c r="H412" s="2"/>
      <c r="J412" s="35"/>
    </row>
    <row r="413" spans="2:10">
      <c r="B413" s="2"/>
      <c r="C413" s="2"/>
      <c r="D413" s="2"/>
      <c r="E413" s="2"/>
      <c r="F413" s="2"/>
      <c r="G413" s="2"/>
      <c r="H413" s="2"/>
      <c r="J413" s="35"/>
    </row>
    <row r="414" spans="2:10">
      <c r="B414" s="2"/>
      <c r="C414" s="2"/>
      <c r="D414" s="2"/>
      <c r="E414" s="2"/>
      <c r="F414" s="2"/>
      <c r="G414" s="2"/>
      <c r="H414" s="2"/>
      <c r="J414" s="35"/>
    </row>
    <row r="415" spans="2:10">
      <c r="B415" s="2"/>
      <c r="C415" s="2"/>
      <c r="D415" s="2"/>
      <c r="E415" s="2"/>
      <c r="F415" s="2"/>
      <c r="G415" s="2"/>
      <c r="H415" s="2"/>
      <c r="J415" s="35"/>
    </row>
    <row r="416" spans="2:10">
      <c r="B416" s="2"/>
      <c r="C416" s="2"/>
      <c r="D416" s="2"/>
      <c r="E416" s="2"/>
      <c r="F416" s="2"/>
      <c r="G416" s="2"/>
      <c r="H416" s="2"/>
      <c r="J416" s="35"/>
    </row>
    <row r="417" spans="2:10">
      <c r="B417" s="2"/>
      <c r="C417" s="2"/>
      <c r="D417" s="2"/>
      <c r="E417" s="2"/>
      <c r="F417" s="2"/>
      <c r="G417" s="2"/>
      <c r="H417" s="2"/>
      <c r="J417" s="35"/>
    </row>
    <row r="418" spans="2:10">
      <c r="B418" s="2"/>
      <c r="C418" s="2"/>
      <c r="D418" s="2"/>
      <c r="E418" s="2"/>
      <c r="F418" s="2"/>
      <c r="G418" s="2"/>
      <c r="H418" s="2"/>
      <c r="J418" s="35"/>
    </row>
    <row r="419" spans="2:10">
      <c r="B419" s="2"/>
      <c r="C419" s="2"/>
      <c r="D419" s="2"/>
      <c r="E419" s="2"/>
      <c r="F419" s="2"/>
      <c r="G419" s="2"/>
      <c r="H419" s="2"/>
      <c r="J419" s="35"/>
    </row>
    <row r="420" spans="2:10">
      <c r="B420" s="2"/>
      <c r="C420" s="2"/>
      <c r="D420" s="2"/>
      <c r="E420" s="2"/>
      <c r="F420" s="2"/>
      <c r="G420" s="2"/>
      <c r="H420" s="2"/>
      <c r="J420" s="35"/>
    </row>
    <row r="421" spans="2:10">
      <c r="B421" s="2"/>
      <c r="C421" s="2"/>
      <c r="D421" s="2"/>
      <c r="E421" s="2"/>
      <c r="F421" s="2"/>
      <c r="G421" s="2"/>
      <c r="H421" s="2"/>
      <c r="I421" s="37"/>
      <c r="J421" s="38"/>
    </row>
  </sheetData>
  <mergeCells count="109">
    <mergeCell ref="C388:D388"/>
    <mergeCell ref="C389:D389"/>
    <mergeCell ref="C390:D390"/>
    <mergeCell ref="C391:D391"/>
    <mergeCell ref="B398:J398"/>
    <mergeCell ref="C381:D381"/>
    <mergeCell ref="C382:D382"/>
    <mergeCell ref="C383:D383"/>
    <mergeCell ref="C384:D384"/>
    <mergeCell ref="C386:D386"/>
    <mergeCell ref="C387:D387"/>
    <mergeCell ref="F338:I340"/>
    <mergeCell ref="B360:D362"/>
    <mergeCell ref="F360:K363"/>
    <mergeCell ref="B375:D377"/>
    <mergeCell ref="C379:D379"/>
    <mergeCell ref="C380:D380"/>
    <mergeCell ref="B326:E326"/>
    <mergeCell ref="B327:E327"/>
    <mergeCell ref="B328:E328"/>
    <mergeCell ref="B329:E329"/>
    <mergeCell ref="B338:D341"/>
    <mergeCell ref="B261:D261"/>
    <mergeCell ref="B321:E321"/>
    <mergeCell ref="B322:E322"/>
    <mergeCell ref="B323:E323"/>
    <mergeCell ref="B324:E324"/>
    <mergeCell ref="B325:E325"/>
    <mergeCell ref="B255:D255"/>
    <mergeCell ref="B256:D256"/>
    <mergeCell ref="B257:D257"/>
    <mergeCell ref="B258:D258"/>
    <mergeCell ref="B259:D259"/>
    <mergeCell ref="B260:D260"/>
    <mergeCell ref="B223:D223"/>
    <mergeCell ref="H223:I223"/>
    <mergeCell ref="B224:D224"/>
    <mergeCell ref="H224:I224"/>
    <mergeCell ref="B253:D253"/>
    <mergeCell ref="B254:D254"/>
    <mergeCell ref="B212:D212"/>
    <mergeCell ref="B213:D213"/>
    <mergeCell ref="B221:D221"/>
    <mergeCell ref="H221:I221"/>
    <mergeCell ref="B222:D222"/>
    <mergeCell ref="H222:I222"/>
    <mergeCell ref="B206:D206"/>
    <mergeCell ref="B207:D207"/>
    <mergeCell ref="B208:D208"/>
    <mergeCell ref="B209:D209"/>
    <mergeCell ref="B210:D210"/>
    <mergeCell ref="B211:D211"/>
    <mergeCell ref="B190:D190"/>
    <mergeCell ref="B191:D191"/>
    <mergeCell ref="B192:D192"/>
    <mergeCell ref="B193:D193"/>
    <mergeCell ref="B194:D194"/>
    <mergeCell ref="B205:D205"/>
    <mergeCell ref="B163:C163"/>
    <mergeCell ref="B185:C185"/>
    <mergeCell ref="B186:C186"/>
    <mergeCell ref="B187:C187"/>
    <mergeCell ref="B188:C188"/>
    <mergeCell ref="B189:D189"/>
    <mergeCell ref="B126:D126"/>
    <mergeCell ref="E126:F126"/>
    <mergeCell ref="B127:D127"/>
    <mergeCell ref="E127:F127"/>
    <mergeCell ref="B128:D128"/>
    <mergeCell ref="E128:F128"/>
    <mergeCell ref="B124:D124"/>
    <mergeCell ref="E124:F124"/>
    <mergeCell ref="H124:J124"/>
    <mergeCell ref="K124:L124"/>
    <mergeCell ref="B125:D125"/>
    <mergeCell ref="E125:F125"/>
    <mergeCell ref="H125:J125"/>
    <mergeCell ref="K125:L125"/>
    <mergeCell ref="B122:D122"/>
    <mergeCell ref="E122:F122"/>
    <mergeCell ref="H122:J122"/>
    <mergeCell ref="K122:L122"/>
    <mergeCell ref="B123:D123"/>
    <mergeCell ref="E123:F123"/>
    <mergeCell ref="H123:J123"/>
    <mergeCell ref="K123:L123"/>
    <mergeCell ref="B117:D117"/>
    <mergeCell ref="E117:F117"/>
    <mergeCell ref="B118:D118"/>
    <mergeCell ref="E118:F118"/>
    <mergeCell ref="B119:D119"/>
    <mergeCell ref="E119:F119"/>
    <mergeCell ref="B115:D115"/>
    <mergeCell ref="E115:F115"/>
    <mergeCell ref="H115:J115"/>
    <mergeCell ref="K115:L115"/>
    <mergeCell ref="B116:D116"/>
    <mergeCell ref="E116:F116"/>
    <mergeCell ref="H116:J116"/>
    <mergeCell ref="K116:L116"/>
    <mergeCell ref="B12:F12"/>
    <mergeCell ref="B113:D113"/>
    <mergeCell ref="E113:F113"/>
    <mergeCell ref="H113:J113"/>
    <mergeCell ref="K113:L113"/>
    <mergeCell ref="B114:D114"/>
    <mergeCell ref="E114:F114"/>
    <mergeCell ref="H114:J114"/>
    <mergeCell ref="K114:L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F22"/>
  <sheetViews>
    <sheetView workbookViewId="0">
      <selection activeCell="C23" sqref="C23"/>
    </sheetView>
  </sheetViews>
  <sheetFormatPr baseColWidth="10" defaultRowHeight="15"/>
  <cols>
    <col min="1" max="1" width="11.42578125" style="1"/>
    <col min="2" max="2" width="41.140625" style="1" customWidth="1"/>
    <col min="3" max="3" width="27.42578125" style="1" customWidth="1"/>
    <col min="4" max="4" width="37.85546875" style="1" customWidth="1"/>
    <col min="5" max="5" width="37.7109375" style="1" customWidth="1"/>
    <col min="6" max="6" width="26.42578125" style="1" customWidth="1"/>
    <col min="7" max="7" width="10.28515625" style="1" bestFit="1" customWidth="1"/>
    <col min="8" max="8" width="14.28515625" style="1" bestFit="1" customWidth="1"/>
    <col min="9" max="16384" width="11.42578125" style="1"/>
  </cols>
  <sheetData>
    <row r="14" spans="2:6">
      <c r="B14" s="91" t="s">
        <v>124</v>
      </c>
      <c r="C14" s="91"/>
      <c r="D14" s="91"/>
      <c r="E14" s="91"/>
      <c r="F14" s="91"/>
    </row>
    <row r="15" spans="2:6">
      <c r="B15" s="91"/>
      <c r="C15" s="91"/>
      <c r="D15" s="91"/>
      <c r="E15" s="91"/>
      <c r="F15" s="91"/>
    </row>
    <row r="16" spans="2:6">
      <c r="B16" s="91"/>
      <c r="C16" s="91"/>
      <c r="D16" s="91"/>
      <c r="E16" s="91"/>
      <c r="F16" s="91"/>
    </row>
    <row r="17" spans="2:6">
      <c r="B17" s="91"/>
      <c r="C17" s="91"/>
      <c r="D17" s="91"/>
      <c r="E17" s="91"/>
      <c r="F17" s="91"/>
    </row>
    <row r="18" spans="2:6">
      <c r="B18" s="91"/>
      <c r="C18" s="91"/>
      <c r="D18" s="91"/>
      <c r="E18" s="91"/>
      <c r="F18" s="91"/>
    </row>
    <row r="19" spans="2:6">
      <c r="B19" s="91"/>
      <c r="C19" s="91"/>
      <c r="D19" s="91"/>
      <c r="E19" s="91"/>
      <c r="F19" s="91"/>
    </row>
    <row r="20" spans="2:6">
      <c r="B20" s="91"/>
      <c r="C20" s="91"/>
      <c r="D20" s="91"/>
      <c r="E20" s="91"/>
      <c r="F20" s="91"/>
    </row>
    <row r="21" spans="2:6">
      <c r="B21" s="91"/>
      <c r="C21" s="91"/>
      <c r="D21" s="91"/>
      <c r="E21" s="91"/>
      <c r="F21" s="91"/>
    </row>
    <row r="22" spans="2:6">
      <c r="B22" s="91"/>
      <c r="C22" s="91"/>
      <c r="D22" s="91"/>
      <c r="E22" s="91"/>
      <c r="F22" s="91"/>
    </row>
  </sheetData>
  <mergeCells count="1">
    <mergeCell ref="B14: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Egresados</vt:lpstr>
      <vt:lpstr>Empleadores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2018-09-28T15:27:34Z</dcterms:created>
  <dcterms:modified xsi:type="dcterms:W3CDTF">2019-11-18T22:48:10Z</dcterms:modified>
</cp:coreProperties>
</file>