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Ciencias Ambientales\"/>
    </mc:Choice>
  </mc:AlternateContent>
  <xr:revisionPtr revIDLastSave="0" documentId="13_ncr:1_{9648ECE4-9686-4C1C-8B96-2005EB091664}"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2" r:id="rId2"/>
    <sheet name="Egresados 2020" sheetId="4" r:id="rId3"/>
    <sheet name="Empleadores" sheetId="3" r:id="rId4"/>
    <sheet name="OLE" sheetId="5" r:id="rId5"/>
  </sheets>
  <definedNames>
    <definedName name="_xlnm._FilterDatabase" localSheetId="1" hidden="1">'Informe hasta el 2018'!$F$152:$G$193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7" i="4" l="1"/>
  <c r="E274" i="4" s="1"/>
  <c r="C263" i="4"/>
  <c r="D262" i="4" s="1"/>
  <c r="C250" i="4"/>
  <c r="D248" i="4" s="1"/>
  <c r="C235" i="4"/>
  <c r="D233" i="4" s="1"/>
  <c r="E223" i="4"/>
  <c r="F218" i="4" s="1"/>
  <c r="E125" i="4"/>
  <c r="E130" i="4" s="1"/>
  <c r="C95" i="4"/>
  <c r="D94" i="4" s="1"/>
  <c r="D198" i="4"/>
  <c r="E197" i="4" s="1"/>
  <c r="C68" i="4"/>
  <c r="D67" i="4" s="1"/>
  <c r="C42" i="4"/>
  <c r="D261" i="4" l="1"/>
  <c r="D263" i="4" s="1"/>
  <c r="E275" i="4"/>
  <c r="E272" i="4"/>
  <c r="E273" i="4"/>
  <c r="E276" i="4"/>
  <c r="D249" i="4"/>
  <c r="D250" i="4" s="1"/>
  <c r="D232" i="4"/>
  <c r="D231" i="4"/>
  <c r="D234" i="4"/>
  <c r="F220" i="4"/>
  <c r="F217" i="4"/>
  <c r="F216" i="4"/>
  <c r="F222" i="4"/>
  <c r="F219" i="4"/>
  <c r="F221" i="4"/>
  <c r="E196" i="4"/>
  <c r="E198" i="4" s="1"/>
  <c r="D40" i="4"/>
  <c r="D65" i="4"/>
  <c r="D66" i="4"/>
  <c r="D41" i="4"/>
  <c r="E133" i="4"/>
  <c r="E131" i="4"/>
  <c r="E132" i="4"/>
  <c r="E129" i="4"/>
  <c r="E134" i="4"/>
  <c r="D92" i="4"/>
  <c r="D91" i="4"/>
  <c r="D93" i="4"/>
  <c r="D95" i="4"/>
  <c r="D68" i="4"/>
  <c r="D42" i="4"/>
  <c r="E277" i="4" l="1"/>
  <c r="D235" i="4"/>
  <c r="F223" i="4"/>
  <c r="E264" i="2" l="1"/>
  <c r="D228" i="2" l="1"/>
  <c r="C202" i="2" l="1"/>
  <c r="D196" i="2" s="1"/>
  <c r="C90" i="2"/>
  <c r="C63" i="2"/>
  <c r="C37" i="2"/>
  <c r="H391" i="2" l="1"/>
  <c r="F262" i="2"/>
  <c r="D197" i="2"/>
  <c r="D201" i="2"/>
  <c r="D198" i="2"/>
  <c r="D199" i="2"/>
  <c r="D200" i="2"/>
  <c r="C429" i="2"/>
  <c r="C396" i="2"/>
  <c r="D90" i="2"/>
  <c r="G90" i="2" s="1"/>
  <c r="D60" i="2"/>
  <c r="G60" i="2" s="1"/>
  <c r="E123" i="2"/>
  <c r="F263" i="2"/>
  <c r="J263" i="2" s="1"/>
  <c r="C318" i="2"/>
  <c r="I413" i="2"/>
  <c r="C392" i="2"/>
  <c r="C395" i="2"/>
  <c r="D62" i="2"/>
  <c r="G62" i="2" s="1"/>
  <c r="E125" i="2"/>
  <c r="D35" i="2"/>
  <c r="G35" i="2" s="1"/>
  <c r="D63" i="2"/>
  <c r="G63" i="2" s="1"/>
  <c r="E128" i="2"/>
  <c r="E227" i="2"/>
  <c r="C322" i="2"/>
  <c r="C430" i="2"/>
  <c r="D86" i="2"/>
  <c r="G86" i="2" s="1"/>
  <c r="D88" i="2"/>
  <c r="G88" i="2" s="1"/>
  <c r="K123" i="2"/>
  <c r="K125" i="2"/>
  <c r="C319" i="2"/>
  <c r="C342" i="2"/>
  <c r="H392" i="2"/>
  <c r="C410" i="2"/>
  <c r="C427" i="2"/>
  <c r="C431" i="2"/>
  <c r="D37" i="2"/>
  <c r="G37" i="2" s="1"/>
  <c r="D61" i="2"/>
  <c r="G61" i="2" s="1"/>
  <c r="E124" i="2"/>
  <c r="E126" i="2"/>
  <c r="J262" i="2"/>
  <c r="F264" i="2"/>
  <c r="J264" i="2" s="1"/>
  <c r="C320" i="2"/>
  <c r="C343" i="2"/>
  <c r="C393" i="2"/>
  <c r="C411" i="2"/>
  <c r="C428" i="2"/>
  <c r="D36" i="2"/>
  <c r="G36" i="2" s="1"/>
  <c r="D87" i="2"/>
  <c r="G87" i="2" s="1"/>
  <c r="D89" i="2"/>
  <c r="G89" i="2" s="1"/>
  <c r="K124" i="2"/>
  <c r="E127" i="2"/>
  <c r="E226" i="2"/>
  <c r="C321" i="2"/>
  <c r="C394" i="2"/>
  <c r="I412" i="2"/>
  <c r="D202" i="2" l="1"/>
  <c r="E228" i="2"/>
</calcChain>
</file>

<file path=xl/sharedStrings.xml><?xml version="1.0" encoding="utf-8"?>
<sst xmlns="http://schemas.openxmlformats.org/spreadsheetml/2006/main" count="1404" uniqueCount="602">
  <si>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</si>
  <si>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</si>
  <si>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</si>
  <si>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</si>
  <si>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</si>
  <si>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</si>
  <si>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</si>
  <si>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</si>
  <si>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</si>
  <si>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</si>
  <si>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</si>
  <si>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</si>
  <si>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</si>
  <si>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</si>
  <si>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</si>
  <si>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</si>
  <si>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</si>
  <si>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</si>
  <si>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</si>
  <si>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</si>
  <si>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</si>
  <si>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</si>
  <si>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</si>
  <si>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</si>
  <si>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</si>
  <si>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</si>
  <si>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</si>
  <si>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</si>
  <si>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</si>
  <si>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</si>
  <si>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</si>
  <si>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</si>
  <si>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</si>
  <si>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</si>
  <si>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</si>
  <si>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</si>
  <si>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</si>
  <si>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</si>
  <si>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</si>
  <si>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</si>
  <si>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</si>
  <si>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</si>
  <si>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</si>
  <si>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</si>
  <si>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</si>
  <si>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</si>
  <si>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</si>
  <si>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</si>
  <si>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</si>
  <si>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</si>
  <si>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</si>
  <si>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</si>
  <si>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</si>
  <si>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</si>
  <si>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</si>
  <si>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</si>
  <si>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</si>
  <si>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</si>
  <si>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</si>
  <si>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</si>
  <si>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</si>
  <si>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</si>
  <si>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</si>
  <si>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</si>
  <si>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</si>
  <si>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</si>
  <si>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</si>
  <si>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</si>
  <si>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</si>
  <si>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</si>
  <si>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</si>
  <si>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</si>
  <si>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</si>
  <si>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</si>
  <si>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</si>
  <si>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</si>
  <si>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</si>
  <si>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</si>
  <si>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</si>
  <si>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</si>
  <si>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</si>
  <si>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</si>
  <si>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</si>
  <si>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</si>
  <si>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</si>
  <si>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</si>
  <si>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</si>
  <si>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</si>
  <si>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</si>
  <si>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</si>
  <si>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</si>
  <si>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</si>
  <si>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</si>
  <si>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</si>
  <si>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</si>
  <si>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</si>
  <si>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</si>
  <si>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</si>
  <si>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</si>
  <si>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</si>
  <si>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</si>
  <si>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</si>
  <si>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</si>
  <si>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</si>
  <si>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</si>
  <si>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</si>
  <si>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</si>
  <si>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</si>
  <si>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</si>
  <si>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</si>
  <si>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</si>
  <si>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</si>
  <si>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</si>
  <si>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</si>
  <si>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</si>
  <si>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</si>
  <si>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</si>
  <si>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</si>
  <si>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</si>
  <si>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</si>
  <si>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</si>
  <si>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</si>
  <si>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</si>
  <si>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</si>
  <si>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</si>
  <si>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</si>
  <si>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</si>
  <si>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</si>
  <si>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</si>
  <si>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</si>
  <si>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</si>
  <si>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</si>
  <si>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</si>
  <si>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</si>
  <si>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</si>
  <si>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</si>
  <si>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</si>
  <si>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</si>
  <si>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</si>
  <si>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</si>
  <si>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</si>
  <si>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</si>
  <si>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</si>
  <si>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Ver numeral 2.</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</si>
  <si>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</si>
  <si>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</si>
  <si>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</si>
  <si>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</si>
  <si>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</si>
  <si>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</si>
  <si>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</si>
  <si>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</si>
  <si>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</si>
  <si>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</si>
  <si>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Maestría en Ciencias Ambientales
</t>
  </si>
  <si>
    <t>Total egresados encuestados: 41</t>
  </si>
  <si>
    <t>universidad tecnológica de pereira</t>
  </si>
  <si>
    <t>la julita</t>
  </si>
  <si>
    <t>carlosignaciojimenez@utp.edu.co</t>
  </si>
  <si>
    <t>Ocupaciones en Ciencias Naturales, Aplicadas y relacionadas</t>
  </si>
  <si>
    <t xml:space="preserve">Empleado del gobierno	  </t>
  </si>
  <si>
    <t xml:space="preserve">Contrato de prestación de servicios	</t>
  </si>
  <si>
    <t>entre 4 SMLV y menos de 5 SMLV</t>
  </si>
  <si>
    <t>facultad de ciencias ambientales</t>
  </si>
  <si>
    <t xml:space="preserve">director de escuela de administración ambiental </t>
  </si>
  <si>
    <t>Decano facultad de ciencias ambeintales</t>
  </si>
  <si>
    <t>Risaralda</t>
  </si>
  <si>
    <t>pereira</t>
  </si>
  <si>
    <t>colombia</t>
  </si>
  <si>
    <t>Secretaría de Educación Mubicipal</t>
  </si>
  <si>
    <t>Corregimiento de la Florida</t>
  </si>
  <si>
    <t>iehectorangelarcila@gmail.com</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</si>
  <si>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</si>
  <si>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</si>
  <si>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</si>
  <si>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</si>
  <si>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</si>
  <si>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</si>
  <si>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</si>
  <si>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</si>
  <si>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</si>
  <si>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</si>
  <si>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</si>
  <si>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La julita</t>
  </si>
  <si>
    <t>gat@utp.edu.co</t>
  </si>
  <si>
    <t>Contrato a término fijo</t>
  </si>
  <si>
    <t>Facultad de Ciencias Ambientales</t>
  </si>
  <si>
    <t>Docente Transitorio</t>
  </si>
  <si>
    <t>Director departamento de ciencias administrativas</t>
  </si>
  <si>
    <t>ALCALDIA MUNICIPAL DE SANDONA</t>
  </si>
  <si>
    <t>CARRERA 5 PARQUE PRINCIPAL</t>
  </si>
  <si>
    <t>alcaldia@sandona-narino.gov.co</t>
  </si>
  <si>
    <t>Ocupaciones en  Salud</t>
  </si>
  <si>
    <t>Suministros de Electricidad, Gas y Agua</t>
  </si>
  <si>
    <t>SECRETARIA DE DESARROLLO SOCIAL</t>
  </si>
  <si>
    <t>tecnico area salud</t>
  </si>
  <si>
    <t>secretaria de desarrollo social</t>
  </si>
  <si>
    <t>narino</t>
  </si>
  <si>
    <t>sandona</t>
  </si>
  <si>
    <t>UNIVERSIDAD DE NARIÑO</t>
  </si>
  <si>
    <t>SEDE TOROBAJO</t>
  </si>
  <si>
    <t>cmgarcia@udenar.edu.co</t>
  </si>
  <si>
    <t>PROGRAMA INGENIERIA ACTUAL</t>
  </si>
  <si>
    <t>DOCENTE ASISTENTE</t>
  </si>
  <si>
    <t xml:space="preserve">DIRECTOR </t>
  </si>
  <si>
    <t>NARIÑO</t>
  </si>
  <si>
    <t>PASTO</t>
  </si>
  <si>
    <t>COLOMBIA</t>
  </si>
  <si>
    <t>Oficina de las Naciones Unidas contra la Droga y el Delito</t>
  </si>
  <si>
    <t xml:space="preserve">Calle 102 No 17A - 61 Edificio Rodrigo Lara Bonilla. Bogotá D.C., </t>
  </si>
  <si>
    <t>57 1 646 70 00</t>
  </si>
  <si>
    <t>fo.colombia@unodc.org</t>
  </si>
  <si>
    <t>Administración Pública y Defensa; Seguridad Social de Afiliación Obligatoria</t>
  </si>
  <si>
    <t xml:space="preserve">Empleado de empresa particular  </t>
  </si>
  <si>
    <t>más de 6 SMLV</t>
  </si>
  <si>
    <t>Convenio Col K53</t>
  </si>
  <si>
    <t>Profesional Tecnico y Operativo</t>
  </si>
  <si>
    <t>Director Programa contra Cultivos Ilicitos</t>
  </si>
  <si>
    <t>Cundinamarca</t>
  </si>
  <si>
    <t>Bogota</t>
  </si>
  <si>
    <t>FEDERACION  INTERNAICONAL DE LA CRUZ ROJA Y MEDIA LUNA ROJA</t>
  </si>
  <si>
    <t>Ave. Jacinto Palacios Cobos Edificio 221 Ciudad del Saber, Clayton   Ciudad Panamá   Panamá</t>
  </si>
  <si>
    <t>+507 317 3050</t>
  </si>
  <si>
    <t>juancarlos.alvarezifrc.org</t>
  </si>
  <si>
    <t>Agricultura, ganadería, Caza y Silvicultura</t>
  </si>
  <si>
    <t>entre 5 SMLV y menos de 6 SMLV</t>
  </si>
  <si>
    <t>humanitaria</t>
  </si>
  <si>
    <t>manejo del aedes agespti desde un enfoque comunitario y social.</t>
  </si>
  <si>
    <t>Jefe de area</t>
  </si>
  <si>
    <t>las americas</t>
  </si>
  <si>
    <t xml:space="preserve"> ciudad de Panama</t>
  </si>
  <si>
    <t>Panama</t>
  </si>
  <si>
    <t xml:space="preserve">Institución Educativa Ciudad de Cartago </t>
  </si>
  <si>
    <t>carrera 3 calle 2 este</t>
  </si>
  <si>
    <t>iecccoordinacion@gmail.com</t>
  </si>
  <si>
    <t>Ciencias Naturales</t>
  </si>
  <si>
    <t>Valle del Cauca</t>
  </si>
  <si>
    <t xml:space="preserve">Cartago </t>
  </si>
  <si>
    <t>GIAS - UTP</t>
  </si>
  <si>
    <t>UTP LA JULITA</t>
  </si>
  <si>
    <t>jlasso@utp.edu.co</t>
  </si>
  <si>
    <t>entre 1 SMLV y menos de 2 SMLV</t>
  </si>
  <si>
    <t>INVESTIGACIÓN</t>
  </si>
  <si>
    <t>INVESTIGADOR</t>
  </si>
  <si>
    <t>DIRECTOR</t>
  </si>
  <si>
    <t>RISARALDA</t>
  </si>
  <si>
    <t>PEREIRA</t>
  </si>
  <si>
    <t>IInstitución Educativa Carlos Eduardo Vasco</t>
  </si>
  <si>
    <t>Kilometro 4 via Morelia</t>
  </si>
  <si>
    <t>Giryanet@gmail.com</t>
  </si>
  <si>
    <t xml:space="preserve">Pedagogía </t>
  </si>
  <si>
    <t>Docente basica primaria</t>
  </si>
  <si>
    <t>Paula Elida. Mosquera</t>
  </si>
  <si>
    <t>I E BOYACA</t>
  </si>
  <si>
    <t>Carrera 38 a</t>
  </si>
  <si>
    <t>ivoneboyaca@gmail.com</t>
  </si>
  <si>
    <t>Secundaria</t>
  </si>
  <si>
    <t>Docente Ciencias Naturales</t>
  </si>
  <si>
    <t>Coordinador académico y de convivencia</t>
  </si>
  <si>
    <t>SECRETARIA DE EDUCACIÓN MUNICIPAL</t>
  </si>
  <si>
    <t>CAM CALLE 16 CARRERA  18</t>
  </si>
  <si>
    <t>036  7410502</t>
  </si>
  <si>
    <t>educación@armenia.gov.com</t>
  </si>
  <si>
    <t>docencia</t>
  </si>
  <si>
    <t>docente básica primaria</t>
  </si>
  <si>
    <t>rectora</t>
  </si>
  <si>
    <t>quindio</t>
  </si>
  <si>
    <t>Armenia</t>
  </si>
  <si>
    <t>Secretaría de Educación Departamental del Quindío</t>
  </si>
  <si>
    <t>Calle 20 N° 13-22</t>
  </si>
  <si>
    <t>educacion@gobernacionquindio.gov.co.</t>
  </si>
  <si>
    <t>Docente de Aula</t>
  </si>
  <si>
    <t>Rector</t>
  </si>
  <si>
    <t>Quindío</t>
  </si>
  <si>
    <t>Calarcá</t>
  </si>
  <si>
    <t>Secretaria de Educación de Armenia</t>
  </si>
  <si>
    <t>Carrera 17 16-00, Centro Administrativo Municipal</t>
  </si>
  <si>
    <t>(6) 7 410502</t>
  </si>
  <si>
    <t>educacion@armenia.gov.co</t>
  </si>
  <si>
    <t>Institución Educativa Ciudadela del Sur</t>
  </si>
  <si>
    <t>Quindio</t>
  </si>
  <si>
    <t>SECRETARIA DE EDUCACION MUNICIPAL DE ARMENIA</t>
  </si>
  <si>
    <t>CAM CALLE 16 CON CARRERA 18</t>
  </si>
  <si>
    <t>+57 (6) 7 410502</t>
  </si>
  <si>
    <t>Educacion</t>
  </si>
  <si>
    <t>Docente de aula</t>
  </si>
  <si>
    <t>Secretaria de educación de Risaralda</t>
  </si>
  <si>
    <t>SECRETARIA DE EDUCACION DE RISARALDA</t>
  </si>
  <si>
    <t>grie.santuario@risarlda.gov.co</t>
  </si>
  <si>
    <t>entre 3 SMLV y menos de 4 SMLV</t>
  </si>
  <si>
    <t>I.E. INSTITUTO SANATUARIO</t>
  </si>
  <si>
    <t>DOCENTE</t>
  </si>
  <si>
    <t>RECTOR</t>
  </si>
  <si>
    <t>Santuario</t>
  </si>
  <si>
    <t xml:space="preserve">Secretaria de educación municipal de Armenia </t>
  </si>
  <si>
    <t>Calle 17 con Carrera 16 Armenia-Quindío-Colombia</t>
  </si>
  <si>
    <t>Institución Educativa CASD, sede Santa Eufrasia</t>
  </si>
  <si>
    <t>docente</t>
  </si>
  <si>
    <t>rector</t>
  </si>
  <si>
    <t>Cilombia</t>
  </si>
  <si>
    <t>CAM ARMENIA</t>
  </si>
  <si>
    <t>semarmenia.gov.co</t>
  </si>
  <si>
    <t>EDUCACIÓN</t>
  </si>
  <si>
    <t>COORDINADORA</t>
  </si>
  <si>
    <t>QUINDIO</t>
  </si>
  <si>
    <t>ARMENIA</t>
  </si>
  <si>
    <t xml:space="preserve">Secretaria de Educación Municipal </t>
  </si>
  <si>
    <t xml:space="preserve">CAM Armenia </t>
  </si>
  <si>
    <t xml:space="preserve">educacion </t>
  </si>
  <si>
    <t xml:space="preserve">Docente </t>
  </si>
  <si>
    <t xml:space="preserve">Coordinador </t>
  </si>
  <si>
    <t xml:space="preserve">Quindio </t>
  </si>
  <si>
    <t xml:space="preserve">Colombia </t>
  </si>
  <si>
    <t xml:space="preserve">secretaria de educación municipal </t>
  </si>
  <si>
    <t>CAM  Armenia</t>
  </si>
  <si>
    <t>senarmenia.gov.co</t>
  </si>
  <si>
    <t>educacion</t>
  </si>
  <si>
    <t>Secretaria Municipal de Armenia</t>
  </si>
  <si>
    <t>calle 17 carrera 16</t>
  </si>
  <si>
    <t>Institución educativa Los Quindos</t>
  </si>
  <si>
    <t>Secretaria de educación Armenia</t>
  </si>
  <si>
    <t>Carrera 17#16-00</t>
  </si>
  <si>
    <t>educacion@Armenia.gov.co</t>
  </si>
  <si>
    <t>Otro tipo de contrato</t>
  </si>
  <si>
    <t>Urbana</t>
  </si>
  <si>
    <t>Secretaria de Educación municipal de Pereira</t>
  </si>
  <si>
    <t>Dir.Cra 7a Nro. 18-55 Piso 8 Palacio Municipal. Pereira Risaralda</t>
  </si>
  <si>
    <t>despachoeducacion@pereira.gov.co</t>
  </si>
  <si>
    <t>Institución Educativa Combia</t>
  </si>
  <si>
    <t>Docente de Básica Primaria</t>
  </si>
  <si>
    <t>Escuela Normal Superior del Quindío</t>
  </si>
  <si>
    <t>Calle 21 Carrera 33-34 Esq</t>
  </si>
  <si>
    <t>normalsupquindio@gmail.com</t>
  </si>
  <si>
    <t>Coordinador Académico</t>
  </si>
  <si>
    <t>Servicio Nacional de Aprendizaje SENA</t>
  </si>
  <si>
    <t>Calle 73 bis carrera 21 Borrio La Mariana</t>
  </si>
  <si>
    <t>hggomez@sena.edu.co</t>
  </si>
  <si>
    <t>Tecnoacademia - Ambiente de Qímica</t>
  </si>
  <si>
    <t>Facilitador</t>
  </si>
  <si>
    <t>Lider Tecnoacademia</t>
  </si>
  <si>
    <t>Universidad Areandina</t>
  </si>
  <si>
    <t>calle 24 # 8-55</t>
  </si>
  <si>
    <t>vanessa.slone@utp.edu.co</t>
  </si>
  <si>
    <t xml:space="preserve">Privada 	</t>
  </si>
  <si>
    <t>Decano</t>
  </si>
  <si>
    <t>Secretaria de Educacion de Risdaralda</t>
  </si>
  <si>
    <t>gobernacion de Risaralda</t>
  </si>
  <si>
    <t>griehurtado@.edeu.co</t>
  </si>
  <si>
    <t>coordinador</t>
  </si>
  <si>
    <t>Risaraldsa</t>
  </si>
  <si>
    <t>Belen De Umbria</t>
  </si>
  <si>
    <t>Corporación Autónoma Regional de Risaralda-CARDER</t>
  </si>
  <si>
    <t xml:space="preserve">Avenida de la Américas Calle 46 </t>
  </si>
  <si>
    <t>lospina@carder.gov.co</t>
  </si>
  <si>
    <t xml:space="preserve">Subdirección Ambiental Sectorial </t>
  </si>
  <si>
    <t xml:space="preserve">Profesional Universitario </t>
  </si>
  <si>
    <t xml:space="preserve">Subdirector de Gestión Ambiental Sectorial </t>
  </si>
  <si>
    <t>Institución Educativa Carlos Eduardo Vasco Uribe</t>
  </si>
  <si>
    <t>Km. 4 vía a Morelia. Barrio San Marcos</t>
  </si>
  <si>
    <t>carloseduardovasco1@gmail.com</t>
  </si>
  <si>
    <t>Ciencias Naturales y Educación Ambiental</t>
  </si>
  <si>
    <t>Seleccionemos de Colombia SAS</t>
  </si>
  <si>
    <t>Carrera 8 No. 23 - 09 Oficina 1204</t>
  </si>
  <si>
    <t>pereira@seleccionemos.com</t>
  </si>
  <si>
    <t>Jardín Botánico UTP</t>
  </si>
  <si>
    <t>Asistencial III</t>
  </si>
  <si>
    <t>Director</t>
  </si>
  <si>
    <t>Municipio de Pereira (Institución Educativa Combia)</t>
  </si>
  <si>
    <t>Corregimiento Combia Baja- Vereda La Renta</t>
  </si>
  <si>
    <t>314 274 0100</t>
  </si>
  <si>
    <t>nfae-007@hotmail.com</t>
  </si>
  <si>
    <t>Contraloría General del Risaralda</t>
  </si>
  <si>
    <t>Gobernación de Risaralda - 5º Piso</t>
  </si>
  <si>
    <t>contraloria@risaralda.gov.co</t>
  </si>
  <si>
    <t>Control fiscal</t>
  </si>
  <si>
    <t>Profesional universitario</t>
  </si>
  <si>
    <t>Secretario General</t>
  </si>
  <si>
    <t>Incluir un mayor número de docentes de apoyo externos. El programa debería suministrar más material a los estudiantes. El programa debería permitir la selección de cualquier electiva de conformidad a las ofertadas en los diferentes medios de divulgación del programa.</t>
  </si>
  <si>
    <t>hacen falta seminarios y/o el desarrollo de intercambios académicos en mayor medida</t>
  </si>
  <si>
    <t xml:space="preserve">Incluir mas docentes invitados </t>
  </si>
  <si>
    <t xml:space="preserve">Deberia existir seguimiento mucho mas continuo a los trabajos de grado </t>
  </si>
  <si>
    <t>Mayor frecuencia en el grado de asesoria en el desarrollo del trabajo de grado</t>
  </si>
  <si>
    <t>acceso a oportunidades de beca</t>
  </si>
  <si>
    <t>Hacer convenios con universidades en el exterior para pasantias, investigaciones, movilidad academica</t>
  </si>
  <si>
    <t>Es importante que consideren el proceso de intercambio ente Universidades que hacen parte de la red de formación en las Ciencias Ambientales y que brinden más oportunidades de financiación para lograr becas de intercambios</t>
  </si>
  <si>
    <t>Acompañamiento en los proceso de formación y escogencia para los directores d e los trabajos de grado</t>
  </si>
  <si>
    <t>Considero que es necesario que se debe prestar mas acompañamiento, para las personas que no residen en Pereira, que necesitan de mucha información y facilidades para la ejecución de la tesis de grado</t>
  </si>
  <si>
    <t>Dar mas apoyo a la movilidad escolar, bien sea con universidades nacionales o internacionales</t>
  </si>
  <si>
    <t>No ...me parece bien</t>
  </si>
  <si>
    <t>considero importante seguir fortaleciendo a los docentes en las competencia pedagógicas para que de esta manera los saberes impartidos tengan una aprehensión más efectiva en los estudiantes</t>
  </si>
  <si>
    <t>no tengo nada que opinar</t>
  </si>
  <si>
    <t>Un poco más de información en la disciplina de la cual soy egresado (Química).</t>
  </si>
  <si>
    <t xml:space="preserve">Constante capacitación en nuevas tecnologías y pedagogía para docentes. </t>
  </si>
  <si>
    <t xml:space="preserve">Profundizar en asignaturas relacionadas con el componente pedagogico y didactico de las ciencias naturales </t>
  </si>
  <si>
    <t>Seguir fortaleciendo las competencias y la formación de alta calidad a los estudiantes en los diferentes programas educativos que ofrecen</t>
  </si>
  <si>
    <t>Incluir mas salidas de campo, de observación y experimentación</t>
  </si>
  <si>
    <t>El programa de maestría estuvo muy bien programado, en tiempos t asignaturas y se contó con un buen equipo de docentes.</t>
  </si>
  <si>
    <t xml:space="preserve">El programa de  maestría en ciencias ambientales ha sido muy organizado, no  tuve  dificultad alguna todo lo programado se cumplió a cabalidad.  Agradezco al profesorado y al director de maestría por su excelente gestión. </t>
  </si>
  <si>
    <t>es un programa muy organizado,con procesos académicos estructurados, temáticas  pertinentes.</t>
  </si>
  <si>
    <t>Mas Salidas de campo</t>
  </si>
  <si>
    <t xml:space="preserve">manejar  buenos  mecanismo de comunicación </t>
  </si>
  <si>
    <t>Tengo solo agradecimiento para con el programa.</t>
  </si>
  <si>
    <t xml:space="preserve">Ofrecer más variedad de electivas u obligatorias como: redacción científica,producción más limpia. Contar con la posibilidad de seleccionar un tipo especial de metodología de la investigación.  </t>
  </si>
  <si>
    <t>Me pareció muy bueno el proceso de formacion.</t>
  </si>
  <si>
    <t>claridad en los temas de pregrado y posgrados pareciera lo mismo</t>
  </si>
  <si>
    <t>Realizar una recopilación de las experiencias significativas de los trabajos de grado.</t>
  </si>
  <si>
    <t xml:space="preserve">Realizar mas trabajo en Campo y apoyo financiero a las tesis </t>
  </si>
  <si>
    <t>Mejorar la planta de docentes del posgrado</t>
  </si>
  <si>
    <t>Mas salidas de campo. mas trabajos de manera teórico practico</t>
  </si>
  <si>
    <t>Ninguna sugerencia</t>
  </si>
  <si>
    <t>Retroalimentación periódica</t>
  </si>
  <si>
    <t>Fundación Universitaria del Área Andina, Seccional Pereira</t>
  </si>
  <si>
    <t>Mauricio Vera Sánchez</t>
  </si>
  <si>
    <t>Calle 24 N. 8-55, Pereira</t>
  </si>
  <si>
    <t>mvera1@areandina.edu.co</t>
  </si>
  <si>
    <t>Institución Educativa Hugo ángel Jaramillo</t>
  </si>
  <si>
    <t>3128850 317 668 89 900</t>
  </si>
  <si>
    <t>iehaj@educandoenred.edu.co</t>
  </si>
  <si>
    <t>Total graduados: 42</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</si>
  <si>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</si>
  <si>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</si>
  <si>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</si>
  <si>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</si>
  <si>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</si>
  <si>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</si>
  <si>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</si>
  <si>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</si>
  <si>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</si>
  <si>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Maestría en Ciencias Ambientales</t>
  </si>
  <si>
    <t>MG</t>
  </si>
  <si>
    <t>2 AÑO</t>
  </si>
  <si>
    <t>5 AÑO</t>
  </si>
  <si>
    <t>Total graduados: 77</t>
  </si>
  <si>
    <t>Total egresados encuestados 2018: 41</t>
  </si>
  <si>
    <t>Total egresados encuestados 2020: 31</t>
  </si>
  <si>
    <t>POSGRADO</t>
  </si>
  <si>
    <t>PROMEDIO INGRESO 2016</t>
  </si>
  <si>
    <t>-</t>
  </si>
  <si>
    <t>3217684714</t>
  </si>
  <si>
    <t>Universidad tecnológica de Pereira</t>
  </si>
  <si>
    <t>José Reinaldo marín betancourth</t>
  </si>
  <si>
    <t>Carrera 27 No 10-02 Los Alamos</t>
  </si>
  <si>
    <t>3113241829</t>
  </si>
  <si>
    <t>reymarin@utp.edu.co</t>
  </si>
  <si>
    <t>Unión temporal ALMA 
MATER -UTP</t>
  </si>
  <si>
    <t>la calidad profesional y académica es destacable</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</si>
  <si>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</si>
  <si>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Es necesario replantear los programas de pregrado y 
posgrado de formación docente, donde la práctica docente, la investigación pedagógica y las didácticas disciplinares específicas sean el centro o eje de la formación docente.</t>
  </si>
  <si>
    <t xml:space="preserve">Unión temporal en la UTP Colegio en el Barrio 
Málaga, Parque Industrial  </t>
  </si>
  <si>
    <t>Si cumple dado que tantos los perfiles 
ocupacionales y profesionales responden a las necesidades de formación de los programas que se imparten en nuestra Universidad.</t>
  </si>
  <si>
    <t>Su nivel de desempeño y los cargos ocupados por 
los mismos dan fe de sus capacidades</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</si>
  <si>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</si>
  <si>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</si>
  <si>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Replantear todo el proceso de formación docente, y alinearlo 
con el centro de su actividad, la práctica docente.</t>
  </si>
  <si>
    <t>mas vinculo con el medio a traves de experiencias en proyectos 
conjuntos.</t>
  </si>
  <si>
    <t>5</t>
  </si>
  <si>
    <t>4</t>
  </si>
  <si>
    <t xml:space="preserve">¿Qué competencias adicionales considera que requiere un 
egresado de la UTP ? </t>
  </si>
  <si>
    <t>competencias en evaluación de proyectos.</t>
  </si>
  <si>
    <t>Manejo en herramientas de investigación cuantitativa, así 
como uso de tecnologías de punta en diversos procesos. Igualmente, mejorar la competencia en segunda lengua.</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</si>
  <si>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</si>
  <si>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Nombre de la organización:</t>
  </si>
  <si>
    <t xml:space="preserve">SERVICIO NACIONAL DE APRENDIZAJE SENA </t>
  </si>
  <si>
    <t xml:space="preserve">Cra. 8ª. # 26-79 Pereira,  Colombia   </t>
  </si>
  <si>
    <t xml:space="preserve">Unión Temporal Alma Mater-UTP, Institución Educativa Hugo Ángel Jaramillo </t>
  </si>
  <si>
    <t xml:space="preserve">Barrio Málaga </t>
  </si>
  <si>
    <t>SEM DOSQUEBRADAS</t>
  </si>
  <si>
    <t>CAM ODQUEBRADAS</t>
  </si>
  <si>
    <t>UTP</t>
  </si>
  <si>
    <t>alamos</t>
  </si>
  <si>
    <t>Secretaría de Educación de Risaralda</t>
  </si>
  <si>
    <t>calle 19 N° 13-17</t>
  </si>
  <si>
    <t>secretaría de educación de Risaralda</t>
  </si>
  <si>
    <t>Gobernacion de Risaralda</t>
  </si>
  <si>
    <t>Carrera 27 #10-02 Barrio Álamos - Risaralda - Colombia</t>
  </si>
  <si>
    <t>La Julita</t>
  </si>
  <si>
    <t>GOBERNACIÓN DE RISARALDA</t>
  </si>
  <si>
    <t>CASA DEL DEPORTE VILLA OLIMPICA</t>
  </si>
  <si>
    <t>secretaria de educación</t>
  </si>
  <si>
    <t xml:space="preserve">kilometro 4 via Morelia, Cuba </t>
  </si>
  <si>
    <t>secretaria de educacion municipal de armenia</t>
  </si>
  <si>
    <t>Calle 10A # 23C-44 Barrio Granada</t>
  </si>
  <si>
    <t>SED</t>
  </si>
  <si>
    <t>Cta 25 #22-275</t>
  </si>
  <si>
    <t>Secretaria de educacion de Risaralda</t>
  </si>
  <si>
    <t>secretaría de educación departamental</t>
  </si>
  <si>
    <t>Instituto guática</t>
  </si>
  <si>
    <t xml:space="preserve">secrataria de educacion </t>
  </si>
  <si>
    <t>carrera 19 calle 16</t>
  </si>
  <si>
    <t>Institución Agroambiental pioXII</t>
  </si>
  <si>
    <t xml:space="preserve">Corregimiento de Santa Cecilia </t>
  </si>
  <si>
    <t>Secretaria de Educación Departamental del Quindío</t>
  </si>
  <si>
    <t>Gobernación del Quindio</t>
  </si>
  <si>
    <t>Institución educativa San Francisco de Asís adscrita a la Secretaria de educación de Pereira</t>
  </si>
  <si>
    <t>Corregimiento Arabia</t>
  </si>
  <si>
    <t>Secretaria de educación departamental del Quindio</t>
  </si>
  <si>
    <t>secretaria de educacion de dosquebradas</t>
  </si>
  <si>
    <t>CAM Dosquebradas</t>
  </si>
  <si>
    <t xml:space="preserve">SECRETARIA DE EDUCACIÓN DE PEREIRA </t>
  </si>
  <si>
    <t xml:space="preserve">Cra 7 # 18 - 55 piso 8 Palacio municipal </t>
  </si>
  <si>
    <t>I.E. María Dolorosa</t>
  </si>
  <si>
    <t>Calle 33 #8b-14</t>
  </si>
  <si>
    <t>Local Partners in Cafexport for Starbucks Farmer Support Center Colombia</t>
  </si>
  <si>
    <t>Edificio Andi Piso 10 - Via al Magdalena 74-71</t>
  </si>
  <si>
    <t>Institución Educativa Empresarial</t>
  </si>
  <si>
    <t>Km. 4 vía la Badea- Antigua Plaza de Ferias</t>
  </si>
  <si>
    <t>Institución Educativa Byron Gaviria. Secretaria de Educación del Municipio de Pereira.</t>
  </si>
  <si>
    <t>Calle 75 #36-37, Avenida Perla del Otún, 2500 Lotes, Cuba.</t>
  </si>
  <si>
    <t>secretaria de educacion municipal</t>
  </si>
  <si>
    <t>alcaldia de pereira</t>
  </si>
  <si>
    <t>CARDER</t>
  </si>
  <si>
    <t>Avenida de Las Américas # 46-40</t>
  </si>
  <si>
    <t>Tel.: +57 (1) 3135800 Ext. 63289</t>
  </si>
  <si>
    <t>jecardonam@sena.edu.co</t>
  </si>
  <si>
    <t>3128850</t>
  </si>
  <si>
    <t xml:space="preserve">iehaj@educandoenred.edu.co </t>
  </si>
  <si>
    <t>3136132191</t>
  </si>
  <si>
    <t>Heos18@yahoo.com</t>
  </si>
  <si>
    <t>3148340605</t>
  </si>
  <si>
    <t>mhurtado@utp.edu.co</t>
  </si>
  <si>
    <t>3398300</t>
  </si>
  <si>
    <t>contactenos@risaralda.gov.co</t>
  </si>
  <si>
    <t>NA</t>
  </si>
  <si>
    <t>57 6 3137300</t>
  </si>
  <si>
    <t xml:space="preserve"> contactenos@utp.edu.co</t>
  </si>
  <si>
    <t>3137300</t>
  </si>
  <si>
    <t>registro@utp.edu.co</t>
  </si>
  <si>
    <t>3163609091</t>
  </si>
  <si>
    <t>ana.cordoba@risaralda.gov.co</t>
  </si>
  <si>
    <t>3102009602</t>
  </si>
  <si>
    <t>giryanet@gmailcom</t>
  </si>
  <si>
    <t>+57 (6) 7378424 +57 (6) 7379396 +57 (6) 7369706</t>
  </si>
  <si>
    <t>7417700</t>
  </si>
  <si>
    <t>romavalcalarca@yahoo.es</t>
  </si>
  <si>
    <t>3528018</t>
  </si>
  <si>
    <t>grie.hurtado@.gov.co</t>
  </si>
  <si>
    <t>3013249707</t>
  </si>
  <si>
    <t>instcoordinacion@gmail.com</t>
  </si>
  <si>
    <t>7400301</t>
  </si>
  <si>
    <t>secretariade educacion.gov.co</t>
  </si>
  <si>
    <t>3207650726</t>
  </si>
  <si>
    <t>grie.pio.xii@risaralda.gov.co</t>
  </si>
  <si>
    <t>3104922367</t>
  </si>
  <si>
    <t>sedquindio.gov</t>
  </si>
  <si>
    <t>3249176</t>
  </si>
  <si>
    <t>arabiasanfranciscodeasis@gmail.com</t>
  </si>
  <si>
    <t>educacion@gobernacionquindio.gov.co</t>
  </si>
  <si>
    <t>096 3402673</t>
  </si>
  <si>
    <t>coorbosques@gmail.com</t>
  </si>
  <si>
    <t>(057) 3248100</t>
  </si>
  <si>
    <t xml:space="preserve">contactenos@pereira.gov.co </t>
  </si>
  <si>
    <t>3367051</t>
  </si>
  <si>
    <t>iemariadolorosa@hotmail.com</t>
  </si>
  <si>
    <t>8870213</t>
  </si>
  <si>
    <t>alnuno@starbucks.com</t>
  </si>
  <si>
    <t>3176610977</t>
  </si>
  <si>
    <t>i.e.empresarial@dosquebradas.gov.co</t>
  </si>
  <si>
    <t>3277901-3277377</t>
  </si>
  <si>
    <t>coordiacademica@byrongaviria.edu.co</t>
  </si>
  <si>
    <t>3248824</t>
  </si>
  <si>
    <t>telmamena@hotmail.com</t>
  </si>
  <si>
    <t>+57 (6) 311 65 11</t>
  </si>
  <si>
    <t xml:space="preserve">carder@carder.gov.co </t>
  </si>
  <si>
    <t>Empleado</t>
  </si>
  <si>
    <t>Contratista</t>
  </si>
  <si>
    <t>Área educativa</t>
  </si>
  <si>
    <t>Área cultural</t>
  </si>
  <si>
    <t>Área de gestión</t>
  </si>
  <si>
    <t>Cargo que desempeña:</t>
  </si>
  <si>
    <t xml:space="preserve">Docente de biología en secundaria </t>
  </si>
  <si>
    <t>DOCENTE DE SECUNDARIA</t>
  </si>
  <si>
    <t>Secretaria de Despacho</t>
  </si>
  <si>
    <t>docente de aula</t>
  </si>
  <si>
    <t>Coordinador de proyecto</t>
  </si>
  <si>
    <t>Profesional Especializado</t>
  </si>
  <si>
    <t>Rectora</t>
  </si>
  <si>
    <t>REctor</t>
  </si>
  <si>
    <t>Gobernador</t>
  </si>
  <si>
    <t>Administrativo</t>
  </si>
  <si>
    <t xml:space="preserve">Rector </t>
  </si>
  <si>
    <t>Agronomy</t>
  </si>
  <si>
    <t xml:space="preserve">Profesional Diseño y Producción 
Curricular </t>
  </si>
  <si>
    <t>Subdirector (E) 
Centro Atención Sector Agropecuario  SENA Regional Risaralda</t>
  </si>
  <si>
    <t>Decano de Facultad 
de Ciencias Ambientales</t>
  </si>
  <si>
    <t>Director del 
programa de Turismo Sostenible</t>
  </si>
  <si>
    <t>Subdirector de 
Gestión Ambiental Sectorial</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</si>
  <si>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</si>
  <si>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</si>
  <si>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</si>
  <si>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</si>
  <si>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</si>
  <si>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</si>
  <si>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t>MEJOR PREPARACIÓN PEDAGOGICA</t>
  </si>
  <si>
    <t>felicitaciones</t>
  </si>
  <si>
    <t xml:space="preserve">Me parece importante revisar las cargas de 
acompañamiento de los directores de trabajo de grado, es decir, en ocasiones son pocos docentes para muchos proyectos, lo anterior dificulta los horarios de encuentro y revisión de forma continua. </t>
  </si>
  <si>
    <t>continuar con los programas de maestrai 
en ciencias ambientales</t>
  </si>
  <si>
    <t>La escuela de postgrados debe entregar las 
bases normativas en que se enmarca. Lo cual debe incluir una lista de chequeo exhaustiva para los evaluadores externos. El desarrollo investigativo debe estar enmarcado en una politica y plan de acción claras para desarrollar las contribuciones, esto debe incluir financiacion. De lo contrario se puede proponer el estudio de caso como una alternativa al desarrollo del trabajo del grado. Los tiempos de respuesta de los evaluadores a los trabajos de grado debe tener un tiempo concreto. Los disernimientos de la escuela a las producciones cientificas deben ser detalladas, deben ser analiticas. Los protocolos evaluatorios deben ser claros</t>
  </si>
  <si>
    <t>Los trabajos de grado deberían ser 
propuestas de más impacto a la comunidad, en el caso de esta maestría en educación ambiental, no sólo unidades didácticas y su impacto a un grupo específico</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</si>
  <si>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</si>
  <si>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</si>
  <si>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</si>
  <si>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Nivel de encuestas diligenciadas: 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</si>
</sst>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quot;$&quot;\ #,##0_);[Red]\(&quot;$&quot;\ #,##0\)"/>
    <numFmt numFmtId="165" formatCode="0.0%"/>
  </numFmts>
  <fonts count="2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color rgb="FF000000"/>
      <name val="Lucida Sans Regular"/>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0" fillId="0" borderId="1" xfId="0" applyBorder="1" applyAlignment="1">
      <alignment horizontal="center" vertical="center"/>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4" fillId="2" borderId="0" xfId="0" applyFont="1" applyFill="1" applyAlignment="1">
      <alignment horizontal="left" vertical="center"/>
    </xf>
    <xf numFmtId="164" fontId="23" fillId="2" borderId="1" xfId="0" applyNumberFormat="1" applyFont="1" applyFill="1" applyBorder="1" applyAlignment="1">
      <alignment horizontal="center" vertical="center"/>
    </xf>
    <xf numFmtId="165" fontId="23" fillId="2"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10" fontId="28" fillId="0" borderId="1" xfId="0" applyNumberFormat="1" applyFont="1" applyBorder="1" applyAlignment="1">
      <alignment horizontal="center"/>
    </xf>
    <xf numFmtId="6" fontId="28" fillId="0" borderId="1" xfId="0" applyNumberFormat="1" applyFont="1" applyBorder="1" applyAlignment="1">
      <alignment horizont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0" fontId="0" fillId="0" borderId="1" xfId="0" applyBorder="1" applyAlignment="1">
      <alignment horizontal="center"/>
    </xf>
    <xf numFmtId="0" fontId="0" fillId="4" borderId="1" xfId="0"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0" fillId="5" borderId="1" xfId="0" applyFill="1" applyBorder="1" applyAlignment="1">
      <alignment horizontal="left" vertical="top"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'Informe hasta el 2018'!$F$60:$F$62</c:f>
              <c:strCache>
                <c:ptCount val="3"/>
                <c:pt idx="0">
                  <c:v>Casado(a)/unión libre</c:v>
                </c:pt>
                <c:pt idx="1">
                  <c:v>Soltero</c:v>
                </c:pt>
                <c:pt idx="2">
                  <c:v>Otro</c:v>
                </c:pt>
              </c:strCache>
            </c:strRef>
          </c:cat>
          <c:val>
            <c:numRef>
              <c:f>'Informe hasta el 2018'!$G$60:$G$62</c:f>
              <c:numCache>
                <c:formatCode>0%</c:formatCode>
                <c:ptCount val="3"/>
                <c:pt idx="0">
                  <c:v>0.58536585365853655</c:v>
                </c:pt>
                <c:pt idx="1">
                  <c:v>0.3902439024390244</c:v>
                </c:pt>
                <c:pt idx="2">
                  <c:v>2.4390243902439025E-2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2018'!$B$342:$B$343</c:f>
              <c:strCache>
                <c:ptCount val="2"/>
                <c:pt idx="0">
                  <c:v>Si</c:v>
                </c:pt>
                <c:pt idx="1">
                  <c:v>No</c:v>
                </c:pt>
              </c:strCache>
            </c:strRef>
          </c:cat>
          <c:val>
            <c:numRef>
              <c:f>'Informe hasta el 2018'!$C$342:$C$343</c:f>
              <c:numCache>
                <c:formatCode>0%</c:formatCode>
                <c:ptCount val="2"/>
                <c:pt idx="0">
                  <c:v>0.90243902439024393</c:v>
                </c:pt>
                <c:pt idx="1">
                  <c:v>9.7560975609756101E-2</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0.45161290322580644</c:v>
                </c:pt>
                <c:pt idx="1">
                  <c:v>0.54838709677419351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0.54838709677419351</c:v>
                </c:pt>
                <c:pt idx="1">
                  <c:v>0.38709677419354838</c:v>
                </c:pt>
                <c:pt idx="2">
                  <c:v>6.4516129032258063E-2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0.29032258064516131</c:v>
                </c:pt>
                <c:pt idx="1">
                  <c:v>0.4838709677419355</c:v>
                </c:pt>
                <c:pt idx="2">
                  <c:v>0.19354838709677419</c:v>
                </c:pt>
                <c:pt idx="3">
                  <c:v>3.2258064516129031E-2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0.967741935483871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3.2258064516129031E-2</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2020'!$B$196:$B$197</c:f>
              <c:strCache>
                <c:ptCount val="2"/>
                <c:pt idx="0">
                  <c:v>Si</c:v>
                </c:pt>
                <c:pt idx="1">
                  <c:v>No</c:v>
                </c:pt>
              </c:strCache>
            </c:strRef>
          </c:cat>
          <c:val>
            <c:numRef>
              <c:f>'Egresados 2020'!$E$196:$E$197</c:f>
              <c:numCache>
                <c:formatCode>0%</c:formatCode>
                <c:ptCount val="2"/>
                <c:pt idx="0">
                  <c:v>0.35483870967741937</c:v>
                </c:pt>
                <c:pt idx="1">
                  <c:v>0.64516129032258063</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2020'!$B$196:$B$197</c15:sqref>
                        </c15:formulaRef>
                      </c:ext>
                    </c:extLst>
                    <c:strCache>
                      <c:ptCount val="2"/>
                      <c:pt idx="0">
                        <c:v>Si</c:v>
                      </c:pt>
                      <c:pt idx="1">
                        <c:v>No</c:v>
                      </c:pt>
                    </c:strCache>
                  </c:strRef>
                </c:cat>
                <c:val>
                  <c:numRef>
                    <c:extLst>
                      <c:ext uri="{02D57815-91ED-43cb-92C2-25804820EDAC}">
                        <c15:formulaRef>
                          <c15:sqref>'Egresados 2020'!$C$196:$C$197</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2020'!$B$216:$B$222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2020'!$F$216:$F$222</c:f>
              <c:numCache>
                <c:formatCode>0%</c:formatCode>
                <c:ptCount val="7"/>
                <c:pt idx="0">
                  <c:v>0.22950819672131148</c:v>
                </c:pt>
                <c:pt idx="1">
                  <c:v>0.13114754098360656</c:v>
                </c:pt>
                <c:pt idx="2">
                  <c:v>0.32786885245901637</c:v>
                </c:pt>
                <c:pt idx="3">
                  <c:v>0.16393442622950818</c:v>
                </c:pt>
                <c:pt idx="4">
                  <c:v>8.1967213114754092E-2</c:v>
                </c:pt>
                <c:pt idx="5">
                  <c:v>3.2786885245901641E-2</c:v>
                </c:pt>
                <c:pt idx="6">
                  <c:v>3.2786885245901641E-2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2020'!$B$216:$B$222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2020'!$C$216:$C$222</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2020'!$B$216:$B$222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2020'!$D$216:$D$222</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2020'!$B$231:$B$234</c:f>
              <c:strCache>
                <c:ptCount val="4"/>
                <c:pt idx="0">
                  <c:v>Excelente</c:v>
                </c:pt>
                <c:pt idx="1">
                  <c:v>Bueno</c:v>
                </c:pt>
                <c:pt idx="2">
                  <c:v>Regular</c:v>
                </c:pt>
                <c:pt idx="3">
                  <c:v>Malo</c:v>
                </c:pt>
              </c:strCache>
            </c:strRef>
          </c:cat>
          <c:val>
            <c:numRef>
              <c:f>'Egresados 2020'!$D$231:$D$234</c:f>
              <c:numCache>
                <c:formatCode>0%</c:formatCode>
                <c:ptCount val="4"/>
                <c:pt idx="0">
                  <c:v>0.45161290322580644</c:v>
                </c:pt>
                <c:pt idx="1">
                  <c:v>0.5161290322580645</c:v>
                </c:pt>
                <c:pt idx="2">
                  <c:v>3.2258064516129031E-2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2020'!$B$248:$B$249</c:f>
              <c:strCache>
                <c:ptCount val="2"/>
                <c:pt idx="0">
                  <c:v>Si</c:v>
                </c:pt>
                <c:pt idx="1">
                  <c:v>No </c:v>
                </c:pt>
              </c:strCache>
            </c:strRef>
          </c:cat>
          <c:val>
            <c:numRef>
              <c:f>'Egresados 2020'!$D$248:$D$249</c:f>
              <c:numCache>
                <c:formatCode>0%</c:formatCode>
                <c:ptCount val="2"/>
                <c:pt idx="0">
                  <c:v>0.967741935483871</c:v>
                </c:pt>
                <c:pt idx="1">
                  <c:v>3.2258064516129031E-2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2020'!$B$261:$B$262</c:f>
              <c:strCache>
                <c:ptCount val="2"/>
                <c:pt idx="0">
                  <c:v>Si</c:v>
                </c:pt>
                <c:pt idx="1">
                  <c:v>No </c:v>
                </c:pt>
              </c:strCache>
            </c:strRef>
          </c:cat>
          <c:val>
            <c:numRef>
              <c:f>'Egresados 2020'!$D$261:$D$262</c:f>
              <c:numCache>
                <c:formatCode>0%</c:formatCode>
                <c:ptCount val="2"/>
                <c:pt idx="0">
                  <c:v>0.967741935483871</c:v>
                </c:pt>
                <c:pt idx="1">
                  <c:v>3.2258064516129031E-2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'Informe hasta el 2018'!$F$35:$F$36</c:f>
              <c:strCache>
                <c:ptCount val="2"/>
                <c:pt idx="0">
                  <c:v>Masculino</c:v>
                </c:pt>
                <c:pt idx="1">
                  <c:v>Femenino</c:v>
                </c:pt>
              </c:strCache>
            </c:strRef>
          </c:cat>
          <c:val>
            <c:numRef>
              <c:f>'Informe hasta el 2018'!$G$35:$G$36</c:f>
              <c:numCache>
                <c:formatCode>0%</c:formatCode>
                <c:ptCount val="2"/>
                <c:pt idx="0">
                  <c:v>0.3902439024390244</c:v>
                </c:pt>
                <c:pt idx="1">
                  <c:v>0.6097560975609756</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2020'!$B$272:$B$276</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2020'!$E$272:$E$276</c:f>
              <c:numCache>
                <c:formatCode>0%</c:formatCode>
                <c:ptCount val="5"/>
                <c:pt idx="0">
                  <c:v>0</c:v>
                </c:pt>
                <c:pt idx="1">
                  <c:v>0</c:v>
                </c:pt>
                <c:pt idx="2">
                  <c:v>0.1</c:v>
                </c:pt>
                <c:pt idx="3">
                  <c:v>0.36666666666666664</c:v>
                </c:pt>
                <c:pt idx="4">
                  <c:v>0.53333333333333333</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2020'!$F$272:$F$276</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'Informe hasta el 2018'!$F$86:$F$89</c:f>
              <c:strCache>
                <c:ptCount val="4"/>
                <c:pt idx="0">
                  <c:v>0</c:v>
                </c:pt>
                <c:pt idx="1">
                  <c:v>1</c:v>
                </c:pt>
                <c:pt idx="2">
                  <c:v>2</c:v>
                </c:pt>
                <c:pt idx="3">
                  <c:v>Más de 2</c:v>
                </c:pt>
              </c:strCache>
            </c:strRef>
          </c:cat>
          <c:val>
            <c:numRef>
              <c:f>'Informe hasta el 2018'!$G$86:$G$89</c:f>
              <c:numCache>
                <c:formatCode>0%</c:formatCode>
                <c:ptCount val="4"/>
                <c:pt idx="0">
                  <c:v>0.31707317073170732</c:v>
                </c:pt>
                <c:pt idx="1">
                  <c:v>0.36585365853658536</c:v>
                </c:pt>
                <c:pt idx="2">
                  <c:v>0.31707317073170732</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'Informe hasta el 2018'!$B$123:$B$128</c:f>
              <c:strCache>
                <c:ptCount val="6"/>
                <c:pt idx="0">
                  <c:v>Trabajando</c:v>
                </c:pt>
                <c:pt idx="1">
                  <c:v>Buscando trabajo</c:v>
                </c:pt>
                <c:pt idx="2">
                  <c:v>Estudiando</c:v>
                </c:pt>
                <c:pt idx="3">
                  <c:v>Oficios del hogar</c:v>
                </c:pt>
                <c:pt idx="4">
                  <c:v>Incapacitado </c:v>
                </c:pt>
                <c:pt idx="5">
                  <c:v>Otra actividad</c:v>
                </c:pt>
              </c:strCache>
            </c:strRef>
          </c:cat>
          <c:val>
            <c:numRef>
              <c:f>'Informe hasta el 2018'!$C$123:$C$128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'Informe hasta el 2018'!$B$123:$B$128</c:f>
              <c:strCache>
                <c:ptCount val="6"/>
                <c:pt idx="0">
                  <c:v>Trabajando</c:v>
                </c:pt>
                <c:pt idx="1">
                  <c:v>Buscando trabajo</c:v>
                </c:pt>
                <c:pt idx="2">
                  <c:v>Estudiando</c:v>
                </c:pt>
                <c:pt idx="3">
                  <c:v>Oficios del hogar</c:v>
                </c:pt>
                <c:pt idx="4">
                  <c:v>Incapacitado </c:v>
                </c:pt>
                <c:pt idx="5">
                  <c:v>Otra actividad</c:v>
                </c:pt>
              </c:strCache>
            </c:strRef>
          </c:cat>
          <c:val>
            <c:numRef>
              <c:f>'Informe hasta el 2018'!$D$123:$D$128</c:f>
              <c:numCache>
                <c:formatCode>General</c:formatCode>
                <c:ptCount val="6"/>
              </c:numCache>
            </c:numRef>
          </c:val>
          <c:extLst>
            <c:ext xmlns:c16="http://schemas.microsoft.com/office/drawing/2014/chart" uri="{C3380CC4-5D6E-409C-BE32-E72D297353CC}">
              <c16:uniqueId val="{00000000-8814-4D1A-8B19-7B040BDB244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2018'!$B$123:$B$128</c:f>
              <c:strCache>
                <c:ptCount val="6"/>
                <c:pt idx="0">
                  <c:v>Trabajando</c:v>
                </c:pt>
                <c:pt idx="1">
                  <c:v>Buscando trabajo</c:v>
                </c:pt>
                <c:pt idx="2">
                  <c:v>Estudiando</c:v>
                </c:pt>
                <c:pt idx="3">
                  <c:v>Oficios del hogar</c:v>
                </c:pt>
                <c:pt idx="4">
                  <c:v>Incapacitado </c:v>
                </c:pt>
                <c:pt idx="5">
                  <c:v>Otra actividad</c:v>
                </c:pt>
              </c:strCache>
            </c:strRef>
          </c:cat>
          <c:val>
            <c:numRef>
              <c:f>'Informe hasta el 2018'!$E$123:$E$128</c:f>
              <c:numCache>
                <c:formatCode>0%</c:formatCode>
                <c:ptCount val="6"/>
                <c:pt idx="0">
                  <c:v>0.90243902439024393</c:v>
                </c:pt>
                <c:pt idx="1">
                  <c:v>7.3170731707317069E-2</c:v>
                </c:pt>
                <c:pt idx="2">
                  <c:v>0</c:v>
                </c:pt>
                <c:pt idx="3">
                  <c:v>0</c:v>
                </c:pt>
                <c:pt idx="4">
                  <c:v>0</c:v>
                </c:pt>
                <c:pt idx="5">
                  <c:v>2.4390243902439025E-2</c:v>
                </c:pt>
              </c:numCache>
            </c:numRef>
          </c:val>
          <c:extLst>
            <c:ext xmlns:c16="http://schemas.microsoft.com/office/drawing/2014/chart" uri="{C3380CC4-5D6E-409C-BE32-E72D297353CC}">
              <c16:uniqueId val="{00000001-8814-4D1A-8B19-7B040BDB2441}"/>
            </c:ext>
          </c:extLst>
        </c:ser>
        <c:ser>
          <c:idx val="3"/>
          <c:order val="3"/>
          <c:invertIfNegative val="0"/>
          <c:cat>
            <c:strRef>
              <c:f>'Informe hasta el 2018'!$B$123:$B$128</c:f>
              <c:strCache>
                <c:ptCount val="6"/>
                <c:pt idx="0">
                  <c:v>Trabajando</c:v>
                </c:pt>
                <c:pt idx="1">
                  <c:v>Buscando trabajo</c:v>
                </c:pt>
                <c:pt idx="2">
                  <c:v>Estudiando</c:v>
                </c:pt>
                <c:pt idx="3">
                  <c:v>Oficios del hogar</c:v>
                </c:pt>
                <c:pt idx="4">
                  <c:v>Incapacitado </c:v>
                </c:pt>
                <c:pt idx="5">
                  <c:v>Otra actividad</c:v>
                </c:pt>
              </c:strCache>
            </c:strRef>
          </c:cat>
          <c:val>
            <c:numRef>
              <c:f>'Informe hasta el 2018'!$F$123:$F$128</c:f>
              <c:numCache>
                <c:formatCode>0%</c:formatCode>
                <c:ptCount val="6"/>
              </c:numCache>
            </c:numRef>
          </c:val>
          <c:extLst>
            <c:ext xmlns:c16="http://schemas.microsoft.com/office/drawing/2014/chart" uri="{C3380CC4-5D6E-409C-BE32-E72D297353CC}">
              <c16:uniqueId val="{00000002-8814-4D1A-8B19-7B040BDB244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2018'!$H$123:$H$125</c:f>
              <c:strCache>
                <c:ptCount val="3"/>
                <c:pt idx="0">
                  <c:v>Si</c:v>
                </c:pt>
                <c:pt idx="1">
                  <c:v>no </c:v>
                </c:pt>
                <c:pt idx="2">
                  <c:v>no respondio </c:v>
                </c:pt>
              </c:strCache>
            </c:strRef>
          </c:cat>
          <c:val>
            <c:numRef>
              <c:f>'Informe hasta el 2018'!$I$123:$I$125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2018'!$H$123:$H$125</c:f>
              <c:strCache>
                <c:ptCount val="3"/>
                <c:pt idx="0">
                  <c:v>Si</c:v>
                </c:pt>
                <c:pt idx="1">
                  <c:v>no </c:v>
                </c:pt>
                <c:pt idx="2">
                  <c:v>no respondio </c:v>
                </c:pt>
              </c:strCache>
            </c:strRef>
          </c:cat>
          <c:val>
            <c:numRef>
              <c:f>'Informe hasta el 2018'!$J$123:$J$125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2018'!$H$123:$H$125</c:f>
              <c:strCache>
                <c:ptCount val="3"/>
                <c:pt idx="0">
                  <c:v>Si</c:v>
                </c:pt>
                <c:pt idx="1">
                  <c:v>no </c:v>
                </c:pt>
                <c:pt idx="2">
                  <c:v>no respondio </c:v>
                </c:pt>
              </c:strCache>
            </c:strRef>
          </c:cat>
          <c:val>
            <c:numRef>
              <c:f>'Informe hasta el 2018'!$K$123:$K$125</c:f>
              <c:numCache>
                <c:formatCode>0%</c:formatCode>
                <c:ptCount val="3"/>
                <c:pt idx="0">
                  <c:v>0.78048780487804881</c:v>
                </c:pt>
                <c:pt idx="1">
                  <c:v>0</c:v>
                </c:pt>
                <c:pt idx="2">
                  <c:v>0.21951219512195122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'Informe hasta el 2018'!$H$123:$H$125</c:f>
              <c:strCache>
                <c:ptCount val="3"/>
                <c:pt idx="0">
                  <c:v>Si</c:v>
                </c:pt>
                <c:pt idx="1">
                  <c:v>no </c:v>
                </c:pt>
                <c:pt idx="2">
                  <c:v>no respondio </c:v>
                </c:pt>
              </c:strCache>
            </c:strRef>
          </c:cat>
          <c:val>
            <c:numRef>
              <c:f>'Informe hasta el 2018'!$L$123:$L$125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'Informe hasta el 2018'!$B$196:$B$200</c:f>
              <c:strCache>
                <c:ptCount val="5"/>
                <c:pt idx="0">
                  <c:v>Administración Pública y Defensa; Seguridad Social de Afiliación Obligatoria</c:v>
                </c:pt>
                <c:pt idx="1">
                  <c:v>Agricultura, ganadería, Caza y Silvicultura</c:v>
                </c:pt>
                <c:pt idx="2">
                  <c:v>Educación</c:v>
                </c:pt>
                <c:pt idx="3">
                  <c:v>Otras Actividades de Servicios Comunitarios, Sociales y Personales</c:v>
                </c:pt>
                <c:pt idx="4">
                  <c:v>Suministros de Electricidad, Gas y Agua</c:v>
                </c:pt>
              </c:strCache>
            </c:strRef>
          </c:cat>
          <c:val>
            <c:numRef>
              <c:f>'Informe hasta el 2018'!$D$196:$D$200</c:f>
              <c:numCache>
                <c:formatCode>0%</c:formatCode>
                <c:ptCount val="5"/>
                <c:pt idx="0">
                  <c:v>4.878048780487805E-2</c:v>
                </c:pt>
                <c:pt idx="1">
                  <c:v>2.4390243902439025E-2</c:v>
                </c:pt>
                <c:pt idx="2">
                  <c:v>0.63414634146341464</c:v>
                </c:pt>
                <c:pt idx="3">
                  <c:v>2.4390243902439025E-2</c:v>
                </c:pt>
                <c:pt idx="4">
                  <c:v>4.878048780487805E-2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'Informe hasta el 2018'!$E$226:$E$227</c:f>
              <c:numCache>
                <c:formatCode>0%</c:formatCode>
                <c:ptCount val="2"/>
                <c:pt idx="0">
                  <c:v>0.29268292682926828</c:v>
                </c:pt>
                <c:pt idx="1">
                  <c:v>0.70731707317073167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708056867340912"/>
          <c:y val="0.4277989209682123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'Informe hasta el 2018'!$F$262:$F$263</c:f>
              <c:numCache>
                <c:formatCode>0%</c:formatCode>
                <c:ptCount val="2"/>
                <c:pt idx="0">
                  <c:v>0.80487804878048785</c:v>
                </c:pt>
                <c:pt idx="1">
                  <c:v>0.1951219512195122</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'Informe hasta el 2018'!$C$318:$C$322</c:f>
              <c:numCache>
                <c:formatCode>0%</c:formatCode>
                <c:ptCount val="5"/>
                <c:pt idx="0">
                  <c:v>0</c:v>
                </c:pt>
                <c:pt idx="1">
                  <c:v>0</c:v>
                </c:pt>
                <c:pt idx="2">
                  <c:v>0.29268292682926828</c:v>
                </c:pt>
                <c:pt idx="3">
                  <c:v>0.31707317073170732</c:v>
                </c:pt>
                <c:pt idx="4">
                  <c:v>0.3902439024390244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image" Target="../media/image6.png"/><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image" Target="../media/image9.png"/><Relationship Id="rId15" Type="http://schemas.openxmlformats.org/officeDocument/2006/relationships/chart" Target="../charts/chart20.xml"/><Relationship Id="rId10" Type="http://schemas.openxmlformats.org/officeDocument/2006/relationships/chart" Target="../charts/chart15.xml"/><Relationship Id="rId4" Type="http://schemas.openxmlformats.org/officeDocument/2006/relationships/image" Target="../media/image8.png"/><Relationship Id="rId9" Type="http://schemas.openxmlformats.org/officeDocument/2006/relationships/chart" Target="../charts/chart14.xml"/><Relationship Id="rId1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94161</xdr:colOff>
      <xdr:row>27</xdr:row>
      <xdr:rowOff>1037786</xdr:rowOff>
    </xdr:to>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4"/>
        <a:stretch>
          <a:fillRect/>
        </a:stretch>
      </xdr:blipFill>
      <xdr:spPr>
        <a:xfrm>
          <a:off x="762000" y="2981325"/>
          <a:ext cx="8714286" cy="351428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0.78162</cdr:x>
      <cdr:y>0.40625</cdr:y>
    </cdr:from>
    <cdr:to>
      <cdr:x>0.82033</cdr:x>
      <cdr:y>0.49653</cdr:y>
    </cdr:to>
    <cdr:sp macro="" textlink="">
      <cdr:nvSpPr>
        <cdr:cNvPr id="2" name="CuadroTexto 1"/>
        <cdr:cNvSpPr txBox="1"/>
      </cdr:nvSpPr>
      <cdr:spPr>
        <a:xfrm xmlns:a="http://schemas.openxmlformats.org/drawingml/2006/main">
          <a:off x="7886700" y="1114425"/>
          <a:ext cx="39052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0.78351</cdr:x>
      <cdr:y>0.50347</cdr:y>
    </cdr:from>
    <cdr:to>
      <cdr:x>0.82694</cdr:x>
      <cdr:y>0.59028</cdr:y>
    </cdr:to>
    <cdr:sp macro="" textlink="">
      <cdr:nvSpPr>
        <cdr:cNvPr id="3" name="CuadroTexto 2"/>
        <cdr:cNvSpPr txBox="1"/>
      </cdr:nvSpPr>
      <cdr:spPr>
        <a:xfrm xmlns:a="http://schemas.openxmlformats.org/drawingml/2006/main">
          <a:off x="7905750" y="1381125"/>
          <a:ext cx="4381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0.80365</cdr:x>
      <cdr:y>0.47038</cdr:y>
    </cdr:from>
    <cdr:to>
      <cdr:x>0.86758</cdr:x>
      <cdr:y>0.55569</cdr:y>
    </cdr:to>
    <cdr:sp macro="" textlink="">
      <cdr:nvSpPr>
        <cdr:cNvPr id="2" name="CuadroTexto 1"/>
        <cdr:cNvSpPr txBox="1"/>
      </cdr:nvSpPr>
      <cdr:spPr>
        <a:xfrm xmlns:a="http://schemas.openxmlformats.org/drawingml/2006/main">
          <a:off x="5029200" y="1260475"/>
          <a:ext cx="4000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0.80518</cdr:x>
      <cdr:y>0.55213</cdr:y>
    </cdr:from>
    <cdr:to>
      <cdr:x>0.87671</cdr:x>
      <cdr:y>0.66232</cdr:y>
    </cdr:to>
    <cdr:sp macro="" textlink="">
      <cdr:nvSpPr>
        <cdr:cNvPr id="3" name="CuadroTexto 2"/>
        <cdr:cNvSpPr txBox="1"/>
      </cdr:nvSpPr>
      <cdr:spPr>
        <a:xfrm xmlns:a="http://schemas.openxmlformats.org/drawingml/2006/main">
          <a:off x="5038725" y="1479550"/>
          <a:ext cx="4476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0</xdr:col>
      <xdr:colOff>228601</xdr:colOff>
      <xdr:row>14</xdr:row>
      <xdr:rowOff>97121</xdr:rowOff>
    </xdr:from>
    <xdr:to>
      <xdr:col>4</xdr:col>
      <xdr:colOff>1314450</xdr:colOff>
      <xdr:row>27</xdr:row>
      <xdr:rowOff>346272</xdr:rowOff>
    </xdr:to>
    <xdr:pic>
      <xdr:nvPicPr>
        <xdr:cNvPr id="16" name="Imagen 15">
          <a:extLst>
            <a:ext uri="{FF2B5EF4-FFF2-40B4-BE49-F238E27FC236}">
              <a16:creationId xmlns:a16="http://schemas.microsoft.com/office/drawing/2014/main" id="{BEEDD628-1272-4CD2-A557-A73A46698986}"/>
            </a:ext>
          </a:extLst>
        </xdr:cNvPr>
        <xdr:cNvPicPr>
          <a:picLocks noChangeAspect="1"/>
        </xdr:cNvPicPr>
      </xdr:nvPicPr>
      <xdr:blipFill>
        <a:blip xmlns:r="http://schemas.openxmlformats.org/officeDocument/2006/relationships" r:embed="rId4"/>
        <a:stretch>
          <a:fillRect/>
        </a:stretch>
      </xdr:blipFill>
      <xdr:spPr>
        <a:xfrm>
          <a:off x="228601" y="3078446"/>
          <a:ext cx="6810374" cy="2725651"/>
        </a:xfrm>
        <a:prstGeom prst="rect">
          <a:avLst/>
        </a:prstGeom>
      </xdr:spPr>
    </xdr:pic>
    <xdr:clientData/>
  </xdr:twoCellAnchor>
  <xdr:twoCellAnchor editAs="oneCell">
    <xdr:from>
      <xdr:col>4</xdr:col>
      <xdr:colOff>1581150</xdr:colOff>
      <xdr:row>14</xdr:row>
      <xdr:rowOff>19050</xdr:rowOff>
    </xdr:from>
    <xdr:to>
      <xdr:col>8</xdr:col>
      <xdr:colOff>256076</xdr:colOff>
      <xdr:row>27</xdr:row>
      <xdr:rowOff>424718</xdr:rowOff>
    </xdr:to>
    <xdr:pic>
      <xdr:nvPicPr>
        <xdr:cNvPr id="17" name="Imagen 16">
          <a:extLst>
            <a:ext uri="{FF2B5EF4-FFF2-40B4-BE49-F238E27FC236}">
              <a16:creationId xmlns:a16="http://schemas.microsoft.com/office/drawing/2014/main" id="{BA1F08DE-2B56-400B-B71B-A442E410A611}"/>
            </a:ext>
          </a:extLst>
        </xdr:cNvPr>
        <xdr:cNvPicPr>
          <a:picLocks noChangeAspect="1"/>
        </xdr:cNvPicPr>
      </xdr:nvPicPr>
      <xdr:blipFill>
        <a:blip xmlns:r="http://schemas.openxmlformats.org/officeDocument/2006/relationships" r:embed="rId5"/>
        <a:stretch>
          <a:fillRect/>
        </a:stretch>
      </xdr:blipFill>
      <xdr:spPr>
        <a:xfrm>
          <a:off x="7124700" y="3000375"/>
          <a:ext cx="7209326" cy="2882168"/>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419100</xdr:colOff>
      <xdr:row>193</xdr:row>
      <xdr:rowOff>90487</xdr:rowOff>
    </xdr:from>
    <xdr:to>
      <xdr:col>7</xdr:col>
      <xdr:colOff>209550</xdr:colOff>
      <xdr:row>204</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533400</xdr:colOff>
      <xdr:row>211</xdr:row>
      <xdr:rowOff>71437</xdr:rowOff>
    </xdr:from>
    <xdr:to>
      <xdr:col>8</xdr:col>
      <xdr:colOff>409575</xdr:colOff>
      <xdr:row>226</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504825</xdr:colOff>
      <xdr:row>227</xdr:row>
      <xdr:rowOff>185737</xdr:rowOff>
    </xdr:from>
    <xdr:to>
      <xdr:col>6</xdr:col>
      <xdr:colOff>1181100</xdr:colOff>
      <xdr:row>240</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466725</xdr:colOff>
      <xdr:row>242</xdr:row>
      <xdr:rowOff>176212</xdr:rowOff>
    </xdr:from>
    <xdr:to>
      <xdr:col>6</xdr:col>
      <xdr:colOff>638175</xdr:colOff>
      <xdr:row>254</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1666875</xdr:colOff>
      <xdr:row>256</xdr:row>
      <xdr:rowOff>42862</xdr:rowOff>
    </xdr:from>
    <xdr:to>
      <xdr:col>6</xdr:col>
      <xdr:colOff>1323975</xdr:colOff>
      <xdr:row>267</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609600</xdr:colOff>
      <xdr:row>269</xdr:row>
      <xdr:rowOff>90487</xdr:rowOff>
    </xdr:from>
    <xdr:to>
      <xdr:col>8</xdr:col>
      <xdr:colOff>485775</xdr:colOff>
      <xdr:row>280</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Ciencias Ambientales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80" t="s">
        <v>0</v>
      </c>
      <c r="C46" s="80"/>
      <c r="D46" s="80"/>
      <c r="E46" s="80"/>
      <c r="F46" s="80"/>
      <c r="G46" s="80"/>
      <c r="H46" s="80"/>
      <c r="I46" s="80"/>
      <c r="J46" s="80"/>
      <c r="K46" s="80"/>
      <c r="L46" s="80"/>
      <c r="M46" s="80"/>
      <c r="N46" s="80"/>
      <c r="O46" s="80"/>
    </row>
    <row r="47" spans="2:18" ht="409.6" customHeight="1">
      <c r="B47" s="81" t="s">
        <v>600</v>
      </c>
      <c r="C47" s="81"/>
      <c r="D47" s="81"/>
      <c r="E47" s="81"/>
      <c r="F47" s="81"/>
      <c r="G47" s="81"/>
      <c r="H47" s="81"/>
      <c r="I47" s="81"/>
      <c r="J47" s="81"/>
      <c r="K47" s="81"/>
      <c r="L47" s="81"/>
      <c r="M47" s="81"/>
      <c r="N47" s="81"/>
      <c r="O47" s="81"/>
      <c r="R47" s="3"/>
    </row>
    <row r="49" spans="2:15" ht="36.75" customHeight="1">
      <c r="B49" s="4" t="s">
        <v>1</v>
      </c>
    </row>
    <row r="50" spans="2:15" ht="14.45" customHeight="1">
      <c r="B50" s="82" t="s">
        <v>598</v>
      </c>
      <c r="C50" s="83"/>
      <c r="D50" s="83"/>
      <c r="E50" s="83"/>
      <c r="F50" s="83"/>
      <c r="G50" s="83"/>
      <c r="H50" s="83"/>
      <c r="I50" s="83"/>
      <c r="J50" s="83"/>
      <c r="K50" s="83"/>
      <c r="L50" s="83"/>
      <c r="M50" s="83"/>
      <c r="N50" s="83"/>
    </row>
    <row r="51" spans="2:15" ht="14.45" customHeight="1">
      <c r="B51" s="83"/>
      <c r="C51" s="83"/>
      <c r="D51" s="83"/>
      <c r="E51" s="83"/>
      <c r="F51" s="83"/>
      <c r="G51" s="83"/>
      <c r="H51" s="83"/>
      <c r="I51" s="83"/>
      <c r="J51" s="83"/>
      <c r="K51" s="83"/>
      <c r="L51" s="83"/>
      <c r="M51" s="83"/>
      <c r="N51" s="83"/>
    </row>
    <row r="52" spans="2:15" ht="14.45" customHeight="1">
      <c r="B52" s="83"/>
      <c r="C52" s="83"/>
      <c r="D52" s="83"/>
      <c r="E52" s="83"/>
      <c r="F52" s="83"/>
      <c r="G52" s="83"/>
      <c r="H52" s="83"/>
      <c r="I52" s="83"/>
      <c r="J52" s="83"/>
      <c r="K52" s="83"/>
      <c r="L52" s="83"/>
      <c r="M52" s="83"/>
      <c r="N52" s="83"/>
    </row>
    <row r="53" spans="2:15" ht="14.45" customHeight="1">
      <c r="B53" s="83"/>
      <c r="C53" s="83"/>
      <c r="D53" s="83"/>
      <c r="E53" s="83"/>
      <c r="F53" s="83"/>
      <c r="G53" s="83"/>
      <c r="H53" s="83"/>
      <c r="I53" s="83"/>
      <c r="J53" s="83"/>
      <c r="K53" s="83"/>
      <c r="L53" s="83"/>
      <c r="M53" s="83"/>
      <c r="N53" s="83"/>
    </row>
    <row r="54" spans="2:15" ht="14.45" customHeight="1">
      <c r="B54" s="83"/>
      <c r="C54" s="83"/>
      <c r="D54" s="83"/>
      <c r="E54" s="83"/>
      <c r="F54" s="83"/>
      <c r="G54" s="83"/>
      <c r="H54" s="83"/>
      <c r="I54" s="83"/>
      <c r="J54" s="83"/>
      <c r="K54" s="83"/>
      <c r="L54" s="83"/>
      <c r="M54" s="83"/>
      <c r="N54" s="83"/>
    </row>
    <row r="55" spans="2:15" ht="14.45" customHeight="1">
      <c r="B55" s="83"/>
      <c r="C55" s="83"/>
      <c r="D55" s="83"/>
      <c r="E55" s="83"/>
      <c r="F55" s="83"/>
      <c r="G55" s="83"/>
      <c r="H55" s="83"/>
      <c r="I55" s="83"/>
      <c r="J55" s="83"/>
      <c r="K55" s="83"/>
      <c r="L55" s="83"/>
      <c r="M55" s="83"/>
      <c r="N55" s="83"/>
    </row>
    <row r="56" spans="2:15" ht="14.45" customHeight="1">
      <c r="B56" s="83"/>
      <c r="C56" s="83"/>
      <c r="D56" s="83"/>
      <c r="E56" s="83"/>
      <c r="F56" s="83"/>
      <c r="G56" s="83"/>
      <c r="H56" s="83"/>
      <c r="I56" s="83"/>
      <c r="J56" s="83"/>
      <c r="K56" s="83"/>
      <c r="L56" s="83"/>
      <c r="M56" s="83"/>
      <c r="N56" s="83"/>
    </row>
    <row r="57" spans="2:15" ht="14.45" customHeight="1">
      <c r="B57" s="83"/>
      <c r="C57" s="83"/>
      <c r="D57" s="83"/>
      <c r="E57" s="83"/>
      <c r="F57" s="83"/>
      <c r="G57" s="83"/>
      <c r="H57" s="83"/>
      <c r="I57" s="83"/>
      <c r="J57" s="83"/>
      <c r="K57" s="83"/>
      <c r="L57" s="83"/>
      <c r="M57" s="83"/>
      <c r="N57" s="83"/>
    </row>
    <row r="58" spans="2:15" ht="14.45" customHeight="1">
      <c r="B58" s="83"/>
      <c r="C58" s="83"/>
      <c r="D58" s="83"/>
      <c r="E58" s="83"/>
      <c r="F58" s="83"/>
      <c r="G58" s="83"/>
      <c r="H58" s="83"/>
      <c r="I58" s="83"/>
      <c r="J58" s="83"/>
      <c r="K58" s="83"/>
      <c r="L58" s="83"/>
      <c r="M58" s="83"/>
      <c r="N58" s="83"/>
    </row>
    <row r="59" spans="2:15" ht="54" customHeight="1">
      <c r="B59" s="83"/>
      <c r="C59" s="83"/>
      <c r="D59" s="83"/>
      <c r="E59" s="83"/>
      <c r="F59" s="83"/>
      <c r="G59" s="83"/>
      <c r="H59" s="83"/>
      <c r="I59" s="83"/>
      <c r="J59" s="83"/>
      <c r="K59" s="83"/>
      <c r="L59" s="83"/>
      <c r="M59" s="83"/>
      <c r="N59" s="83"/>
    </row>
    <row r="61" spans="2:15" ht="132.75" customHeight="1">
      <c r="B61" s="84" t="s">
        <v>599</v>
      </c>
      <c r="C61" s="85"/>
      <c r="D61" s="85"/>
      <c r="E61" s="85"/>
      <c r="F61" s="85"/>
      <c r="G61" s="85"/>
      <c r="H61" s="85"/>
      <c r="I61" s="85"/>
      <c r="J61" s="85"/>
      <c r="K61" s="85"/>
      <c r="L61" s="85"/>
      <c r="M61" s="85"/>
      <c r="N61" s="85"/>
      <c r="O61" s="8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0:R479"/>
  <sheetViews>
    <sheetView topLeftCell="A21" zoomScale="90" zoomScaleNormal="90" workbookViewId="0">
      <selection activeCell="C28" sqref="C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91" t="s">
        <v>154</v>
      </c>
      <c r="C12" s="91"/>
      <c r="D12" s="91"/>
      <c r="E12" s="91"/>
      <c r="F12" s="91"/>
    </row>
    <row r="13" spans="2:6">
      <c r="B13" s="5" t="s">
        <v>3</v>
      </c>
    </row>
    <row r="14" spans="2:6">
      <c r="B14" s="5"/>
    </row>
    <row r="15" spans="2:6">
      <c r="B15" s="5"/>
    </row>
    <row r="16" spans="2:6">
      <c r="B16" s="5"/>
    </row>
    <row r="17" spans="2:2">
      <c r="B17" s="5"/>
    </row>
    <row r="18" spans="2:2">
      <c r="B18" s="5"/>
    </row>
    <row r="28" spans="2:2" ht="123" customHeight="1"/>
    <row r="29" spans="2:2" ht="21">
      <c r="B29" s="6" t="s">
        <v>418</v>
      </c>
    </row>
    <row r="30" spans="2:2" ht="21">
      <c r="B30" s="6" t="s">
        <v>155</v>
      </c>
    </row>
    <row r="32" spans="2:2" ht="15.75">
      <c r="B32" s="7" t="s">
        <v>4</v>
      </c>
    </row>
    <row r="34" spans="2:7">
      <c r="B34" s="8" t="s">
        <v>4</v>
      </c>
      <c r="C34" s="9" t="s">
        <v>5</v>
      </c>
      <c r="D34" s="9" t="s">
        <v>6</v>
      </c>
      <c r="F34" s="8" t="s">
        <v>4</v>
      </c>
      <c r="G34" s="9" t="s">
        <v>6</v>
      </c>
    </row>
    <row r="35" spans="2:7">
      <c r="B35" s="10" t="s">
        <v>7</v>
      </c>
      <c r="C35" s="41">
        <v>16</v>
      </c>
      <c r="D35" s="11">
        <f>C35/$C$37</f>
        <v>0.3902439024390244</v>
      </c>
      <c r="F35" s="10" t="s">
        <v>7</v>
      </c>
      <c r="G35" s="11">
        <f>D35</f>
        <v>0.3902439024390244</v>
      </c>
    </row>
    <row r="36" spans="2:7">
      <c r="B36" s="10" t="s">
        <v>8</v>
      </c>
      <c r="C36" s="41">
        <v>25</v>
      </c>
      <c r="D36" s="11">
        <f t="shared" ref="D36:D37" si="0">C36/$C$37</f>
        <v>0.6097560975609756</v>
      </c>
      <c r="F36" s="10" t="s">
        <v>8</v>
      </c>
      <c r="G36" s="11">
        <f>D36</f>
        <v>0.6097560975609756</v>
      </c>
    </row>
    <row r="37" spans="2:7">
      <c r="B37" s="10" t="s">
        <v>9</v>
      </c>
      <c r="C37" s="42">
        <f>SUM(C35:C36)</f>
        <v>41</v>
      </c>
      <c r="D37" s="11">
        <f t="shared" si="0"/>
        <v>1</v>
      </c>
      <c r="F37" s="10" t="s">
        <v>9</v>
      </c>
      <c r="G37" s="11">
        <f>D37</f>
        <v>1</v>
      </c>
    </row>
    <row r="57" spans="2:7" ht="15.75">
      <c r="B57" s="7" t="s">
        <v>10</v>
      </c>
    </row>
    <row r="59" spans="2:7">
      <c r="B59" s="8" t="s">
        <v>10</v>
      </c>
      <c r="C59" s="9" t="s">
        <v>5</v>
      </c>
      <c r="D59" s="9" t="s">
        <v>6</v>
      </c>
      <c r="F59" s="8" t="s">
        <v>10</v>
      </c>
      <c r="G59" s="9" t="s">
        <v>6</v>
      </c>
    </row>
    <row r="60" spans="2:7">
      <c r="B60" s="10" t="s">
        <v>11</v>
      </c>
      <c r="C60" s="41">
        <v>24</v>
      </c>
      <c r="D60" s="11">
        <f>C60/$C$37</f>
        <v>0.58536585365853655</v>
      </c>
      <c r="F60" s="10" t="s">
        <v>11</v>
      </c>
      <c r="G60" s="11">
        <f>D60</f>
        <v>0.58536585365853655</v>
      </c>
    </row>
    <row r="61" spans="2:7">
      <c r="B61" s="10" t="s">
        <v>12</v>
      </c>
      <c r="C61" s="41">
        <v>16</v>
      </c>
      <c r="D61" s="11">
        <f t="shared" ref="D61:D63" si="1">C61/$C$37</f>
        <v>0.3902439024390244</v>
      </c>
      <c r="F61" s="10" t="s">
        <v>12</v>
      </c>
      <c r="G61" s="11">
        <f>D61</f>
        <v>0.3902439024390244</v>
      </c>
    </row>
    <row r="62" spans="2:7">
      <c r="B62" s="10" t="s">
        <v>13</v>
      </c>
      <c r="C62" s="41">
        <v>1</v>
      </c>
      <c r="D62" s="11">
        <f t="shared" si="1"/>
        <v>2.4390243902439025E-2</v>
      </c>
      <c r="F62" s="10" t="s">
        <v>14</v>
      </c>
      <c r="G62" s="11">
        <f>D62</f>
        <v>2.4390243902439025E-2</v>
      </c>
    </row>
    <row r="63" spans="2:7">
      <c r="B63" s="10" t="s">
        <v>9</v>
      </c>
      <c r="C63" s="42">
        <f>SUM(C60:C62)</f>
        <v>41</v>
      </c>
      <c r="D63" s="11">
        <f t="shared" si="1"/>
        <v>1</v>
      </c>
      <c r="F63" s="10" t="s">
        <v>9</v>
      </c>
      <c r="G63" s="11">
        <f>D63</f>
        <v>1</v>
      </c>
    </row>
    <row r="83" spans="2:7" ht="15.75">
      <c r="B83" s="7" t="s">
        <v>15</v>
      </c>
    </row>
    <row r="85" spans="2:7">
      <c r="B85" s="8" t="s">
        <v>16</v>
      </c>
      <c r="C85" s="9" t="s">
        <v>5</v>
      </c>
      <c r="D85" s="9" t="s">
        <v>6</v>
      </c>
      <c r="F85" s="8" t="s">
        <v>16</v>
      </c>
      <c r="G85" s="9" t="s">
        <v>6</v>
      </c>
    </row>
    <row r="86" spans="2:7">
      <c r="B86" s="43">
        <v>0</v>
      </c>
      <c r="C86" s="41">
        <v>13</v>
      </c>
      <c r="D86" s="11">
        <f>C86/$C$37</f>
        <v>0.31707317073170732</v>
      </c>
      <c r="F86" s="43">
        <v>0</v>
      </c>
      <c r="G86" s="11">
        <f>D86</f>
        <v>0.31707317073170732</v>
      </c>
    </row>
    <row r="87" spans="2:7">
      <c r="B87" s="43">
        <v>1</v>
      </c>
      <c r="C87" s="41">
        <v>15</v>
      </c>
      <c r="D87" s="11">
        <f t="shared" ref="D87:D90" si="2">C87/$C$37</f>
        <v>0.36585365853658536</v>
      </c>
      <c r="F87" s="43">
        <v>1</v>
      </c>
      <c r="G87" s="11">
        <f>D87</f>
        <v>0.36585365853658536</v>
      </c>
    </row>
    <row r="88" spans="2:7">
      <c r="B88" s="43">
        <v>2</v>
      </c>
      <c r="C88" s="41">
        <v>13</v>
      </c>
      <c r="D88" s="11">
        <f t="shared" si="2"/>
        <v>0.31707317073170732</v>
      </c>
      <c r="F88" s="43">
        <v>2</v>
      </c>
      <c r="G88" s="11">
        <f>D88</f>
        <v>0.31707317073170732</v>
      </c>
    </row>
    <row r="89" spans="2:7">
      <c r="B89" s="30" t="s">
        <v>17</v>
      </c>
      <c r="C89" s="41">
        <v>0</v>
      </c>
      <c r="D89" s="11">
        <f t="shared" si="2"/>
        <v>0</v>
      </c>
      <c r="F89" s="30" t="s">
        <v>17</v>
      </c>
      <c r="G89" s="11">
        <f>D89</f>
        <v>0</v>
      </c>
    </row>
    <row r="90" spans="2:7">
      <c r="B90" s="43" t="s">
        <v>9</v>
      </c>
      <c r="C90" s="42">
        <f>SUM(C86:C89)</f>
        <v>41</v>
      </c>
      <c r="D90" s="11">
        <f t="shared" si="2"/>
        <v>1</v>
      </c>
      <c r="F90" s="10" t="s">
        <v>9</v>
      </c>
      <c r="G90" s="11">
        <f>D90</f>
        <v>1</v>
      </c>
    </row>
    <row r="110" spans="2:2" ht="15.75">
      <c r="B110" s="7" t="s">
        <v>18</v>
      </c>
    </row>
    <row r="111" spans="2:2" ht="15.75">
      <c r="B111" s="7"/>
    </row>
    <row r="113" spans="2:12" ht="84" customHeight="1">
      <c r="B113" s="92" t="s">
        <v>19</v>
      </c>
      <c r="C113" s="92"/>
      <c r="D113" s="92"/>
      <c r="E113" s="93" t="s">
        <v>5</v>
      </c>
      <c r="F113" s="93"/>
      <c r="H113" s="92" t="s">
        <v>20</v>
      </c>
      <c r="I113" s="92"/>
      <c r="J113" s="92"/>
      <c r="K113" s="93" t="s">
        <v>5</v>
      </c>
      <c r="L113" s="93"/>
    </row>
    <row r="114" spans="2:12">
      <c r="B114" s="88" t="s">
        <v>21</v>
      </c>
      <c r="C114" s="88"/>
      <c r="D114" s="88"/>
      <c r="E114" s="89">
        <v>37</v>
      </c>
      <c r="F114" s="89"/>
      <c r="H114" s="90" t="s">
        <v>22</v>
      </c>
      <c r="I114" s="90"/>
      <c r="J114" s="90"/>
      <c r="K114" s="86">
        <v>32</v>
      </c>
      <c r="L114" s="87"/>
    </row>
    <row r="115" spans="2:12">
      <c r="B115" s="88" t="s">
        <v>23</v>
      </c>
      <c r="C115" s="88"/>
      <c r="D115" s="88"/>
      <c r="E115" s="89">
        <v>3</v>
      </c>
      <c r="F115" s="89"/>
      <c r="H115" s="90" t="s">
        <v>24</v>
      </c>
      <c r="I115" s="90"/>
      <c r="J115" s="90"/>
      <c r="K115" s="86">
        <v>0</v>
      </c>
      <c r="L115" s="87"/>
    </row>
    <row r="116" spans="2:12">
      <c r="B116" s="88" t="s">
        <v>25</v>
      </c>
      <c r="C116" s="88"/>
      <c r="D116" s="88"/>
      <c r="E116" s="89">
        <v>0</v>
      </c>
      <c r="F116" s="89"/>
      <c r="H116" s="90" t="s">
        <v>26</v>
      </c>
      <c r="I116" s="90"/>
      <c r="J116" s="90"/>
      <c r="K116" s="86">
        <v>9</v>
      </c>
      <c r="L116" s="87"/>
    </row>
    <row r="117" spans="2:12">
      <c r="B117" s="88" t="s">
        <v>27</v>
      </c>
      <c r="C117" s="88"/>
      <c r="D117" s="88"/>
      <c r="E117" s="89">
        <v>0</v>
      </c>
      <c r="F117" s="89"/>
      <c r="H117" s="14"/>
      <c r="I117" s="14"/>
      <c r="J117" s="14"/>
      <c r="K117" s="15"/>
      <c r="L117" s="15"/>
    </row>
    <row r="118" spans="2:12">
      <c r="B118" s="88" t="s">
        <v>28</v>
      </c>
      <c r="C118" s="88"/>
      <c r="D118" s="88"/>
      <c r="E118" s="89">
        <v>0</v>
      </c>
      <c r="F118" s="89"/>
      <c r="H118" s="14"/>
      <c r="I118" s="14"/>
      <c r="J118" s="14"/>
      <c r="K118" s="15"/>
      <c r="L118" s="15"/>
    </row>
    <row r="119" spans="2:12">
      <c r="B119" s="88" t="s">
        <v>29</v>
      </c>
      <c r="C119" s="88"/>
      <c r="D119" s="88"/>
      <c r="E119" s="89">
        <v>1</v>
      </c>
      <c r="F119" s="89"/>
      <c r="H119" s="14"/>
      <c r="I119" s="14"/>
      <c r="J119" s="14"/>
      <c r="K119" s="15"/>
      <c r="L119" s="15"/>
    </row>
    <row r="120" spans="2:12">
      <c r="B120" s="16"/>
      <c r="C120" s="16"/>
      <c r="D120" s="16"/>
      <c r="E120" s="15"/>
      <c r="F120" s="15"/>
      <c r="H120" s="14"/>
      <c r="I120" s="14"/>
      <c r="J120" s="14"/>
      <c r="K120" s="15"/>
      <c r="L120" s="15"/>
    </row>
    <row r="122" spans="2:12">
      <c r="B122" s="97" t="s">
        <v>30</v>
      </c>
      <c r="C122" s="97"/>
      <c r="D122" s="97"/>
      <c r="E122" s="97" t="s">
        <v>6</v>
      </c>
      <c r="F122" s="97"/>
      <c r="H122" s="97" t="s">
        <v>31</v>
      </c>
      <c r="I122" s="97"/>
      <c r="J122" s="97"/>
      <c r="K122" s="98" t="s">
        <v>6</v>
      </c>
      <c r="L122" s="99"/>
    </row>
    <row r="123" spans="2:12">
      <c r="B123" s="88" t="s">
        <v>21</v>
      </c>
      <c r="C123" s="88"/>
      <c r="D123" s="88"/>
      <c r="E123" s="94">
        <f>E114/$C$37</f>
        <v>0.90243902439024393</v>
      </c>
      <c r="F123" s="94"/>
      <c r="H123" s="88" t="s">
        <v>32</v>
      </c>
      <c r="I123" s="88"/>
      <c r="J123" s="88"/>
      <c r="K123" s="95">
        <f>K114/$C$37</f>
        <v>0.78048780487804881</v>
      </c>
      <c r="L123" s="96"/>
    </row>
    <row r="124" spans="2:12">
      <c r="B124" s="88" t="s">
        <v>23</v>
      </c>
      <c r="C124" s="88"/>
      <c r="D124" s="88"/>
      <c r="E124" s="94">
        <f t="shared" ref="E124:E128" si="3">E115/$C$37</f>
        <v>7.3170731707317069E-2</v>
      </c>
      <c r="F124" s="94"/>
      <c r="H124" s="90" t="s">
        <v>33</v>
      </c>
      <c r="I124" s="90"/>
      <c r="J124" s="90"/>
      <c r="K124" s="95">
        <f t="shared" ref="K124:K125" si="4">K115/$C$37</f>
        <v>0</v>
      </c>
      <c r="L124" s="96"/>
    </row>
    <row r="125" spans="2:12">
      <c r="B125" s="88" t="s">
        <v>25</v>
      </c>
      <c r="C125" s="88"/>
      <c r="D125" s="88"/>
      <c r="E125" s="94">
        <f t="shared" si="3"/>
        <v>0</v>
      </c>
      <c r="F125" s="94"/>
      <c r="H125" s="90" t="s">
        <v>26</v>
      </c>
      <c r="I125" s="90"/>
      <c r="J125" s="90"/>
      <c r="K125" s="95">
        <f t="shared" si="4"/>
        <v>0.21951219512195122</v>
      </c>
      <c r="L125" s="96"/>
    </row>
    <row r="126" spans="2:12">
      <c r="B126" s="88" t="s">
        <v>27</v>
      </c>
      <c r="C126" s="88"/>
      <c r="D126" s="88"/>
      <c r="E126" s="94">
        <f t="shared" si="3"/>
        <v>0</v>
      </c>
      <c r="F126" s="94"/>
    </row>
    <row r="127" spans="2:12">
      <c r="B127" s="88" t="s">
        <v>28</v>
      </c>
      <c r="C127" s="88"/>
      <c r="D127" s="88"/>
      <c r="E127" s="94">
        <f t="shared" si="3"/>
        <v>0</v>
      </c>
      <c r="F127" s="94"/>
    </row>
    <row r="128" spans="2:12">
      <c r="B128" s="88" t="s">
        <v>29</v>
      </c>
      <c r="C128" s="88"/>
      <c r="D128" s="88"/>
      <c r="E128" s="94">
        <f t="shared" si="3"/>
        <v>2.4390243902439025E-2</v>
      </c>
      <c r="F128" s="94"/>
    </row>
    <row r="150" spans="2:18" ht="15.75">
      <c r="B150" s="7" t="s">
        <v>34</v>
      </c>
    </row>
    <row r="152" spans="2:18" ht="60">
      <c r="B152" s="46" t="s">
        <v>35</v>
      </c>
      <c r="C152" s="46" t="s">
        <v>36</v>
      </c>
      <c r="D152" s="46" t="s">
        <v>37</v>
      </c>
      <c r="E152" s="46" t="s">
        <v>38</v>
      </c>
      <c r="F152" s="13" t="s">
        <v>39</v>
      </c>
      <c r="G152" s="13" t="s">
        <v>40</v>
      </c>
      <c r="H152" s="13" t="s">
        <v>41</v>
      </c>
      <c r="I152" s="13" t="s">
        <v>42</v>
      </c>
      <c r="J152" s="13" t="s">
        <v>43</v>
      </c>
      <c r="K152" s="13" t="s">
        <v>44</v>
      </c>
      <c r="L152" s="13" t="s">
        <v>45</v>
      </c>
      <c r="M152" s="13" t="s">
        <v>46</v>
      </c>
      <c r="N152" s="13" t="s">
        <v>47</v>
      </c>
      <c r="O152" s="13" t="s">
        <v>48</v>
      </c>
      <c r="P152" s="13" t="s">
        <v>49</v>
      </c>
      <c r="Q152" s="13" t="s">
        <v>50</v>
      </c>
      <c r="R152" s="13" t="s">
        <v>51</v>
      </c>
    </row>
    <row r="153" spans="2:18">
      <c r="B153" s="17" t="s">
        <v>156</v>
      </c>
      <c r="C153" s="17" t="s">
        <v>157</v>
      </c>
      <c r="D153" s="17">
        <v>3137474</v>
      </c>
      <c r="E153" s="17" t="s">
        <v>158</v>
      </c>
      <c r="F153" s="17" t="s">
        <v>159</v>
      </c>
      <c r="G153" s="17" t="s">
        <v>54</v>
      </c>
      <c r="H153" s="17" t="s">
        <v>160</v>
      </c>
      <c r="I153" s="17" t="s">
        <v>161</v>
      </c>
      <c r="J153" s="17" t="s">
        <v>32</v>
      </c>
      <c r="K153" s="17" t="s">
        <v>132</v>
      </c>
      <c r="L153" s="17" t="s">
        <v>162</v>
      </c>
      <c r="M153" s="17" t="s">
        <v>163</v>
      </c>
      <c r="N153" s="17" t="s">
        <v>164</v>
      </c>
      <c r="O153" s="17" t="s">
        <v>165</v>
      </c>
      <c r="P153" s="17" t="s">
        <v>166</v>
      </c>
      <c r="Q153" s="17" t="s">
        <v>167</v>
      </c>
      <c r="R153" s="17" t="s">
        <v>168</v>
      </c>
    </row>
    <row r="154" spans="2:18">
      <c r="B154" s="17" t="s">
        <v>169</v>
      </c>
      <c r="C154" s="17" t="s">
        <v>170</v>
      </c>
      <c r="D154" s="17">
        <v>3144120</v>
      </c>
      <c r="E154" s="17" t="s">
        <v>171</v>
      </c>
      <c r="F154" s="17" t="s">
        <v>172</v>
      </c>
      <c r="G154" s="17" t="s">
        <v>54</v>
      </c>
      <c r="H154" s="17" t="s">
        <v>160</v>
      </c>
      <c r="I154" s="17" t="s">
        <v>173</v>
      </c>
      <c r="J154" s="17" t="s">
        <v>32</v>
      </c>
      <c r="K154" s="17" t="s">
        <v>132</v>
      </c>
      <c r="L154" s="17" t="s">
        <v>174</v>
      </c>
      <c r="M154" s="17" t="s">
        <v>175</v>
      </c>
      <c r="N154" s="17" t="s">
        <v>176</v>
      </c>
      <c r="O154" s="17" t="s">
        <v>177</v>
      </c>
      <c r="P154" s="17" t="s">
        <v>166</v>
      </c>
      <c r="Q154" s="17" t="s">
        <v>178</v>
      </c>
      <c r="R154" s="17" t="s">
        <v>179</v>
      </c>
    </row>
    <row r="155" spans="2:18">
      <c r="B155" s="17" t="s">
        <v>180</v>
      </c>
      <c r="C155" s="17" t="s">
        <v>180</v>
      </c>
      <c r="D155" s="17" t="s">
        <v>180</v>
      </c>
      <c r="E155" s="17" t="s">
        <v>180</v>
      </c>
      <c r="F155" s="17" t="s">
        <v>180</v>
      </c>
      <c r="G155" s="17" t="s">
        <v>180</v>
      </c>
      <c r="H155" s="17" t="s">
        <v>181</v>
      </c>
      <c r="I155" s="17" t="s">
        <v>180</v>
      </c>
      <c r="J155" s="17" t="s">
        <v>180</v>
      </c>
      <c r="K155" s="17" t="s">
        <v>180</v>
      </c>
      <c r="L155" s="17" t="s">
        <v>180</v>
      </c>
      <c r="M155" s="17" t="s">
        <v>180</v>
      </c>
      <c r="N155" s="17" t="s">
        <v>180</v>
      </c>
      <c r="O155" s="17" t="s">
        <v>180</v>
      </c>
      <c r="P155" s="17" t="s">
        <v>180</v>
      </c>
      <c r="Q155" s="17" t="s">
        <v>180</v>
      </c>
      <c r="R155" s="17" t="s">
        <v>180</v>
      </c>
    </row>
    <row r="156" spans="2:18">
      <c r="B156" s="17" t="s">
        <v>182</v>
      </c>
      <c r="C156" s="17" t="s">
        <v>183</v>
      </c>
      <c r="D156" s="17">
        <v>3137200</v>
      </c>
      <c r="E156" s="17" t="s">
        <v>184</v>
      </c>
      <c r="F156" s="17" t="s">
        <v>159</v>
      </c>
      <c r="G156" s="17" t="s">
        <v>54</v>
      </c>
      <c r="H156" s="17" t="s">
        <v>160</v>
      </c>
      <c r="I156" s="17" t="s">
        <v>185</v>
      </c>
      <c r="J156" s="17" t="s">
        <v>32</v>
      </c>
      <c r="K156" s="17" t="s">
        <v>132</v>
      </c>
      <c r="L156" s="17" t="s">
        <v>174</v>
      </c>
      <c r="M156" s="17" t="s">
        <v>186</v>
      </c>
      <c r="N156" s="17" t="s">
        <v>187</v>
      </c>
      <c r="O156" s="17" t="s">
        <v>188</v>
      </c>
      <c r="P156" s="17" t="s">
        <v>166</v>
      </c>
      <c r="Q156" s="17" t="s">
        <v>178</v>
      </c>
      <c r="R156" s="17" t="s">
        <v>179</v>
      </c>
    </row>
    <row r="157" spans="2:18">
      <c r="B157" s="17" t="s">
        <v>180</v>
      </c>
      <c r="C157" s="17" t="s">
        <v>180</v>
      </c>
      <c r="D157" s="17" t="s">
        <v>180</v>
      </c>
      <c r="E157" s="17" t="s">
        <v>180</v>
      </c>
      <c r="F157" s="17" t="s">
        <v>180</v>
      </c>
      <c r="G157" s="17" t="s">
        <v>180</v>
      </c>
      <c r="H157" s="17" t="s">
        <v>180</v>
      </c>
      <c r="I157" s="17" t="s">
        <v>180</v>
      </c>
      <c r="J157" s="17" t="s">
        <v>180</v>
      </c>
      <c r="K157" s="17" t="s">
        <v>180</v>
      </c>
      <c r="L157" s="17" t="s">
        <v>180</v>
      </c>
      <c r="M157" s="17" t="s">
        <v>180</v>
      </c>
      <c r="N157" s="17" t="s">
        <v>180</v>
      </c>
      <c r="O157" s="17" t="s">
        <v>180</v>
      </c>
      <c r="P157" s="17" t="s">
        <v>180</v>
      </c>
      <c r="Q157" s="17" t="s">
        <v>180</v>
      </c>
      <c r="R157" s="17" t="s">
        <v>180</v>
      </c>
    </row>
    <row r="158" spans="2:18">
      <c r="B158" s="17" t="s">
        <v>180</v>
      </c>
      <c r="C158" s="17" t="s">
        <v>180</v>
      </c>
      <c r="D158" s="17" t="s">
        <v>180</v>
      </c>
      <c r="E158" s="17" t="s">
        <v>180</v>
      </c>
      <c r="F158" s="17" t="s">
        <v>180</v>
      </c>
      <c r="G158" s="17" t="s">
        <v>180</v>
      </c>
      <c r="H158" s="17" t="s">
        <v>181</v>
      </c>
      <c r="I158" s="17" t="s">
        <v>180</v>
      </c>
      <c r="J158" s="17" t="s">
        <v>180</v>
      </c>
      <c r="K158" s="17" t="s">
        <v>180</v>
      </c>
      <c r="L158" s="17" t="s">
        <v>180</v>
      </c>
      <c r="M158" s="17" t="s">
        <v>180</v>
      </c>
      <c r="N158" s="17" t="s">
        <v>180</v>
      </c>
      <c r="O158" s="17" t="s">
        <v>180</v>
      </c>
      <c r="P158" s="17" t="s">
        <v>180</v>
      </c>
      <c r="Q158" s="17" t="s">
        <v>180</v>
      </c>
      <c r="R158" s="17" t="s">
        <v>180</v>
      </c>
    </row>
    <row r="159" spans="2:18">
      <c r="B159" s="17" t="s">
        <v>180</v>
      </c>
      <c r="C159" s="17" t="s">
        <v>180</v>
      </c>
      <c r="D159" s="17" t="s">
        <v>180</v>
      </c>
      <c r="E159" s="17" t="s">
        <v>180</v>
      </c>
      <c r="F159" s="17" t="s">
        <v>180</v>
      </c>
      <c r="G159" s="17" t="s">
        <v>180</v>
      </c>
      <c r="H159" s="17" t="s">
        <v>180</v>
      </c>
      <c r="I159" s="17" t="s">
        <v>180</v>
      </c>
      <c r="J159" s="17" t="s">
        <v>180</v>
      </c>
      <c r="K159" s="17" t="s">
        <v>180</v>
      </c>
      <c r="L159" s="17" t="s">
        <v>180</v>
      </c>
      <c r="M159" s="17" t="s">
        <v>180</v>
      </c>
      <c r="N159" s="17" t="s">
        <v>180</v>
      </c>
      <c r="O159" s="17" t="s">
        <v>180</v>
      </c>
      <c r="P159" s="17" t="s">
        <v>180</v>
      </c>
      <c r="Q159" s="17" t="s">
        <v>180</v>
      </c>
      <c r="R159" s="17" t="s">
        <v>180</v>
      </c>
    </row>
    <row r="160" spans="2:18">
      <c r="B160" s="17" t="s">
        <v>189</v>
      </c>
      <c r="C160" s="17" t="s">
        <v>190</v>
      </c>
      <c r="D160" s="17">
        <v>7288086</v>
      </c>
      <c r="E160" s="17" t="s">
        <v>191</v>
      </c>
      <c r="F160" s="17" t="s">
        <v>192</v>
      </c>
      <c r="G160" s="17" t="s">
        <v>193</v>
      </c>
      <c r="H160" s="17" t="s">
        <v>160</v>
      </c>
      <c r="I160" s="17" t="s">
        <v>173</v>
      </c>
      <c r="J160" s="17" t="s">
        <v>32</v>
      </c>
      <c r="K160" s="17" t="s">
        <v>132</v>
      </c>
      <c r="L160" s="17" t="s">
        <v>174</v>
      </c>
      <c r="M160" s="17" t="s">
        <v>194</v>
      </c>
      <c r="N160" s="17" t="s">
        <v>195</v>
      </c>
      <c r="O160" s="17" t="s">
        <v>196</v>
      </c>
      <c r="P160" s="17" t="s">
        <v>197</v>
      </c>
      <c r="Q160" s="17" t="s">
        <v>198</v>
      </c>
      <c r="R160" s="17" t="s">
        <v>168</v>
      </c>
    </row>
    <row r="161" spans="2:18">
      <c r="B161" s="17" t="s">
        <v>199</v>
      </c>
      <c r="C161" s="17" t="s">
        <v>200</v>
      </c>
      <c r="D161" s="17">
        <v>7311449</v>
      </c>
      <c r="E161" s="17" t="s">
        <v>201</v>
      </c>
      <c r="F161" s="17" t="s">
        <v>172</v>
      </c>
      <c r="G161" s="17" t="s">
        <v>54</v>
      </c>
      <c r="H161" s="17" t="s">
        <v>160</v>
      </c>
      <c r="I161" s="17" t="s">
        <v>185</v>
      </c>
      <c r="J161" s="17" t="s">
        <v>32</v>
      </c>
      <c r="K161" s="17" t="s">
        <v>132</v>
      </c>
      <c r="L161" s="17" t="s">
        <v>174</v>
      </c>
      <c r="M161" s="17" t="s">
        <v>202</v>
      </c>
      <c r="N161" s="17" t="s">
        <v>203</v>
      </c>
      <c r="O161" s="17" t="s">
        <v>204</v>
      </c>
      <c r="P161" s="17" t="s">
        <v>205</v>
      </c>
      <c r="Q161" s="17" t="s">
        <v>206</v>
      </c>
      <c r="R161" s="17" t="s">
        <v>207</v>
      </c>
    </row>
    <row r="162" spans="2:18">
      <c r="B162" s="17" t="s">
        <v>180</v>
      </c>
      <c r="C162" s="17" t="s">
        <v>180</v>
      </c>
      <c r="D162" s="17" t="s">
        <v>180</v>
      </c>
      <c r="E162" s="17" t="s">
        <v>180</v>
      </c>
      <c r="F162" s="17" t="s">
        <v>180</v>
      </c>
      <c r="G162" s="17" t="s">
        <v>180</v>
      </c>
      <c r="H162" s="17" t="s">
        <v>181</v>
      </c>
      <c r="I162" s="17" t="s">
        <v>180</v>
      </c>
      <c r="J162" s="17" t="s">
        <v>180</v>
      </c>
      <c r="K162" s="17" t="s">
        <v>180</v>
      </c>
      <c r="L162" s="17" t="s">
        <v>180</v>
      </c>
      <c r="M162" s="17" t="s">
        <v>180</v>
      </c>
      <c r="N162" s="17" t="s">
        <v>180</v>
      </c>
      <c r="O162" s="17" t="s">
        <v>180</v>
      </c>
      <c r="P162" s="17" t="s">
        <v>180</v>
      </c>
      <c r="Q162" s="17" t="s">
        <v>180</v>
      </c>
      <c r="R162" s="17" t="s">
        <v>180</v>
      </c>
    </row>
    <row r="163" spans="2:18">
      <c r="B163" s="17" t="s">
        <v>208</v>
      </c>
      <c r="C163" s="17" t="s">
        <v>209</v>
      </c>
      <c r="D163" s="17" t="s">
        <v>210</v>
      </c>
      <c r="E163" s="17" t="s">
        <v>211</v>
      </c>
      <c r="F163" s="17" t="s">
        <v>172</v>
      </c>
      <c r="G163" s="17" t="s">
        <v>212</v>
      </c>
      <c r="H163" s="17" t="s">
        <v>213</v>
      </c>
      <c r="I163" s="17" t="s">
        <v>161</v>
      </c>
      <c r="J163" s="17" t="s">
        <v>58</v>
      </c>
      <c r="K163" s="17" t="s">
        <v>14</v>
      </c>
      <c r="L163" s="17" t="s">
        <v>214</v>
      </c>
      <c r="M163" s="17" t="s">
        <v>215</v>
      </c>
      <c r="N163" s="17" t="s">
        <v>216</v>
      </c>
      <c r="O163" s="17" t="s">
        <v>217</v>
      </c>
      <c r="P163" s="17" t="s">
        <v>218</v>
      </c>
      <c r="Q163" s="17" t="s">
        <v>219</v>
      </c>
      <c r="R163" s="17" t="s">
        <v>179</v>
      </c>
    </row>
    <row r="164" spans="2:18">
      <c r="B164" s="17" t="s">
        <v>180</v>
      </c>
      <c r="C164" s="17" t="s">
        <v>180</v>
      </c>
      <c r="D164" s="17" t="s">
        <v>180</v>
      </c>
      <c r="E164" s="17" t="s">
        <v>180</v>
      </c>
      <c r="F164" s="17" t="s">
        <v>180</v>
      </c>
      <c r="G164" s="17" t="s">
        <v>180</v>
      </c>
      <c r="H164" s="17" t="s">
        <v>181</v>
      </c>
      <c r="I164" s="17" t="s">
        <v>180</v>
      </c>
      <c r="J164" s="17" t="s">
        <v>180</v>
      </c>
      <c r="K164" s="17" t="s">
        <v>180</v>
      </c>
      <c r="L164" s="17" t="s">
        <v>180</v>
      </c>
      <c r="M164" s="17" t="s">
        <v>180</v>
      </c>
      <c r="N164" s="17" t="s">
        <v>180</v>
      </c>
      <c r="O164" s="17" t="s">
        <v>180</v>
      </c>
      <c r="P164" s="17" t="s">
        <v>180</v>
      </c>
      <c r="Q164" s="17" t="s">
        <v>180</v>
      </c>
      <c r="R164" s="17" t="s">
        <v>180</v>
      </c>
    </row>
    <row r="165" spans="2:18">
      <c r="B165" s="17" t="s">
        <v>220</v>
      </c>
      <c r="C165" s="17" t="s">
        <v>221</v>
      </c>
      <c r="D165" s="17" t="s">
        <v>222</v>
      </c>
      <c r="E165" s="17" t="s">
        <v>223</v>
      </c>
      <c r="F165" s="17" t="s">
        <v>159</v>
      </c>
      <c r="G165" s="17" t="s">
        <v>224</v>
      </c>
      <c r="H165" s="17" t="s">
        <v>160</v>
      </c>
      <c r="I165" s="17" t="s">
        <v>185</v>
      </c>
      <c r="J165" s="17" t="s">
        <v>32</v>
      </c>
      <c r="K165" s="17" t="s">
        <v>14</v>
      </c>
      <c r="L165" s="17" t="s">
        <v>225</v>
      </c>
      <c r="M165" s="17" t="s">
        <v>226</v>
      </c>
      <c r="N165" s="17" t="s">
        <v>227</v>
      </c>
      <c r="O165" s="17" t="s">
        <v>228</v>
      </c>
      <c r="P165" s="17" t="s">
        <v>229</v>
      </c>
      <c r="Q165" s="17" t="s">
        <v>230</v>
      </c>
      <c r="R165" s="17" t="s">
        <v>231</v>
      </c>
    </row>
    <row r="166" spans="2:18">
      <c r="B166" s="17" t="s">
        <v>180</v>
      </c>
      <c r="C166" s="17" t="s">
        <v>180</v>
      </c>
      <c r="D166" s="17" t="s">
        <v>180</v>
      </c>
      <c r="E166" s="17" t="s">
        <v>180</v>
      </c>
      <c r="F166" s="17" t="s">
        <v>180</v>
      </c>
      <c r="G166" s="17" t="s">
        <v>180</v>
      </c>
      <c r="H166" s="17" t="s">
        <v>180</v>
      </c>
      <c r="I166" s="17" t="s">
        <v>180</v>
      </c>
      <c r="J166" s="17" t="s">
        <v>180</v>
      </c>
      <c r="K166" s="17" t="s">
        <v>180</v>
      </c>
      <c r="L166" s="17" t="s">
        <v>180</v>
      </c>
      <c r="M166" s="17" t="s">
        <v>180</v>
      </c>
      <c r="N166" s="17" t="s">
        <v>180</v>
      </c>
      <c r="O166" s="17" t="s">
        <v>180</v>
      </c>
      <c r="P166" s="17" t="s">
        <v>180</v>
      </c>
      <c r="Q166" s="17" t="s">
        <v>180</v>
      </c>
      <c r="R166" s="17" t="s">
        <v>180</v>
      </c>
    </row>
    <row r="167" spans="2:18">
      <c r="B167" s="17" t="s">
        <v>232</v>
      </c>
      <c r="C167" s="17" t="s">
        <v>233</v>
      </c>
      <c r="D167" s="17">
        <v>2103755</v>
      </c>
      <c r="E167" s="17" t="s">
        <v>234</v>
      </c>
      <c r="F167" s="17" t="s">
        <v>172</v>
      </c>
      <c r="G167" s="17" t="s">
        <v>54</v>
      </c>
      <c r="H167" s="17" t="s">
        <v>160</v>
      </c>
      <c r="I167" s="17" t="s">
        <v>173</v>
      </c>
      <c r="J167" s="17" t="s">
        <v>32</v>
      </c>
      <c r="K167" s="17" t="s">
        <v>132</v>
      </c>
      <c r="L167" s="17" t="s">
        <v>174</v>
      </c>
      <c r="M167" s="17" t="s">
        <v>235</v>
      </c>
      <c r="N167" s="17" t="s">
        <v>176</v>
      </c>
      <c r="O167" s="17" t="s">
        <v>177</v>
      </c>
      <c r="P167" s="17" t="s">
        <v>236</v>
      </c>
      <c r="Q167" s="17" t="s">
        <v>237</v>
      </c>
      <c r="R167" s="17" t="s">
        <v>179</v>
      </c>
    </row>
    <row r="168" spans="2:18">
      <c r="B168" s="17" t="s">
        <v>238</v>
      </c>
      <c r="C168" s="17" t="s">
        <v>239</v>
      </c>
      <c r="D168" s="17">
        <v>3137227</v>
      </c>
      <c r="E168" s="17" t="s">
        <v>240</v>
      </c>
      <c r="F168" s="17" t="s">
        <v>159</v>
      </c>
      <c r="G168" s="17" t="s">
        <v>193</v>
      </c>
      <c r="H168" s="17" t="s">
        <v>160</v>
      </c>
      <c r="I168" s="17" t="s">
        <v>161</v>
      </c>
      <c r="J168" s="17" t="s">
        <v>58</v>
      </c>
      <c r="K168" s="17" t="s">
        <v>132</v>
      </c>
      <c r="L168" s="17" t="s">
        <v>241</v>
      </c>
      <c r="M168" s="17" t="s">
        <v>242</v>
      </c>
      <c r="N168" s="17" t="s">
        <v>243</v>
      </c>
      <c r="O168" s="17" t="s">
        <v>244</v>
      </c>
      <c r="P168" s="17" t="s">
        <v>245</v>
      </c>
      <c r="Q168" s="17" t="s">
        <v>246</v>
      </c>
      <c r="R168" s="17" t="s">
        <v>207</v>
      </c>
    </row>
    <row r="169" spans="2:18">
      <c r="B169" s="17" t="s">
        <v>247</v>
      </c>
      <c r="C169" s="17" t="s">
        <v>248</v>
      </c>
      <c r="D169" s="17">
        <v>3235461</v>
      </c>
      <c r="E169" s="17" t="s">
        <v>249</v>
      </c>
      <c r="F169" s="17" t="s">
        <v>159</v>
      </c>
      <c r="G169" s="17" t="s">
        <v>54</v>
      </c>
      <c r="H169" s="17" t="s">
        <v>160</v>
      </c>
      <c r="I169" s="17" t="s">
        <v>173</v>
      </c>
      <c r="J169" s="17" t="s">
        <v>32</v>
      </c>
      <c r="K169" s="17" t="s">
        <v>132</v>
      </c>
      <c r="L169" s="17" t="s">
        <v>174</v>
      </c>
      <c r="M169" s="17" t="s">
        <v>250</v>
      </c>
      <c r="N169" s="17" t="s">
        <v>251</v>
      </c>
      <c r="O169" s="17" t="s">
        <v>252</v>
      </c>
      <c r="P169" s="17" t="s">
        <v>166</v>
      </c>
      <c r="Q169" s="17" t="s">
        <v>178</v>
      </c>
      <c r="R169" s="17" t="s">
        <v>179</v>
      </c>
    </row>
    <row r="170" spans="2:18">
      <c r="B170" s="17" t="s">
        <v>253</v>
      </c>
      <c r="C170" s="17" t="s">
        <v>254</v>
      </c>
      <c r="D170" s="17">
        <v>3116264712</v>
      </c>
      <c r="E170" s="17" t="s">
        <v>255</v>
      </c>
      <c r="F170" s="17" t="s">
        <v>172</v>
      </c>
      <c r="G170" s="17" t="s">
        <v>54</v>
      </c>
      <c r="H170" s="17" t="s">
        <v>160</v>
      </c>
      <c r="I170" s="17" t="s">
        <v>173</v>
      </c>
      <c r="J170" s="17" t="s">
        <v>32</v>
      </c>
      <c r="K170" s="17" t="s">
        <v>132</v>
      </c>
      <c r="L170" s="17" t="s">
        <v>174</v>
      </c>
      <c r="M170" s="17" t="s">
        <v>256</v>
      </c>
      <c r="N170" s="17" t="s">
        <v>257</v>
      </c>
      <c r="O170" s="17" t="s">
        <v>258</v>
      </c>
      <c r="P170" s="17" t="s">
        <v>166</v>
      </c>
      <c r="Q170" s="17" t="s">
        <v>178</v>
      </c>
      <c r="R170" s="17" t="s">
        <v>179</v>
      </c>
    </row>
    <row r="171" spans="2:18">
      <c r="B171" s="17" t="s">
        <v>259</v>
      </c>
      <c r="C171" s="17" t="s">
        <v>260</v>
      </c>
      <c r="D171" s="17" t="s">
        <v>261</v>
      </c>
      <c r="E171" s="17" t="s">
        <v>262</v>
      </c>
      <c r="F171" s="17" t="s">
        <v>172</v>
      </c>
      <c r="G171" s="17" t="s">
        <v>54</v>
      </c>
      <c r="H171" s="17" t="s">
        <v>160</v>
      </c>
      <c r="I171" s="17" t="s">
        <v>173</v>
      </c>
      <c r="J171" s="17" t="s">
        <v>32</v>
      </c>
      <c r="K171" s="17" t="s">
        <v>132</v>
      </c>
      <c r="L171" s="17" t="s">
        <v>241</v>
      </c>
      <c r="M171" s="17" t="s">
        <v>263</v>
      </c>
      <c r="N171" s="17" t="s">
        <v>264</v>
      </c>
      <c r="O171" s="17" t="s">
        <v>265</v>
      </c>
      <c r="P171" s="17" t="s">
        <v>266</v>
      </c>
      <c r="Q171" s="17" t="s">
        <v>267</v>
      </c>
      <c r="R171" s="17" t="s">
        <v>168</v>
      </c>
    </row>
    <row r="172" spans="2:18">
      <c r="B172" s="17" t="s">
        <v>268</v>
      </c>
      <c r="C172" s="17" t="s">
        <v>269</v>
      </c>
      <c r="D172" s="17">
        <v>7417700</v>
      </c>
      <c r="E172" s="17" t="s">
        <v>270</v>
      </c>
      <c r="F172" s="17" t="s">
        <v>159</v>
      </c>
      <c r="G172" s="17" t="s">
        <v>54</v>
      </c>
      <c r="H172" s="17" t="s">
        <v>160</v>
      </c>
      <c r="I172" s="17" t="s">
        <v>173</v>
      </c>
      <c r="J172" s="17" t="s">
        <v>32</v>
      </c>
      <c r="K172" s="17" t="s">
        <v>132</v>
      </c>
      <c r="L172" s="17" t="s">
        <v>174</v>
      </c>
      <c r="M172" s="17" t="s">
        <v>175</v>
      </c>
      <c r="N172" s="17" t="s">
        <v>271</v>
      </c>
      <c r="O172" s="17" t="s">
        <v>272</v>
      </c>
      <c r="P172" s="17" t="s">
        <v>273</v>
      </c>
      <c r="Q172" s="17" t="s">
        <v>274</v>
      </c>
      <c r="R172" s="17" t="s">
        <v>179</v>
      </c>
    </row>
    <row r="173" spans="2:18">
      <c r="B173" s="17" t="s">
        <v>275</v>
      </c>
      <c r="C173" s="17" t="s">
        <v>276</v>
      </c>
      <c r="D173" s="17" t="s">
        <v>277</v>
      </c>
      <c r="E173" s="17" t="s">
        <v>278</v>
      </c>
      <c r="F173" s="17" t="s">
        <v>172</v>
      </c>
      <c r="G173" s="17" t="s">
        <v>54</v>
      </c>
      <c r="H173" s="17" t="s">
        <v>160</v>
      </c>
      <c r="I173" s="17" t="s">
        <v>173</v>
      </c>
      <c r="J173" s="17" t="s">
        <v>32</v>
      </c>
      <c r="K173" s="17" t="s">
        <v>132</v>
      </c>
      <c r="L173" s="17" t="s">
        <v>174</v>
      </c>
      <c r="M173" s="17" t="s">
        <v>279</v>
      </c>
      <c r="N173" s="17" t="s">
        <v>176</v>
      </c>
      <c r="O173" s="17" t="s">
        <v>272</v>
      </c>
      <c r="P173" s="17" t="s">
        <v>280</v>
      </c>
      <c r="Q173" s="17" t="s">
        <v>267</v>
      </c>
      <c r="R173" s="17" t="s">
        <v>179</v>
      </c>
    </row>
    <row r="174" spans="2:18">
      <c r="B174" s="17" t="s">
        <v>281</v>
      </c>
      <c r="C174" s="17" t="s">
        <v>282</v>
      </c>
      <c r="D174" s="17" t="s">
        <v>283</v>
      </c>
      <c r="E174" s="17" t="s">
        <v>278</v>
      </c>
      <c r="F174" s="17" t="s">
        <v>172</v>
      </c>
      <c r="G174" s="17" t="s">
        <v>54</v>
      </c>
      <c r="H174" s="17" t="s">
        <v>160</v>
      </c>
      <c r="I174" s="17" t="s">
        <v>173</v>
      </c>
      <c r="J174" s="17" t="s">
        <v>32</v>
      </c>
      <c r="K174" s="17" t="s">
        <v>132</v>
      </c>
      <c r="L174" s="17" t="s">
        <v>174</v>
      </c>
      <c r="M174" s="17" t="s">
        <v>284</v>
      </c>
      <c r="N174" s="17" t="s">
        <v>285</v>
      </c>
      <c r="O174" s="17" t="s">
        <v>272</v>
      </c>
      <c r="P174" s="17" t="s">
        <v>280</v>
      </c>
      <c r="Q174" s="17" t="s">
        <v>267</v>
      </c>
      <c r="R174" s="17" t="s">
        <v>179</v>
      </c>
    </row>
    <row r="175" spans="2:18">
      <c r="B175" s="17" t="s">
        <v>286</v>
      </c>
      <c r="C175" s="17" t="s">
        <v>287</v>
      </c>
      <c r="D175" s="17">
        <v>3687135</v>
      </c>
      <c r="E175" s="17" t="s">
        <v>288</v>
      </c>
      <c r="F175" s="17" t="s">
        <v>172</v>
      </c>
      <c r="G175" s="17" t="s">
        <v>54</v>
      </c>
      <c r="H175" s="17" t="s">
        <v>160</v>
      </c>
      <c r="I175" s="17" t="s">
        <v>173</v>
      </c>
      <c r="J175" s="17" t="s">
        <v>32</v>
      </c>
      <c r="K175" s="17" t="s">
        <v>132</v>
      </c>
      <c r="L175" s="17" t="s">
        <v>289</v>
      </c>
      <c r="M175" s="17" t="s">
        <v>290</v>
      </c>
      <c r="N175" s="17" t="s">
        <v>291</v>
      </c>
      <c r="O175" s="17" t="s">
        <v>292</v>
      </c>
      <c r="P175" s="17" t="s">
        <v>245</v>
      </c>
      <c r="Q175" s="17" t="s">
        <v>293</v>
      </c>
      <c r="R175" s="17" t="s">
        <v>179</v>
      </c>
    </row>
    <row r="176" spans="2:18">
      <c r="B176" s="17" t="s">
        <v>294</v>
      </c>
      <c r="C176" s="17" t="s">
        <v>295</v>
      </c>
      <c r="D176" s="17" t="s">
        <v>283</v>
      </c>
      <c r="E176" s="17" t="s">
        <v>278</v>
      </c>
      <c r="F176" s="17" t="s">
        <v>159</v>
      </c>
      <c r="G176" s="17" t="s">
        <v>54</v>
      </c>
      <c r="H176" s="17" t="s">
        <v>160</v>
      </c>
      <c r="I176" s="17" t="s">
        <v>173</v>
      </c>
      <c r="J176" s="17" t="s">
        <v>32</v>
      </c>
      <c r="K176" s="17" t="s">
        <v>132</v>
      </c>
      <c r="L176" s="17" t="s">
        <v>241</v>
      </c>
      <c r="M176" s="17" t="s">
        <v>296</v>
      </c>
      <c r="N176" s="17" t="s">
        <v>297</v>
      </c>
      <c r="O176" s="17" t="s">
        <v>298</v>
      </c>
      <c r="P176" s="17" t="s">
        <v>280</v>
      </c>
      <c r="Q176" s="17" t="s">
        <v>267</v>
      </c>
      <c r="R176" s="17" t="s">
        <v>299</v>
      </c>
    </row>
    <row r="177" spans="2:18">
      <c r="B177" s="17" t="s">
        <v>259</v>
      </c>
      <c r="C177" s="17" t="s">
        <v>300</v>
      </c>
      <c r="D177" s="17">
        <v>7417100</v>
      </c>
      <c r="E177" s="17" t="s">
        <v>301</v>
      </c>
      <c r="F177" s="17" t="s">
        <v>172</v>
      </c>
      <c r="G177" s="17" t="s">
        <v>54</v>
      </c>
      <c r="H177" s="17" t="s">
        <v>160</v>
      </c>
      <c r="I177" s="17" t="s">
        <v>173</v>
      </c>
      <c r="J177" s="17" t="s">
        <v>32</v>
      </c>
      <c r="K177" s="17" t="s">
        <v>132</v>
      </c>
      <c r="L177" s="17" t="s">
        <v>174</v>
      </c>
      <c r="M177" s="17" t="s">
        <v>302</v>
      </c>
      <c r="N177" s="17" t="s">
        <v>291</v>
      </c>
      <c r="O177" s="17" t="s">
        <v>303</v>
      </c>
      <c r="P177" s="17" t="s">
        <v>304</v>
      </c>
      <c r="Q177" s="17" t="s">
        <v>305</v>
      </c>
      <c r="R177" s="17" t="s">
        <v>207</v>
      </c>
    </row>
    <row r="178" spans="2:18">
      <c r="B178" s="17" t="s">
        <v>306</v>
      </c>
      <c r="C178" s="17" t="s">
        <v>307</v>
      </c>
      <c r="D178" s="17">
        <v>367417100</v>
      </c>
      <c r="E178" s="17" t="s">
        <v>301</v>
      </c>
      <c r="F178" s="17" t="s">
        <v>172</v>
      </c>
      <c r="G178" s="17" t="s">
        <v>54</v>
      </c>
      <c r="H178" s="17" t="s">
        <v>160</v>
      </c>
      <c r="I178" s="17" t="s">
        <v>173</v>
      </c>
      <c r="J178" s="17" t="s">
        <v>32</v>
      </c>
      <c r="K178" s="17" t="s">
        <v>132</v>
      </c>
      <c r="L178" s="17" t="s">
        <v>174</v>
      </c>
      <c r="M178" s="17" t="s">
        <v>308</v>
      </c>
      <c r="N178" s="17" t="s">
        <v>309</v>
      </c>
      <c r="O178" s="17" t="s">
        <v>310</v>
      </c>
      <c r="P178" s="17" t="s">
        <v>311</v>
      </c>
      <c r="Q178" s="17" t="s">
        <v>267</v>
      </c>
      <c r="R178" s="17" t="s">
        <v>312</v>
      </c>
    </row>
    <row r="179" spans="2:18">
      <c r="B179" s="17" t="s">
        <v>313</v>
      </c>
      <c r="C179" s="17" t="s">
        <v>314</v>
      </c>
      <c r="D179" s="17">
        <v>7417100</v>
      </c>
      <c r="E179" s="17" t="s">
        <v>315</v>
      </c>
      <c r="F179" s="17" t="s">
        <v>172</v>
      </c>
      <c r="G179" s="17" t="s">
        <v>54</v>
      </c>
      <c r="H179" s="17" t="s">
        <v>160</v>
      </c>
      <c r="I179" s="17" t="s">
        <v>173</v>
      </c>
      <c r="J179" s="17" t="s">
        <v>32</v>
      </c>
      <c r="K179" s="17" t="s">
        <v>132</v>
      </c>
      <c r="L179" s="17" t="s">
        <v>241</v>
      </c>
      <c r="M179" s="17" t="s">
        <v>316</v>
      </c>
      <c r="N179" s="17" t="s">
        <v>176</v>
      </c>
      <c r="O179" s="17" t="s">
        <v>177</v>
      </c>
      <c r="P179" s="17" t="s">
        <v>280</v>
      </c>
      <c r="Q179" s="17" t="s">
        <v>267</v>
      </c>
      <c r="R179" s="17" t="s">
        <v>179</v>
      </c>
    </row>
    <row r="180" spans="2:18">
      <c r="B180" s="17" t="s">
        <v>317</v>
      </c>
      <c r="C180" s="17" t="s">
        <v>318</v>
      </c>
      <c r="D180" s="17">
        <v>7410502</v>
      </c>
      <c r="E180" s="17" t="s">
        <v>278</v>
      </c>
      <c r="F180" s="17" t="s">
        <v>159</v>
      </c>
      <c r="G180" s="17" t="s">
        <v>54</v>
      </c>
      <c r="H180" s="17" t="s">
        <v>160</v>
      </c>
      <c r="I180" s="17" t="s">
        <v>173</v>
      </c>
      <c r="J180" s="17" t="s">
        <v>32</v>
      </c>
      <c r="K180" s="17" t="s">
        <v>132</v>
      </c>
      <c r="L180" s="17" t="s">
        <v>241</v>
      </c>
      <c r="M180" s="17" t="s">
        <v>319</v>
      </c>
      <c r="N180" s="17" t="s">
        <v>176</v>
      </c>
      <c r="O180" s="17" t="s">
        <v>272</v>
      </c>
      <c r="P180" s="17" t="s">
        <v>280</v>
      </c>
      <c r="Q180" s="17" t="s">
        <v>267</v>
      </c>
      <c r="R180" s="17" t="s">
        <v>179</v>
      </c>
    </row>
    <row r="181" spans="2:18">
      <c r="B181" s="17" t="s">
        <v>320</v>
      </c>
      <c r="C181" s="17" t="s">
        <v>321</v>
      </c>
      <c r="D181" s="17">
        <v>7417100</v>
      </c>
      <c r="E181" s="17" t="s">
        <v>322</v>
      </c>
      <c r="F181" s="17" t="s">
        <v>172</v>
      </c>
      <c r="G181" s="17" t="s">
        <v>54</v>
      </c>
      <c r="H181" s="17" t="s">
        <v>160</v>
      </c>
      <c r="I181" s="17" t="s">
        <v>323</v>
      </c>
      <c r="J181" s="17" t="s">
        <v>32</v>
      </c>
      <c r="K181" s="17" t="s">
        <v>132</v>
      </c>
      <c r="L181" s="17" t="s">
        <v>241</v>
      </c>
      <c r="M181" s="17" t="s">
        <v>324</v>
      </c>
      <c r="N181" s="17" t="s">
        <v>176</v>
      </c>
      <c r="O181" s="17" t="s">
        <v>177</v>
      </c>
      <c r="P181" s="17" t="s">
        <v>280</v>
      </c>
      <c r="Q181" s="17" t="s">
        <v>267</v>
      </c>
      <c r="R181" s="17" t="s">
        <v>179</v>
      </c>
    </row>
    <row r="182" spans="2:18">
      <c r="B182" s="17" t="s">
        <v>325</v>
      </c>
      <c r="C182" s="17" t="s">
        <v>326</v>
      </c>
      <c r="D182" s="17">
        <v>3248100</v>
      </c>
      <c r="E182" s="17" t="s">
        <v>327</v>
      </c>
      <c r="F182" s="17" t="s">
        <v>159</v>
      </c>
      <c r="G182" s="17" t="s">
        <v>54</v>
      </c>
      <c r="H182" s="17" t="s">
        <v>160</v>
      </c>
      <c r="I182" s="17" t="s">
        <v>185</v>
      </c>
      <c r="J182" s="17" t="s">
        <v>32</v>
      </c>
      <c r="K182" s="17" t="s">
        <v>132</v>
      </c>
      <c r="L182" s="17" t="s">
        <v>241</v>
      </c>
      <c r="M182" s="17" t="s">
        <v>328</v>
      </c>
      <c r="N182" s="17" t="s">
        <v>176</v>
      </c>
      <c r="O182" s="17" t="s">
        <v>329</v>
      </c>
      <c r="P182" s="17" t="s">
        <v>166</v>
      </c>
      <c r="Q182" s="17" t="s">
        <v>178</v>
      </c>
      <c r="R182" s="17" t="s">
        <v>179</v>
      </c>
    </row>
    <row r="183" spans="2:18">
      <c r="B183" s="17" t="s">
        <v>330</v>
      </c>
      <c r="C183" s="17" t="s">
        <v>331</v>
      </c>
      <c r="D183" s="17">
        <v>7313283</v>
      </c>
      <c r="E183" s="17" t="s">
        <v>332</v>
      </c>
      <c r="F183" s="17" t="s">
        <v>159</v>
      </c>
      <c r="G183" s="17" t="s">
        <v>54</v>
      </c>
      <c r="H183" s="17" t="s">
        <v>160</v>
      </c>
      <c r="I183" s="17" t="s">
        <v>173</v>
      </c>
      <c r="J183" s="17" t="s">
        <v>32</v>
      </c>
      <c r="K183" s="17" t="s">
        <v>132</v>
      </c>
      <c r="L183" s="17" t="s">
        <v>241</v>
      </c>
      <c r="M183" s="17" t="s">
        <v>235</v>
      </c>
      <c r="N183" s="17" t="s">
        <v>176</v>
      </c>
      <c r="O183" s="17" t="s">
        <v>333</v>
      </c>
      <c r="P183" s="17" t="s">
        <v>273</v>
      </c>
      <c r="Q183" s="17" t="s">
        <v>267</v>
      </c>
      <c r="R183" s="17" t="s">
        <v>179</v>
      </c>
    </row>
    <row r="184" spans="2:18">
      <c r="B184" s="17" t="s">
        <v>334</v>
      </c>
      <c r="C184" s="17" t="s">
        <v>335</v>
      </c>
      <c r="D184" s="17">
        <v>3135800</v>
      </c>
      <c r="E184" s="17" t="s">
        <v>336</v>
      </c>
      <c r="F184" s="17" t="s">
        <v>172</v>
      </c>
      <c r="G184" s="17" t="s">
        <v>54</v>
      </c>
      <c r="H184" s="17" t="s">
        <v>160</v>
      </c>
      <c r="I184" s="17" t="s">
        <v>185</v>
      </c>
      <c r="J184" s="17" t="s">
        <v>58</v>
      </c>
      <c r="K184" s="17" t="s">
        <v>132</v>
      </c>
      <c r="L184" s="17" t="s">
        <v>162</v>
      </c>
      <c r="M184" s="17" t="s">
        <v>337</v>
      </c>
      <c r="N184" s="17" t="s">
        <v>338</v>
      </c>
      <c r="O184" s="17" t="s">
        <v>339</v>
      </c>
      <c r="P184" s="17" t="s">
        <v>166</v>
      </c>
      <c r="Q184" s="17" t="s">
        <v>178</v>
      </c>
      <c r="R184" s="17" t="s">
        <v>179</v>
      </c>
    </row>
    <row r="185" spans="2:18">
      <c r="B185" s="17" t="s">
        <v>340</v>
      </c>
      <c r="C185" s="17" t="s">
        <v>341</v>
      </c>
      <c r="D185" s="17">
        <v>3006016001</v>
      </c>
      <c r="E185" s="17" t="s">
        <v>342</v>
      </c>
      <c r="F185" s="17" t="s">
        <v>172</v>
      </c>
      <c r="G185" s="17" t="s">
        <v>54</v>
      </c>
      <c r="H185" s="17" t="s">
        <v>213</v>
      </c>
      <c r="I185" s="17" t="s">
        <v>185</v>
      </c>
      <c r="J185" s="17" t="s">
        <v>32</v>
      </c>
      <c r="K185" s="17" t="s">
        <v>343</v>
      </c>
      <c r="L185" s="17" t="s">
        <v>162</v>
      </c>
      <c r="M185" s="17" t="s">
        <v>54</v>
      </c>
      <c r="N185" s="17" t="s">
        <v>176</v>
      </c>
      <c r="O185" s="17" t="s">
        <v>344</v>
      </c>
      <c r="P185" s="17" t="s">
        <v>166</v>
      </c>
      <c r="Q185" s="17" t="s">
        <v>178</v>
      </c>
      <c r="R185" s="17" t="s">
        <v>179</v>
      </c>
    </row>
    <row r="186" spans="2:18">
      <c r="B186" s="17" t="s">
        <v>345</v>
      </c>
      <c r="C186" s="17" t="s">
        <v>346</v>
      </c>
      <c r="D186" s="17">
        <v>3528018</v>
      </c>
      <c r="E186" s="17" t="s">
        <v>347</v>
      </c>
      <c r="F186" s="17" t="s">
        <v>172</v>
      </c>
      <c r="G186" s="17" t="s">
        <v>54</v>
      </c>
      <c r="H186" s="17" t="s">
        <v>160</v>
      </c>
      <c r="I186" s="17" t="s">
        <v>173</v>
      </c>
      <c r="J186" s="17" t="s">
        <v>32</v>
      </c>
      <c r="K186" s="17" t="s">
        <v>132</v>
      </c>
      <c r="L186" s="17" t="s">
        <v>162</v>
      </c>
      <c r="M186" s="17" t="s">
        <v>316</v>
      </c>
      <c r="N186" s="17" t="s">
        <v>176</v>
      </c>
      <c r="O186" s="17" t="s">
        <v>348</v>
      </c>
      <c r="P186" s="17" t="s">
        <v>349</v>
      </c>
      <c r="Q186" s="17" t="s">
        <v>350</v>
      </c>
      <c r="R186" s="17" t="s">
        <v>179</v>
      </c>
    </row>
    <row r="187" spans="2:18">
      <c r="B187" s="17" t="s">
        <v>351</v>
      </c>
      <c r="C187" s="17" t="s">
        <v>352</v>
      </c>
      <c r="D187" s="17">
        <v>3151075</v>
      </c>
      <c r="E187" s="17" t="s">
        <v>353</v>
      </c>
      <c r="F187" s="17" t="s">
        <v>172</v>
      </c>
      <c r="G187" s="17" t="s">
        <v>53</v>
      </c>
      <c r="H187" s="17" t="s">
        <v>160</v>
      </c>
      <c r="I187" s="17" t="s">
        <v>173</v>
      </c>
      <c r="J187" s="17" t="s">
        <v>32</v>
      </c>
      <c r="K187" s="17" t="s">
        <v>132</v>
      </c>
      <c r="L187" s="17" t="s">
        <v>289</v>
      </c>
      <c r="M187" s="17" t="s">
        <v>354</v>
      </c>
      <c r="N187" s="17" t="s">
        <v>355</v>
      </c>
      <c r="O187" s="17" t="s">
        <v>356</v>
      </c>
      <c r="P187" s="17" t="s">
        <v>166</v>
      </c>
      <c r="Q187" s="17" t="s">
        <v>178</v>
      </c>
      <c r="R187" s="17" t="s">
        <v>312</v>
      </c>
    </row>
    <row r="188" spans="2:18">
      <c r="B188" s="17" t="s">
        <v>357</v>
      </c>
      <c r="C188" s="17" t="s">
        <v>358</v>
      </c>
      <c r="D188" s="17">
        <v>3235461</v>
      </c>
      <c r="E188" s="17" t="s">
        <v>359</v>
      </c>
      <c r="F188" s="17" t="s">
        <v>159</v>
      </c>
      <c r="G188" s="17" t="s">
        <v>54</v>
      </c>
      <c r="H188" s="17" t="s">
        <v>160</v>
      </c>
      <c r="I188" s="17" t="s">
        <v>185</v>
      </c>
      <c r="J188" s="17" t="s">
        <v>32</v>
      </c>
      <c r="K188" s="17" t="s">
        <v>132</v>
      </c>
      <c r="L188" s="17" t="s">
        <v>174</v>
      </c>
      <c r="M188" s="17" t="s">
        <v>360</v>
      </c>
      <c r="N188" s="17" t="s">
        <v>176</v>
      </c>
      <c r="O188" s="17" t="s">
        <v>272</v>
      </c>
      <c r="P188" s="17" t="s">
        <v>166</v>
      </c>
      <c r="Q188" s="17" t="s">
        <v>178</v>
      </c>
      <c r="R188" s="17" t="s">
        <v>179</v>
      </c>
    </row>
    <row r="189" spans="2:18">
      <c r="B189" s="17" t="s">
        <v>180</v>
      </c>
      <c r="C189" s="17" t="s">
        <v>180</v>
      </c>
      <c r="D189" s="17" t="s">
        <v>180</v>
      </c>
      <c r="E189" s="17" t="s">
        <v>180</v>
      </c>
      <c r="F189" s="17" t="s">
        <v>180</v>
      </c>
      <c r="G189" s="17" t="s">
        <v>180</v>
      </c>
      <c r="H189" s="17" t="s">
        <v>181</v>
      </c>
      <c r="I189" s="17" t="s">
        <v>180</v>
      </c>
      <c r="J189" s="17" t="s">
        <v>180</v>
      </c>
      <c r="K189" s="17" t="s">
        <v>180</v>
      </c>
      <c r="L189" s="17" t="s">
        <v>180</v>
      </c>
      <c r="M189" s="17" t="s">
        <v>180</v>
      </c>
      <c r="N189" s="17" t="s">
        <v>180</v>
      </c>
      <c r="O189" s="17" t="s">
        <v>180</v>
      </c>
      <c r="P189" s="17" t="s">
        <v>180</v>
      </c>
      <c r="Q189" s="17" t="s">
        <v>180</v>
      </c>
      <c r="R189" s="17" t="s">
        <v>180</v>
      </c>
    </row>
    <row r="190" spans="2:18">
      <c r="B190" s="17" t="s">
        <v>361</v>
      </c>
      <c r="C190" s="17" t="s">
        <v>362</v>
      </c>
      <c r="D190" s="17">
        <v>3344034</v>
      </c>
      <c r="E190" s="17" t="s">
        <v>363</v>
      </c>
      <c r="F190" s="17" t="s">
        <v>159</v>
      </c>
      <c r="G190" s="17" t="s">
        <v>54</v>
      </c>
      <c r="H190" s="17" t="s">
        <v>213</v>
      </c>
      <c r="I190" s="17" t="s">
        <v>185</v>
      </c>
      <c r="J190" s="17" t="s">
        <v>32</v>
      </c>
      <c r="K190" s="17" t="s">
        <v>343</v>
      </c>
      <c r="L190" s="17" t="s">
        <v>174</v>
      </c>
      <c r="M190" s="17" t="s">
        <v>364</v>
      </c>
      <c r="N190" s="17" t="s">
        <v>365</v>
      </c>
      <c r="O190" s="17" t="s">
        <v>366</v>
      </c>
      <c r="P190" s="17" t="s">
        <v>166</v>
      </c>
      <c r="Q190" s="17" t="s">
        <v>178</v>
      </c>
      <c r="R190" s="17" t="s">
        <v>179</v>
      </c>
    </row>
    <row r="191" spans="2:18">
      <c r="B191" s="17" t="s">
        <v>367</v>
      </c>
      <c r="C191" s="17" t="s">
        <v>368</v>
      </c>
      <c r="D191" s="17" t="s">
        <v>369</v>
      </c>
      <c r="E191" s="17" t="s">
        <v>370</v>
      </c>
      <c r="F191" s="17" t="s">
        <v>159</v>
      </c>
      <c r="G191" s="17" t="s">
        <v>54</v>
      </c>
      <c r="H191" s="17" t="s">
        <v>160</v>
      </c>
      <c r="I191" s="17" t="s">
        <v>173</v>
      </c>
      <c r="J191" s="17" t="s">
        <v>32</v>
      </c>
      <c r="K191" s="17" t="s">
        <v>132</v>
      </c>
      <c r="L191" s="17" t="s">
        <v>289</v>
      </c>
      <c r="M191" s="17" t="s">
        <v>54</v>
      </c>
      <c r="N191" s="17" t="s">
        <v>176</v>
      </c>
      <c r="O191" s="17" t="s">
        <v>272</v>
      </c>
      <c r="P191" s="17" t="s">
        <v>166</v>
      </c>
      <c r="Q191" s="17" t="s">
        <v>178</v>
      </c>
      <c r="R191" s="17" t="s">
        <v>179</v>
      </c>
    </row>
    <row r="192" spans="2:18">
      <c r="B192" s="17" t="s">
        <v>180</v>
      </c>
      <c r="C192" s="17" t="s">
        <v>180</v>
      </c>
      <c r="D192" s="17" t="s">
        <v>180</v>
      </c>
      <c r="E192" s="17" t="s">
        <v>180</v>
      </c>
      <c r="F192" s="17" t="s">
        <v>180</v>
      </c>
      <c r="G192" s="17" t="s">
        <v>180</v>
      </c>
      <c r="H192" s="17" t="s">
        <v>180</v>
      </c>
      <c r="I192" s="17" t="s">
        <v>180</v>
      </c>
      <c r="J192" s="17" t="s">
        <v>180</v>
      </c>
      <c r="K192" s="17" t="s">
        <v>180</v>
      </c>
      <c r="L192" s="17" t="s">
        <v>180</v>
      </c>
      <c r="M192" s="17" t="s">
        <v>180</v>
      </c>
      <c r="N192" s="17" t="s">
        <v>180</v>
      </c>
      <c r="O192" s="17" t="s">
        <v>180</v>
      </c>
      <c r="P192" s="17" t="s">
        <v>180</v>
      </c>
      <c r="Q192" s="17" t="s">
        <v>180</v>
      </c>
      <c r="R192" s="17" t="s">
        <v>180</v>
      </c>
    </row>
    <row r="193" spans="2:18">
      <c r="B193" s="17" t="s">
        <v>371</v>
      </c>
      <c r="C193" s="17" t="s">
        <v>372</v>
      </c>
      <c r="D193" s="17">
        <v>3355805</v>
      </c>
      <c r="E193" s="17" t="s">
        <v>373</v>
      </c>
      <c r="F193" s="17" t="s">
        <v>172</v>
      </c>
      <c r="G193" s="17" t="s">
        <v>212</v>
      </c>
      <c r="H193" s="17" t="s">
        <v>160</v>
      </c>
      <c r="I193" s="17" t="s">
        <v>173</v>
      </c>
      <c r="J193" s="17" t="s">
        <v>32</v>
      </c>
      <c r="K193" s="17" t="s">
        <v>132</v>
      </c>
      <c r="L193" s="17" t="s">
        <v>225</v>
      </c>
      <c r="M193" s="17" t="s">
        <v>374</v>
      </c>
      <c r="N193" s="17" t="s">
        <v>375</v>
      </c>
      <c r="O193" s="17" t="s">
        <v>376</v>
      </c>
      <c r="P193" s="17" t="s">
        <v>166</v>
      </c>
      <c r="Q193" s="17" t="s">
        <v>178</v>
      </c>
      <c r="R193" s="17" t="s">
        <v>179</v>
      </c>
    </row>
    <row r="195" spans="2:18">
      <c r="B195" s="18" t="s">
        <v>52</v>
      </c>
      <c r="C195" s="12" t="s">
        <v>5</v>
      </c>
      <c r="D195" s="12" t="s">
        <v>6</v>
      </c>
    </row>
    <row r="196" spans="2:18">
      <c r="B196" s="17" t="s">
        <v>212</v>
      </c>
      <c r="C196" s="19">
        <v>2</v>
      </c>
      <c r="D196" s="20">
        <f>C196/$C$202</f>
        <v>4.878048780487805E-2</v>
      </c>
    </row>
    <row r="197" spans="2:18">
      <c r="B197" s="17" t="s">
        <v>224</v>
      </c>
      <c r="C197" s="19">
        <v>1</v>
      </c>
      <c r="D197" s="20">
        <f t="shared" ref="D197:D201" si="5">C197/$C$202</f>
        <v>2.4390243902439025E-2</v>
      </c>
    </row>
    <row r="198" spans="2:18">
      <c r="B198" s="17" t="s">
        <v>54</v>
      </c>
      <c r="C198" s="19">
        <v>26</v>
      </c>
      <c r="D198" s="20">
        <f t="shared" si="5"/>
        <v>0.63414634146341464</v>
      </c>
    </row>
    <row r="199" spans="2:18">
      <c r="B199" s="17" t="s">
        <v>53</v>
      </c>
      <c r="C199" s="19">
        <v>1</v>
      </c>
      <c r="D199" s="20">
        <f t="shared" si="5"/>
        <v>2.4390243902439025E-2</v>
      </c>
    </row>
    <row r="200" spans="2:18">
      <c r="B200" s="17" t="s">
        <v>193</v>
      </c>
      <c r="C200" s="19">
        <v>2</v>
      </c>
      <c r="D200" s="20">
        <f t="shared" si="5"/>
        <v>4.878048780487805E-2</v>
      </c>
    </row>
    <row r="201" spans="2:18">
      <c r="B201" s="12" t="s">
        <v>55</v>
      </c>
      <c r="C201" s="30">
        <v>9</v>
      </c>
      <c r="D201" s="20">
        <f t="shared" si="5"/>
        <v>0.21951219512195122</v>
      </c>
    </row>
    <row r="202" spans="2:18">
      <c r="B202" s="12" t="s">
        <v>9</v>
      </c>
      <c r="C202" s="26">
        <f>SUM(C196:C201)</f>
        <v>41</v>
      </c>
      <c r="D202" s="20">
        <f>SUM(D196:D201)</f>
        <v>1</v>
      </c>
    </row>
    <row r="203" spans="2:18">
      <c r="B203" s="100"/>
      <c r="C203" s="100"/>
      <c r="D203" s="2"/>
    </row>
    <row r="204" spans="2:18">
      <c r="B204" s="15"/>
      <c r="C204" s="15"/>
      <c r="D204" s="2"/>
    </row>
    <row r="223" spans="2:2" ht="15.75">
      <c r="B223" s="7" t="s">
        <v>56</v>
      </c>
    </row>
    <row r="225" spans="2:5" ht="69" customHeight="1">
      <c r="B225" s="101" t="s">
        <v>57</v>
      </c>
      <c r="C225" s="102"/>
      <c r="D225" s="22" t="s">
        <v>5</v>
      </c>
      <c r="E225" s="22" t="s">
        <v>6</v>
      </c>
    </row>
    <row r="226" spans="2:5">
      <c r="B226" s="103" t="s">
        <v>32</v>
      </c>
      <c r="C226" s="104"/>
      <c r="D226" s="30">
        <v>12</v>
      </c>
      <c r="E226" s="23">
        <f>D226/$C$37</f>
        <v>0.29268292682926828</v>
      </c>
    </row>
    <row r="227" spans="2:5">
      <c r="B227" s="105" t="s">
        <v>58</v>
      </c>
      <c r="C227" s="105"/>
      <c r="D227" s="30">
        <v>29</v>
      </c>
      <c r="E227" s="23">
        <f>D227/$C$37</f>
        <v>0.70731707317073167</v>
      </c>
    </row>
    <row r="228" spans="2:5">
      <c r="B228" s="105" t="s">
        <v>59</v>
      </c>
      <c r="C228" s="105"/>
      <c r="D228" s="30">
        <f>SUM(D226:D227)</f>
        <v>41</v>
      </c>
      <c r="E228" s="44">
        <f>SUM(E226:E227)</f>
        <v>1</v>
      </c>
    </row>
    <row r="229" spans="2:5">
      <c r="B229" s="100"/>
      <c r="C229" s="100"/>
      <c r="D229" s="100"/>
    </row>
    <row r="230" spans="2:5">
      <c r="B230" s="100"/>
      <c r="C230" s="100"/>
      <c r="D230" s="100"/>
    </row>
    <row r="231" spans="2:5">
      <c r="B231" s="100"/>
      <c r="C231" s="100"/>
      <c r="D231" s="100"/>
    </row>
    <row r="232" spans="2:5">
      <c r="B232" s="100"/>
      <c r="C232" s="100"/>
      <c r="D232" s="100"/>
    </row>
    <row r="233" spans="2:5">
      <c r="B233" s="100"/>
      <c r="C233" s="100"/>
      <c r="D233" s="100"/>
    </row>
    <row r="234" spans="2:5">
      <c r="B234" s="100"/>
      <c r="C234" s="100"/>
      <c r="D234" s="100"/>
    </row>
    <row r="241" spans="2:5">
      <c r="B241" s="24" t="s">
        <v>60</v>
      </c>
    </row>
    <row r="243" spans="2:5">
      <c r="B243" s="24" t="s">
        <v>61</v>
      </c>
    </row>
    <row r="244" spans="2:5">
      <c r="B244" s="24"/>
    </row>
    <row r="245" spans="2:5">
      <c r="B245" s="107" t="s">
        <v>62</v>
      </c>
      <c r="C245" s="107"/>
      <c r="D245" s="107"/>
      <c r="E245" s="25" t="s">
        <v>5</v>
      </c>
    </row>
    <row r="246" spans="2:5" ht="48" customHeight="1">
      <c r="B246" s="106" t="s">
        <v>63</v>
      </c>
      <c r="C246" s="106"/>
      <c r="D246" s="106"/>
      <c r="E246" s="30">
        <v>4</v>
      </c>
    </row>
    <row r="247" spans="2:5" ht="36" customHeight="1">
      <c r="B247" s="106" t="s">
        <v>64</v>
      </c>
      <c r="C247" s="106"/>
      <c r="D247" s="106"/>
      <c r="E247" s="30">
        <v>4</v>
      </c>
    </row>
    <row r="248" spans="2:5" ht="60" customHeight="1">
      <c r="B248" s="106" t="s">
        <v>65</v>
      </c>
      <c r="C248" s="106"/>
      <c r="D248" s="106"/>
      <c r="E248" s="30">
        <v>4</v>
      </c>
    </row>
    <row r="249" spans="2:5">
      <c r="B249" s="106" t="s">
        <v>66</v>
      </c>
      <c r="C249" s="106"/>
      <c r="D249" s="106"/>
      <c r="E249" s="30">
        <v>1</v>
      </c>
    </row>
    <row r="250" spans="2:5">
      <c r="B250" s="106" t="s">
        <v>67</v>
      </c>
      <c r="C250" s="106"/>
      <c r="D250" s="106"/>
      <c r="E250" s="30">
        <v>0</v>
      </c>
    </row>
    <row r="251" spans="2:5">
      <c r="B251" s="106" t="s">
        <v>68</v>
      </c>
      <c r="C251" s="106"/>
      <c r="D251" s="106"/>
      <c r="E251" s="30">
        <v>0</v>
      </c>
    </row>
    <row r="252" spans="2:5">
      <c r="B252" s="106" t="s">
        <v>69</v>
      </c>
      <c r="C252" s="106"/>
      <c r="D252" s="106"/>
      <c r="E252" s="30">
        <v>0</v>
      </c>
    </row>
    <row r="253" spans="2:5" ht="24" customHeight="1">
      <c r="B253" s="106" t="s">
        <v>70</v>
      </c>
      <c r="C253" s="106"/>
      <c r="D253" s="106"/>
      <c r="E253" s="30">
        <v>5</v>
      </c>
    </row>
    <row r="259" spans="2:10" ht="15.75">
      <c r="B259" s="7" t="s">
        <v>71</v>
      </c>
    </row>
    <row r="261" spans="2:10" ht="108" customHeight="1">
      <c r="B261" s="110" t="s">
        <v>72</v>
      </c>
      <c r="C261" s="110"/>
      <c r="D261" s="110"/>
      <c r="E261" s="27" t="s">
        <v>5</v>
      </c>
      <c r="F261" s="27" t="s">
        <v>6</v>
      </c>
      <c r="H261" s="105"/>
      <c r="I261" s="105"/>
      <c r="J261" s="27" t="s">
        <v>6</v>
      </c>
    </row>
    <row r="262" spans="2:10">
      <c r="B262" s="88" t="s">
        <v>32</v>
      </c>
      <c r="C262" s="88"/>
      <c r="D262" s="88"/>
      <c r="E262" s="41">
        <v>33</v>
      </c>
      <c r="F262" s="20">
        <f>E262/$C$37</f>
        <v>0.80487804878048785</v>
      </c>
      <c r="H262" s="111" t="s">
        <v>32</v>
      </c>
      <c r="I262" s="112"/>
      <c r="J262" s="11">
        <f>F262</f>
        <v>0.80487804878048785</v>
      </c>
    </row>
    <row r="263" spans="2:10">
      <c r="B263" s="88" t="s">
        <v>58</v>
      </c>
      <c r="C263" s="88"/>
      <c r="D263" s="88"/>
      <c r="E263" s="41">
        <v>8</v>
      </c>
      <c r="F263" s="20">
        <f t="shared" ref="F263:F264" si="6">E263/$C$37</f>
        <v>0.1951219512195122</v>
      </c>
      <c r="H263" s="88" t="s">
        <v>58</v>
      </c>
      <c r="I263" s="88"/>
      <c r="J263" s="11">
        <f>F263</f>
        <v>0.1951219512195122</v>
      </c>
    </row>
    <row r="264" spans="2:10">
      <c r="B264" s="88" t="s">
        <v>9</v>
      </c>
      <c r="C264" s="88"/>
      <c r="D264" s="88"/>
      <c r="E264" s="42">
        <f>SUM(E262:E263)</f>
        <v>41</v>
      </c>
      <c r="F264" s="20">
        <f t="shared" si="6"/>
        <v>1</v>
      </c>
      <c r="H264" s="88" t="s">
        <v>9</v>
      </c>
      <c r="I264" s="88"/>
      <c r="J264" s="11">
        <f>F264</f>
        <v>1</v>
      </c>
    </row>
    <row r="288" spans="2:2" ht="15.75">
      <c r="B288" s="7" t="s">
        <v>73</v>
      </c>
    </row>
    <row r="289" spans="2:5" ht="15.75">
      <c r="B289" s="7"/>
    </row>
    <row r="290" spans="2:5">
      <c r="B290" s="24" t="s">
        <v>74</v>
      </c>
    </row>
    <row r="291" spans="2:5">
      <c r="B291" s="24"/>
    </row>
    <row r="292" spans="2:5">
      <c r="B292" s="24"/>
    </row>
    <row r="293" spans="2:5">
      <c r="B293" s="108" t="s">
        <v>75</v>
      </c>
      <c r="C293" s="108"/>
      <c r="D293" s="108"/>
      <c r="E293" s="39" t="s">
        <v>5</v>
      </c>
    </row>
    <row r="294" spans="2:5">
      <c r="B294" s="109" t="s">
        <v>76</v>
      </c>
      <c r="C294" s="109"/>
      <c r="D294" s="109"/>
      <c r="E294" s="30">
        <v>27</v>
      </c>
    </row>
    <row r="295" spans="2:5">
      <c r="B295" s="109" t="s">
        <v>77</v>
      </c>
      <c r="C295" s="109"/>
      <c r="D295" s="109"/>
      <c r="E295" s="30">
        <v>10</v>
      </c>
    </row>
    <row r="296" spans="2:5">
      <c r="B296" s="109" t="s">
        <v>78</v>
      </c>
      <c r="C296" s="109"/>
      <c r="D296" s="109"/>
      <c r="E296" s="30">
        <v>15</v>
      </c>
    </row>
    <row r="297" spans="2:5">
      <c r="B297" s="109" t="s">
        <v>79</v>
      </c>
      <c r="C297" s="109"/>
      <c r="D297" s="109"/>
      <c r="E297" s="30">
        <v>3</v>
      </c>
    </row>
    <row r="298" spans="2:5">
      <c r="B298" s="109" t="s">
        <v>80</v>
      </c>
      <c r="C298" s="109"/>
      <c r="D298" s="109"/>
      <c r="E298" s="30">
        <v>3</v>
      </c>
    </row>
    <row r="299" spans="2:5">
      <c r="B299" s="109" t="s">
        <v>81</v>
      </c>
      <c r="C299" s="109"/>
      <c r="D299" s="109"/>
      <c r="E299" s="30">
        <v>5</v>
      </c>
    </row>
    <row r="300" spans="2:5">
      <c r="B300" s="109" t="s">
        <v>82</v>
      </c>
      <c r="C300" s="109"/>
      <c r="D300" s="109"/>
      <c r="E300" s="30">
        <v>0</v>
      </c>
    </row>
    <row r="301" spans="2:5">
      <c r="B301" s="109" t="s">
        <v>83</v>
      </c>
      <c r="C301" s="109"/>
      <c r="D301" s="109"/>
      <c r="E301" s="30">
        <v>4</v>
      </c>
    </row>
    <row r="303" spans="2:5" ht="10.5" customHeight="1"/>
    <row r="304" spans="2:5" ht="18.75" customHeight="1">
      <c r="B304" s="7" t="s">
        <v>84</v>
      </c>
    </row>
    <row r="305" spans="2:3" ht="10.5" customHeight="1">
      <c r="B305" s="7"/>
    </row>
    <row r="306" spans="2:3" ht="18.75" customHeight="1">
      <c r="B306" s="24" t="s">
        <v>85</v>
      </c>
    </row>
    <row r="307" spans="2:3">
      <c r="B307" s="24"/>
    </row>
    <row r="308" spans="2:3">
      <c r="B308" s="24"/>
    </row>
    <row r="309" spans="2:3">
      <c r="B309" s="45" t="s">
        <v>86</v>
      </c>
      <c r="C309" s="45" t="s">
        <v>5</v>
      </c>
    </row>
    <row r="310" spans="2:3">
      <c r="B310" s="21">
        <v>1</v>
      </c>
      <c r="C310" s="30">
        <v>0</v>
      </c>
    </row>
    <row r="311" spans="2:3">
      <c r="B311" s="21">
        <v>2</v>
      </c>
      <c r="C311" s="30">
        <v>0</v>
      </c>
    </row>
    <row r="312" spans="2:3">
      <c r="B312" s="21">
        <v>3</v>
      </c>
      <c r="C312" s="30">
        <v>12</v>
      </c>
    </row>
    <row r="313" spans="2:3">
      <c r="B313" s="21">
        <v>4</v>
      </c>
      <c r="C313" s="30">
        <v>13</v>
      </c>
    </row>
    <row r="314" spans="2:3">
      <c r="B314" s="21">
        <v>5</v>
      </c>
      <c r="C314" s="30">
        <v>16</v>
      </c>
    </row>
    <row r="317" spans="2:3">
      <c r="B317" s="28" t="s">
        <v>86</v>
      </c>
      <c r="C317" s="28" t="s">
        <v>5</v>
      </c>
    </row>
    <row r="318" spans="2:3">
      <c r="B318" s="21">
        <v>1</v>
      </c>
      <c r="C318" s="20">
        <f>C310/$C$37</f>
        <v>0</v>
      </c>
    </row>
    <row r="319" spans="2:3">
      <c r="B319" s="21">
        <v>2</v>
      </c>
      <c r="C319" s="20">
        <f t="shared" ref="C319:C322" si="7">C311/$C$37</f>
        <v>0</v>
      </c>
    </row>
    <row r="320" spans="2:3">
      <c r="B320" s="21">
        <v>3</v>
      </c>
      <c r="C320" s="20">
        <f t="shared" si="7"/>
        <v>0.29268292682926828</v>
      </c>
    </row>
    <row r="321" spans="2:3">
      <c r="B321" s="21">
        <v>4</v>
      </c>
      <c r="C321" s="20">
        <f t="shared" si="7"/>
        <v>0.31707317073170732</v>
      </c>
    </row>
    <row r="322" spans="2:3">
      <c r="B322" s="21">
        <v>5</v>
      </c>
      <c r="C322" s="20">
        <f t="shared" si="7"/>
        <v>0.3902439024390244</v>
      </c>
    </row>
    <row r="331" spans="2:3" ht="15.75">
      <c r="B331" s="7" t="s">
        <v>87</v>
      </c>
    </row>
    <row r="332" spans="2:3" ht="15.75">
      <c r="B332" s="7"/>
    </row>
    <row r="333" spans="2:3">
      <c r="B333" s="24" t="s">
        <v>88</v>
      </c>
    </row>
    <row r="334" spans="2:3">
      <c r="B334" s="24"/>
    </row>
    <row r="335" spans="2:3">
      <c r="B335" s="24"/>
    </row>
    <row r="336" spans="2:3">
      <c r="B336" s="28" t="s">
        <v>89</v>
      </c>
      <c r="C336" s="28" t="s">
        <v>5</v>
      </c>
    </row>
    <row r="337" spans="2:4">
      <c r="B337" s="21" t="s">
        <v>32</v>
      </c>
      <c r="C337" s="41">
        <v>37</v>
      </c>
      <c r="D337" s="29"/>
    </row>
    <row r="338" spans="2:4">
      <c r="B338" s="21" t="s">
        <v>58</v>
      </c>
      <c r="C338" s="41">
        <v>4</v>
      </c>
      <c r="D338" s="29"/>
    </row>
    <row r="341" spans="2:4">
      <c r="B341" s="28" t="s">
        <v>89</v>
      </c>
      <c r="C341" s="28" t="s">
        <v>6</v>
      </c>
    </row>
    <row r="342" spans="2:4">
      <c r="B342" s="21" t="s">
        <v>32</v>
      </c>
      <c r="C342" s="20">
        <f>C337/$C$37</f>
        <v>0.90243902439024393</v>
      </c>
    </row>
    <row r="343" spans="2:4">
      <c r="B343" s="21" t="s">
        <v>58</v>
      </c>
      <c r="C343" s="20">
        <f>C338/$C$37</f>
        <v>9.7560975609756101E-2</v>
      </c>
    </row>
    <row r="356" spans="2:8" ht="15.75">
      <c r="B356" s="7" t="s">
        <v>90</v>
      </c>
    </row>
    <row r="357" spans="2:8" ht="15.75">
      <c r="B357" s="7"/>
    </row>
    <row r="358" spans="2:8">
      <c r="B358" s="24" t="s">
        <v>91</v>
      </c>
    </row>
    <row r="359" spans="2:8">
      <c r="B359" s="24"/>
    </row>
    <row r="360" spans="2:8">
      <c r="B360" s="24"/>
    </row>
    <row r="361" spans="2:8">
      <c r="B361" s="113" t="s">
        <v>92</v>
      </c>
      <c r="C361" s="114"/>
      <c r="D361" s="114"/>
      <c r="E361" s="115"/>
      <c r="F361" s="39" t="s">
        <v>93</v>
      </c>
      <c r="G361" s="39" t="s">
        <v>94</v>
      </c>
      <c r="H361" s="39" t="s">
        <v>95</v>
      </c>
    </row>
    <row r="362" spans="2:8">
      <c r="B362" s="116" t="s">
        <v>96</v>
      </c>
      <c r="C362" s="116"/>
      <c r="D362" s="116"/>
      <c r="E362" s="116"/>
      <c r="F362" s="30">
        <v>30</v>
      </c>
      <c r="G362" s="30">
        <v>14</v>
      </c>
      <c r="H362" s="30">
        <v>3</v>
      </c>
    </row>
    <row r="363" spans="2:8">
      <c r="B363" s="116" t="s">
        <v>97</v>
      </c>
      <c r="C363" s="116"/>
      <c r="D363" s="116"/>
      <c r="E363" s="116"/>
      <c r="F363" s="30">
        <v>5</v>
      </c>
      <c r="G363" s="30">
        <v>0</v>
      </c>
      <c r="H363" s="30">
        <v>26</v>
      </c>
    </row>
    <row r="364" spans="2:8">
      <c r="B364" s="105" t="s">
        <v>98</v>
      </c>
      <c r="C364" s="105"/>
      <c r="D364" s="105"/>
      <c r="E364" s="105"/>
      <c r="F364" s="30">
        <v>13</v>
      </c>
      <c r="G364" s="30">
        <v>5</v>
      </c>
      <c r="H364" s="30">
        <v>16</v>
      </c>
    </row>
    <row r="365" spans="2:8">
      <c r="B365" s="105" t="s">
        <v>99</v>
      </c>
      <c r="C365" s="105"/>
      <c r="D365" s="105"/>
      <c r="E365" s="105"/>
      <c r="F365" s="30">
        <v>22</v>
      </c>
      <c r="G365" s="30">
        <v>2</v>
      </c>
      <c r="H365" s="30">
        <v>11</v>
      </c>
    </row>
    <row r="366" spans="2:8">
      <c r="B366" s="105" t="s">
        <v>100</v>
      </c>
      <c r="C366" s="105"/>
      <c r="D366" s="105"/>
      <c r="E366" s="105"/>
      <c r="F366" s="30">
        <v>25</v>
      </c>
      <c r="G366" s="30">
        <v>8</v>
      </c>
      <c r="H366" s="30">
        <v>7</v>
      </c>
    </row>
    <row r="367" spans="2:8">
      <c r="B367" s="105" t="s">
        <v>101</v>
      </c>
      <c r="C367" s="105"/>
      <c r="D367" s="105"/>
      <c r="E367" s="105"/>
      <c r="F367" s="30">
        <v>11</v>
      </c>
      <c r="G367" s="30">
        <v>0</v>
      </c>
      <c r="H367" s="30">
        <v>20</v>
      </c>
    </row>
    <row r="368" spans="2:8">
      <c r="B368" s="105" t="s">
        <v>102</v>
      </c>
      <c r="C368" s="105"/>
      <c r="D368" s="105"/>
      <c r="E368" s="105"/>
      <c r="F368" s="30">
        <v>10</v>
      </c>
      <c r="G368" s="30">
        <v>3</v>
      </c>
      <c r="H368" s="30">
        <v>21</v>
      </c>
    </row>
    <row r="369" spans="2:12">
      <c r="B369" s="105" t="s">
        <v>103</v>
      </c>
      <c r="C369" s="105"/>
      <c r="D369" s="105"/>
      <c r="E369" s="105"/>
      <c r="F369" s="30">
        <v>18</v>
      </c>
      <c r="G369" s="30">
        <v>3</v>
      </c>
      <c r="H369" s="30">
        <v>14</v>
      </c>
    </row>
    <row r="375" spans="2:12" ht="15.75" customHeight="1">
      <c r="B375" s="60" t="s">
        <v>104</v>
      </c>
      <c r="C375" s="60"/>
      <c r="D375" s="60"/>
    </row>
    <row r="378" spans="2:12" ht="15" customHeight="1">
      <c r="B378" s="119" t="s">
        <v>105</v>
      </c>
      <c r="C378" s="119"/>
      <c r="D378" s="119"/>
      <c r="F378" s="117" t="s">
        <v>106</v>
      </c>
      <c r="G378" s="117"/>
      <c r="H378" s="117"/>
      <c r="I378" s="117"/>
      <c r="J378" s="31"/>
      <c r="K378" s="31"/>
      <c r="L378" s="31"/>
    </row>
    <row r="379" spans="2:12">
      <c r="B379" s="119"/>
      <c r="C379" s="119"/>
      <c r="D379" s="119"/>
      <c r="F379" s="117"/>
      <c r="G379" s="117"/>
      <c r="H379" s="117"/>
      <c r="I379" s="117"/>
      <c r="J379" s="31"/>
      <c r="K379" s="31"/>
      <c r="L379" s="31"/>
    </row>
    <row r="380" spans="2:12">
      <c r="B380" s="119"/>
      <c r="C380" s="119"/>
      <c r="D380" s="119"/>
      <c r="F380" s="117"/>
      <c r="G380" s="117"/>
      <c r="H380" s="117"/>
      <c r="I380" s="117"/>
      <c r="J380" s="32"/>
      <c r="K380" s="32"/>
      <c r="L380" s="32"/>
    </row>
    <row r="381" spans="2:12">
      <c r="B381" s="119"/>
      <c r="C381" s="119"/>
      <c r="D381" s="119"/>
      <c r="F381" s="32"/>
      <c r="G381" s="32"/>
      <c r="H381" s="32"/>
      <c r="I381" s="32"/>
      <c r="J381" s="32"/>
      <c r="K381" s="32"/>
      <c r="L381" s="32"/>
    </row>
    <row r="382" spans="2:12">
      <c r="B382" s="32"/>
      <c r="C382" s="32"/>
      <c r="D382" s="32"/>
      <c r="F382" s="32"/>
      <c r="G382" s="32"/>
      <c r="H382" s="32"/>
      <c r="I382" s="32"/>
      <c r="J382" s="32"/>
      <c r="K382" s="32"/>
      <c r="L382" s="32"/>
    </row>
    <row r="383" spans="2:12">
      <c r="B383" s="32"/>
      <c r="C383" s="32"/>
      <c r="D383" s="32"/>
      <c r="F383" s="32"/>
      <c r="G383" s="32"/>
      <c r="H383" s="32"/>
      <c r="I383" s="32"/>
      <c r="J383" s="32"/>
      <c r="K383" s="32"/>
      <c r="L383" s="32"/>
    </row>
    <row r="384" spans="2:12">
      <c r="B384" s="28" t="s">
        <v>107</v>
      </c>
      <c r="C384" s="47" t="s">
        <v>5</v>
      </c>
    </row>
    <row r="385" spans="2:11">
      <c r="B385" s="12" t="s">
        <v>108</v>
      </c>
      <c r="C385" s="30">
        <v>9</v>
      </c>
      <c r="G385" s="28" t="s">
        <v>109</v>
      </c>
      <c r="H385" s="28" t="s">
        <v>5</v>
      </c>
    </row>
    <row r="386" spans="2:11">
      <c r="B386" s="12" t="s">
        <v>110</v>
      </c>
      <c r="C386" s="30">
        <v>16</v>
      </c>
      <c r="G386" s="12" t="s">
        <v>32</v>
      </c>
      <c r="H386" s="30">
        <v>33</v>
      </c>
    </row>
    <row r="387" spans="2:11">
      <c r="B387" s="12" t="s">
        <v>111</v>
      </c>
      <c r="C387" s="30">
        <v>6</v>
      </c>
      <c r="G387" s="12" t="s">
        <v>112</v>
      </c>
      <c r="H387" s="30">
        <v>8</v>
      </c>
    </row>
    <row r="388" spans="2:11">
      <c r="B388" s="12" t="s">
        <v>113</v>
      </c>
      <c r="C388" s="30">
        <v>3</v>
      </c>
    </row>
    <row r="389" spans="2:11">
      <c r="B389" s="12" t="s">
        <v>114</v>
      </c>
      <c r="C389" s="30">
        <v>7</v>
      </c>
    </row>
    <row r="390" spans="2:11">
      <c r="G390" s="28" t="s">
        <v>109</v>
      </c>
      <c r="H390" s="28" t="s">
        <v>6</v>
      </c>
    </row>
    <row r="391" spans="2:11">
      <c r="B391" s="28" t="s">
        <v>107</v>
      </c>
      <c r="C391" s="28" t="s">
        <v>6</v>
      </c>
      <c r="G391" s="12" t="s">
        <v>32</v>
      </c>
      <c r="H391" s="20">
        <f>H386/$C$37</f>
        <v>0.80487804878048785</v>
      </c>
    </row>
    <row r="392" spans="2:11">
      <c r="B392" s="12" t="s">
        <v>108</v>
      </c>
      <c r="C392" s="20">
        <f>C385/$C$37</f>
        <v>0.21951219512195122</v>
      </c>
      <c r="F392" s="2"/>
      <c r="G392" s="12" t="s">
        <v>112</v>
      </c>
      <c r="H392" s="20">
        <f>H387/$C$37</f>
        <v>0.1951219512195122</v>
      </c>
    </row>
    <row r="393" spans="2:11">
      <c r="B393" s="12" t="s">
        <v>110</v>
      </c>
      <c r="C393" s="20">
        <f t="shared" ref="C393:C396" si="8">C386/$C$37</f>
        <v>0.3902439024390244</v>
      </c>
      <c r="F393" s="2"/>
      <c r="G393" s="33"/>
    </row>
    <row r="394" spans="2:11">
      <c r="B394" s="12" t="s">
        <v>111</v>
      </c>
      <c r="C394" s="20">
        <f t="shared" si="8"/>
        <v>0.14634146341463414</v>
      </c>
    </row>
    <row r="395" spans="2:11">
      <c r="B395" s="12" t="s">
        <v>113</v>
      </c>
      <c r="C395" s="20">
        <f t="shared" si="8"/>
        <v>7.3170731707317069E-2</v>
      </c>
    </row>
    <row r="396" spans="2:11">
      <c r="B396" s="12" t="s">
        <v>114</v>
      </c>
      <c r="C396" s="20">
        <f t="shared" si="8"/>
        <v>0.17073170731707318</v>
      </c>
    </row>
    <row r="400" spans="2:11" ht="15" customHeight="1">
      <c r="B400" s="118" t="s">
        <v>115</v>
      </c>
      <c r="C400" s="118"/>
      <c r="D400" s="118"/>
      <c r="F400" s="117" t="s">
        <v>116</v>
      </c>
      <c r="G400" s="117"/>
      <c r="H400" s="117"/>
      <c r="I400" s="117"/>
      <c r="J400" s="117"/>
      <c r="K400" s="117"/>
    </row>
    <row r="401" spans="2:11" ht="15" customHeight="1">
      <c r="B401" s="118"/>
      <c r="C401" s="118"/>
      <c r="D401" s="118"/>
      <c r="F401" s="117"/>
      <c r="G401" s="117"/>
      <c r="H401" s="117"/>
      <c r="I401" s="117"/>
      <c r="J401" s="117"/>
      <c r="K401" s="117"/>
    </row>
    <row r="402" spans="2:11" ht="15" customHeight="1">
      <c r="B402" s="118"/>
      <c r="C402" s="118"/>
      <c r="D402" s="118"/>
      <c r="F402" s="117"/>
      <c r="G402" s="117"/>
      <c r="H402" s="117"/>
      <c r="I402" s="117"/>
      <c r="J402" s="117"/>
      <c r="K402" s="117"/>
    </row>
    <row r="403" spans="2:11">
      <c r="F403" s="117"/>
      <c r="G403" s="117"/>
      <c r="H403" s="117"/>
      <c r="I403" s="117"/>
      <c r="J403" s="117"/>
      <c r="K403" s="117"/>
    </row>
    <row r="404" spans="2:11">
      <c r="B404" s="28" t="s">
        <v>117</v>
      </c>
      <c r="C404" s="28" t="s">
        <v>5</v>
      </c>
    </row>
    <row r="405" spans="2:11">
      <c r="B405" s="12" t="s">
        <v>32</v>
      </c>
      <c r="C405" s="30">
        <v>40</v>
      </c>
    </row>
    <row r="406" spans="2:11">
      <c r="B406" s="12" t="s">
        <v>112</v>
      </c>
      <c r="C406" s="30">
        <v>1</v>
      </c>
      <c r="H406" s="28" t="s">
        <v>117</v>
      </c>
      <c r="I406" s="28" t="s">
        <v>5</v>
      </c>
    </row>
    <row r="407" spans="2:11">
      <c r="H407" s="12" t="s">
        <v>32</v>
      </c>
      <c r="I407" s="30">
        <v>39</v>
      </c>
    </row>
    <row r="408" spans="2:11">
      <c r="H408" s="12" t="s">
        <v>112</v>
      </c>
      <c r="I408" s="30">
        <v>2</v>
      </c>
    </row>
    <row r="409" spans="2:11">
      <c r="B409" s="28" t="s">
        <v>117</v>
      </c>
      <c r="C409" s="28" t="s">
        <v>6</v>
      </c>
    </row>
    <row r="410" spans="2:11">
      <c r="B410" s="12" t="s">
        <v>32</v>
      </c>
      <c r="C410" s="11">
        <f>C405/$C$37</f>
        <v>0.97560975609756095</v>
      </c>
    </row>
    <row r="411" spans="2:11">
      <c r="B411" s="12" t="s">
        <v>112</v>
      </c>
      <c r="C411" s="11">
        <f>C406/$C$37</f>
        <v>2.4390243902439025E-2</v>
      </c>
      <c r="H411" s="28" t="s">
        <v>117</v>
      </c>
      <c r="I411" s="28" t="s">
        <v>6</v>
      </c>
    </row>
    <row r="412" spans="2:11">
      <c r="H412" s="12" t="s">
        <v>32</v>
      </c>
      <c r="I412" s="11">
        <f>I407/$C$37</f>
        <v>0.95121951219512191</v>
      </c>
    </row>
    <row r="413" spans="2:11">
      <c r="H413" s="12" t="s">
        <v>112</v>
      </c>
      <c r="I413" s="11">
        <f>I408/$C$37</f>
        <v>4.878048780487805E-2</v>
      </c>
    </row>
    <row r="415" spans="2:11" ht="15" customHeight="1">
      <c r="B415" s="118" t="s">
        <v>118</v>
      </c>
      <c r="C415" s="118"/>
      <c r="D415" s="118"/>
    </row>
    <row r="416" spans="2:11">
      <c r="B416" s="118"/>
      <c r="C416" s="118"/>
      <c r="D416" s="118"/>
    </row>
    <row r="417" spans="2:4">
      <c r="B417" s="118"/>
      <c r="C417" s="118"/>
      <c r="D417" s="118"/>
    </row>
    <row r="419" spans="2:4">
      <c r="B419" s="28" t="s">
        <v>119</v>
      </c>
      <c r="C419" s="107" t="s">
        <v>5</v>
      </c>
      <c r="D419" s="107"/>
    </row>
    <row r="420" spans="2:4">
      <c r="B420" s="21">
        <v>1</v>
      </c>
      <c r="C420" s="116">
        <v>0</v>
      </c>
      <c r="D420" s="116"/>
    </row>
    <row r="421" spans="2:4">
      <c r="B421" s="21">
        <v>2</v>
      </c>
      <c r="C421" s="116">
        <v>0</v>
      </c>
      <c r="D421" s="116"/>
    </row>
    <row r="422" spans="2:4">
      <c r="B422" s="21">
        <v>3</v>
      </c>
      <c r="C422" s="116">
        <v>7</v>
      </c>
      <c r="D422" s="116"/>
    </row>
    <row r="423" spans="2:4">
      <c r="B423" s="21">
        <v>4</v>
      </c>
      <c r="C423" s="116">
        <v>14</v>
      </c>
      <c r="D423" s="116"/>
    </row>
    <row r="424" spans="2:4">
      <c r="B424" s="21">
        <v>5</v>
      </c>
      <c r="C424" s="116">
        <v>20</v>
      </c>
      <c r="D424" s="116"/>
    </row>
    <row r="426" spans="2:4">
      <c r="B426" s="28" t="s">
        <v>119</v>
      </c>
      <c r="C426" s="107" t="s">
        <v>6</v>
      </c>
      <c r="D426" s="107"/>
    </row>
    <row r="427" spans="2:4">
      <c r="B427" s="21">
        <v>1</v>
      </c>
      <c r="C427" s="94">
        <f>C420/$C$37</f>
        <v>0</v>
      </c>
      <c r="D427" s="94"/>
    </row>
    <row r="428" spans="2:4">
      <c r="B428" s="21">
        <v>2</v>
      </c>
      <c r="C428" s="94">
        <f t="shared" ref="C428:C431" si="9">C421/$C$37</f>
        <v>0</v>
      </c>
      <c r="D428" s="94"/>
    </row>
    <row r="429" spans="2:4">
      <c r="B429" s="21">
        <v>3</v>
      </c>
      <c r="C429" s="94">
        <f t="shared" si="9"/>
        <v>0.17073170731707318</v>
      </c>
      <c r="D429" s="94"/>
    </row>
    <row r="430" spans="2:4">
      <c r="B430" s="21">
        <v>4</v>
      </c>
      <c r="C430" s="94">
        <f t="shared" si="9"/>
        <v>0.34146341463414637</v>
      </c>
      <c r="D430" s="94"/>
    </row>
    <row r="431" spans="2:4">
      <c r="B431" s="21">
        <v>5</v>
      </c>
      <c r="C431" s="94">
        <f t="shared" si="9"/>
        <v>0.48780487804878048</v>
      </c>
      <c r="D431" s="94"/>
    </row>
    <row r="436" spans="2:10" ht="15.75">
      <c r="B436" s="7" t="s">
        <v>120</v>
      </c>
    </row>
    <row r="438" spans="2:10">
      <c r="B438" s="107" t="s">
        <v>121</v>
      </c>
      <c r="C438" s="107"/>
      <c r="D438" s="107"/>
      <c r="E438" s="107"/>
      <c r="F438" s="107"/>
      <c r="G438" s="107"/>
      <c r="H438" s="107"/>
      <c r="I438" s="107"/>
      <c r="J438" s="107"/>
    </row>
    <row r="439" spans="2:10">
      <c r="B439" s="48" t="s">
        <v>24</v>
      </c>
      <c r="C439" s="34"/>
      <c r="D439" s="34"/>
      <c r="E439" s="34"/>
      <c r="F439" s="34"/>
      <c r="G439" s="34"/>
      <c r="H439" s="34"/>
      <c r="I439" s="51"/>
      <c r="J439" s="35"/>
    </row>
    <row r="440" spans="2:10">
      <c r="B440" s="48" t="s">
        <v>145</v>
      </c>
      <c r="C440" s="2"/>
      <c r="D440" s="2"/>
      <c r="E440" s="2"/>
      <c r="F440" s="2"/>
      <c r="G440" s="2"/>
      <c r="H440" s="2"/>
      <c r="I440" s="2"/>
      <c r="J440" s="35"/>
    </row>
    <row r="441" spans="2:10">
      <c r="B441" s="48" t="s">
        <v>377</v>
      </c>
      <c r="C441" s="2"/>
      <c r="D441" s="2"/>
      <c r="E441" s="2"/>
      <c r="F441" s="2"/>
      <c r="G441" s="2"/>
      <c r="H441" s="2"/>
      <c r="I441" s="2"/>
      <c r="J441" s="35"/>
    </row>
    <row r="442" spans="2:10">
      <c r="B442" s="48" t="s">
        <v>378</v>
      </c>
      <c r="C442" s="2"/>
      <c r="D442" s="2"/>
      <c r="E442" s="2"/>
      <c r="F442" s="2"/>
      <c r="G442" s="2"/>
      <c r="H442" s="2"/>
      <c r="I442" s="2"/>
      <c r="J442" s="35"/>
    </row>
    <row r="443" spans="2:10">
      <c r="B443" s="48" t="s">
        <v>145</v>
      </c>
      <c r="C443" s="2"/>
      <c r="D443" s="2"/>
      <c r="E443" s="2"/>
      <c r="F443" s="2"/>
      <c r="G443" s="2"/>
      <c r="H443" s="2"/>
      <c r="I443" s="2"/>
      <c r="J443" s="35"/>
    </row>
    <row r="444" spans="2:10">
      <c r="B444" s="48" t="s">
        <v>379</v>
      </c>
      <c r="C444" s="2"/>
      <c r="D444" s="2"/>
      <c r="E444" s="2"/>
      <c r="F444" s="2"/>
      <c r="G444" s="2"/>
      <c r="H444" s="2"/>
      <c r="I444" s="2"/>
      <c r="J444" s="35"/>
    </row>
    <row r="445" spans="2:10">
      <c r="B445" s="48" t="s">
        <v>380</v>
      </c>
      <c r="C445" s="2"/>
      <c r="D445" s="2"/>
      <c r="E445" s="2"/>
      <c r="F445" s="2"/>
      <c r="G445" s="2"/>
      <c r="H445" s="2"/>
      <c r="I445" s="2"/>
      <c r="J445" s="35"/>
    </row>
    <row r="446" spans="2:10">
      <c r="B446" s="48" t="s">
        <v>381</v>
      </c>
      <c r="C446" s="2"/>
      <c r="D446" s="2"/>
      <c r="E446" s="2"/>
      <c r="F446" s="2"/>
      <c r="G446" s="2"/>
      <c r="H446" s="2"/>
      <c r="I446" s="49"/>
      <c r="J446" s="36"/>
    </row>
    <row r="447" spans="2:10">
      <c r="B447" s="48" t="s">
        <v>382</v>
      </c>
      <c r="C447" s="2"/>
      <c r="D447" s="2"/>
      <c r="E447" s="2"/>
      <c r="F447" s="2"/>
      <c r="G447" s="2"/>
      <c r="H447" s="2"/>
      <c r="I447" s="2"/>
      <c r="J447" s="35"/>
    </row>
    <row r="448" spans="2:10">
      <c r="B448" s="48" t="s">
        <v>145</v>
      </c>
      <c r="C448" s="2"/>
      <c r="D448" s="2"/>
      <c r="E448" s="2"/>
      <c r="F448" s="2"/>
      <c r="G448" s="2"/>
      <c r="H448" s="2"/>
      <c r="I448" s="2"/>
      <c r="J448" s="35"/>
    </row>
    <row r="449" spans="2:10">
      <c r="B449" s="48" t="s">
        <v>383</v>
      </c>
      <c r="C449" s="2"/>
      <c r="D449" s="2"/>
      <c r="E449" s="2"/>
      <c r="F449" s="2"/>
      <c r="G449" s="2"/>
      <c r="H449" s="2"/>
      <c r="I449" s="2"/>
      <c r="J449" s="35"/>
    </row>
    <row r="450" spans="2:10">
      <c r="B450" s="48" t="s">
        <v>384</v>
      </c>
      <c r="C450" s="2"/>
      <c r="D450" s="2"/>
      <c r="E450" s="2"/>
      <c r="F450" s="2"/>
      <c r="G450" s="2"/>
      <c r="H450" s="2"/>
      <c r="I450" s="2"/>
      <c r="J450" s="35"/>
    </row>
    <row r="451" spans="2:10">
      <c r="B451" s="48" t="s">
        <v>385</v>
      </c>
      <c r="C451" s="2"/>
      <c r="D451" s="2"/>
      <c r="E451" s="2"/>
      <c r="F451" s="2"/>
      <c r="G451" s="2"/>
      <c r="H451" s="2"/>
      <c r="I451" s="2"/>
      <c r="J451" s="35"/>
    </row>
    <row r="452" spans="2:10">
      <c r="B452" s="48" t="s">
        <v>386</v>
      </c>
      <c r="C452" s="2"/>
      <c r="D452" s="2"/>
      <c r="E452" s="2"/>
      <c r="F452" s="2"/>
      <c r="G452" s="2"/>
      <c r="H452" s="2"/>
      <c r="I452" s="2"/>
      <c r="J452" s="35"/>
    </row>
    <row r="453" spans="2:10">
      <c r="B453" s="48" t="s">
        <v>387</v>
      </c>
      <c r="C453" s="2"/>
      <c r="D453" s="2"/>
      <c r="E453" s="2"/>
      <c r="F453" s="2"/>
      <c r="G453" s="2"/>
      <c r="H453" s="2"/>
      <c r="I453" s="2"/>
      <c r="J453" s="35"/>
    </row>
    <row r="454" spans="2:10">
      <c r="B454" s="48" t="s">
        <v>139</v>
      </c>
      <c r="C454" s="2"/>
      <c r="D454" s="2"/>
      <c r="E454" s="2"/>
      <c r="F454" s="2"/>
      <c r="G454" s="2"/>
      <c r="H454" s="2"/>
      <c r="I454" s="2"/>
      <c r="J454" s="35"/>
    </row>
    <row r="455" spans="2:10">
      <c r="B455" s="48" t="s">
        <v>388</v>
      </c>
      <c r="C455" s="2"/>
      <c r="D455" s="2"/>
      <c r="E455" s="2"/>
      <c r="F455" s="2"/>
      <c r="G455" s="2"/>
      <c r="H455" s="2"/>
      <c r="I455" s="2"/>
      <c r="J455" s="35"/>
    </row>
    <row r="456" spans="2:10">
      <c r="B456" s="48" t="s">
        <v>389</v>
      </c>
      <c r="C456" s="2"/>
      <c r="D456" s="2"/>
      <c r="E456" s="2"/>
      <c r="F456" s="2"/>
      <c r="G456" s="2"/>
      <c r="H456" s="2"/>
      <c r="I456" s="2"/>
      <c r="J456" s="35"/>
    </row>
    <row r="457" spans="2:10">
      <c r="B457" s="48" t="s">
        <v>390</v>
      </c>
      <c r="C457" s="2"/>
      <c r="D457" s="2"/>
      <c r="E457" s="2"/>
      <c r="F457" s="2"/>
      <c r="G457" s="2"/>
      <c r="H457" s="2"/>
      <c r="I457" s="2"/>
      <c r="J457" s="35"/>
    </row>
    <row r="458" spans="2:10">
      <c r="B458" s="48" t="s">
        <v>391</v>
      </c>
      <c r="C458" s="2"/>
      <c r="D458" s="2"/>
      <c r="E458" s="2"/>
      <c r="F458" s="2"/>
      <c r="G458" s="2"/>
      <c r="H458" s="2"/>
      <c r="I458" s="2"/>
      <c r="J458" s="35"/>
    </row>
    <row r="459" spans="2:10">
      <c r="B459" s="48" t="s">
        <v>392</v>
      </c>
      <c r="C459" s="2"/>
      <c r="D459" s="2"/>
      <c r="E459" s="2"/>
      <c r="F459" s="2"/>
      <c r="G459" s="2"/>
      <c r="H459" s="2"/>
      <c r="I459" s="2"/>
      <c r="J459" s="35"/>
    </row>
    <row r="460" spans="2:10">
      <c r="B460" s="48" t="s">
        <v>393</v>
      </c>
      <c r="C460" s="2"/>
      <c r="D460" s="2"/>
      <c r="E460" s="2"/>
      <c r="F460" s="2"/>
      <c r="G460" s="2"/>
      <c r="H460" s="2"/>
      <c r="I460" s="2"/>
      <c r="J460" s="35"/>
    </row>
    <row r="461" spans="2:10">
      <c r="B461" s="48" t="s">
        <v>394</v>
      </c>
      <c r="C461" s="2"/>
      <c r="D461" s="2"/>
      <c r="E461" s="2"/>
      <c r="F461" s="2"/>
      <c r="G461" s="2"/>
      <c r="H461" s="2"/>
      <c r="I461" s="37"/>
      <c r="J461" s="38"/>
    </row>
    <row r="462" spans="2:10">
      <c r="B462" s="48" t="s">
        <v>395</v>
      </c>
      <c r="C462" s="2"/>
      <c r="D462" s="2"/>
      <c r="E462" s="2"/>
      <c r="F462" s="2"/>
      <c r="G462" s="2"/>
      <c r="H462" s="2"/>
      <c r="I462" s="2"/>
      <c r="J462" s="35"/>
    </row>
    <row r="463" spans="2:10">
      <c r="B463" s="48" t="s">
        <v>396</v>
      </c>
      <c r="C463" s="2"/>
      <c r="D463" s="2"/>
      <c r="E463" s="2"/>
      <c r="F463" s="2"/>
      <c r="G463" s="2"/>
      <c r="H463" s="2"/>
      <c r="I463" s="2"/>
      <c r="J463" s="35"/>
    </row>
    <row r="464" spans="2:10">
      <c r="B464" s="48" t="s">
        <v>397</v>
      </c>
      <c r="C464" s="2"/>
      <c r="D464" s="2"/>
      <c r="E464" s="2"/>
      <c r="F464" s="2"/>
      <c r="G464" s="2"/>
      <c r="H464" s="2"/>
      <c r="I464" s="2"/>
      <c r="J464" s="35"/>
    </row>
    <row r="465" spans="2:10">
      <c r="B465" s="48" t="s">
        <v>398</v>
      </c>
      <c r="C465" s="2"/>
      <c r="D465" s="2"/>
      <c r="E465" s="2"/>
      <c r="F465" s="2"/>
      <c r="G465" s="2"/>
      <c r="H465" s="2"/>
      <c r="I465" s="2"/>
      <c r="J465" s="35"/>
    </row>
    <row r="466" spans="2:10">
      <c r="B466" s="48" t="s">
        <v>399</v>
      </c>
      <c r="C466" s="2"/>
      <c r="D466" s="2"/>
      <c r="E466" s="2"/>
      <c r="F466" s="2"/>
      <c r="G466" s="2"/>
      <c r="H466" s="2"/>
      <c r="I466" s="2"/>
      <c r="J466" s="35"/>
    </row>
    <row r="467" spans="2:10">
      <c r="B467" s="48" t="s">
        <v>145</v>
      </c>
      <c r="C467" s="2"/>
      <c r="D467" s="2"/>
      <c r="E467" s="2"/>
      <c r="F467" s="2"/>
      <c r="G467" s="2"/>
      <c r="H467" s="2"/>
      <c r="I467" s="2"/>
      <c r="J467" s="35"/>
    </row>
    <row r="468" spans="2:10">
      <c r="B468" s="48" t="s">
        <v>400</v>
      </c>
      <c r="C468" s="2"/>
      <c r="D468" s="2"/>
      <c r="E468" s="2"/>
      <c r="F468" s="2"/>
      <c r="G468" s="2"/>
      <c r="H468" s="2"/>
      <c r="I468" s="2"/>
      <c r="J468" s="35"/>
    </row>
    <row r="469" spans="2:10">
      <c r="B469" s="48" t="s">
        <v>401</v>
      </c>
      <c r="C469" s="2"/>
      <c r="D469" s="2"/>
      <c r="E469" s="2"/>
      <c r="F469" s="2"/>
      <c r="G469" s="2"/>
      <c r="H469" s="2"/>
      <c r="I469" s="2"/>
      <c r="J469" s="35"/>
    </row>
    <row r="470" spans="2:10">
      <c r="B470" s="48" t="s">
        <v>402</v>
      </c>
      <c r="C470" s="2"/>
      <c r="D470" s="2"/>
      <c r="E470" s="2"/>
      <c r="F470" s="2"/>
      <c r="G470" s="2"/>
      <c r="H470" s="2"/>
      <c r="I470" s="2"/>
      <c r="J470" s="35"/>
    </row>
    <row r="471" spans="2:10">
      <c r="B471" s="48" t="s">
        <v>145</v>
      </c>
      <c r="C471" s="2"/>
      <c r="D471" s="2"/>
      <c r="E471" s="2"/>
      <c r="F471" s="2"/>
      <c r="G471" s="2"/>
      <c r="H471" s="2"/>
      <c r="I471" s="2"/>
      <c r="J471" s="35"/>
    </row>
    <row r="472" spans="2:10">
      <c r="B472" s="48" t="s">
        <v>403</v>
      </c>
      <c r="C472" s="2"/>
      <c r="D472" s="2"/>
      <c r="E472" s="2"/>
      <c r="F472" s="2"/>
      <c r="G472" s="2"/>
      <c r="H472" s="2"/>
      <c r="I472" s="2"/>
      <c r="J472" s="35"/>
    </row>
    <row r="473" spans="2:10">
      <c r="B473" s="48" t="s">
        <v>404</v>
      </c>
      <c r="C473" s="2"/>
      <c r="D473" s="2"/>
      <c r="E473" s="2"/>
      <c r="F473" s="2"/>
      <c r="G473" s="2"/>
      <c r="H473" s="2"/>
      <c r="I473" s="2"/>
      <c r="J473" s="35"/>
    </row>
    <row r="474" spans="2:10">
      <c r="B474" s="48" t="s">
        <v>405</v>
      </c>
      <c r="C474" s="2"/>
      <c r="D474" s="2"/>
      <c r="E474" s="2"/>
      <c r="F474" s="2"/>
      <c r="G474" s="2"/>
      <c r="H474" s="2"/>
      <c r="I474" s="2"/>
      <c r="J474" s="35"/>
    </row>
    <row r="475" spans="2:10">
      <c r="B475" s="48" t="s">
        <v>406</v>
      </c>
      <c r="C475" s="2"/>
      <c r="D475" s="2"/>
      <c r="E475" s="2"/>
      <c r="F475" s="2"/>
      <c r="G475" s="2"/>
      <c r="H475" s="2"/>
      <c r="I475" s="2"/>
      <c r="J475" s="35"/>
    </row>
    <row r="476" spans="2:10">
      <c r="B476" s="48" t="s">
        <v>407</v>
      </c>
      <c r="C476" s="2"/>
      <c r="D476" s="2"/>
      <c r="E476" s="2"/>
      <c r="F476" s="2"/>
      <c r="G476" s="2"/>
      <c r="H476" s="2"/>
      <c r="I476" s="2"/>
      <c r="J476" s="35"/>
    </row>
    <row r="477" spans="2:10">
      <c r="B477" s="48" t="s">
        <v>408</v>
      </c>
      <c r="C477" s="2"/>
      <c r="D477" s="2"/>
      <c r="E477" s="2"/>
      <c r="F477" s="2"/>
      <c r="G477" s="2"/>
      <c r="H477" s="2"/>
      <c r="I477" s="2"/>
      <c r="J477" s="35"/>
    </row>
    <row r="478" spans="2:10">
      <c r="B478" s="48" t="s">
        <v>409</v>
      </c>
      <c r="C478" s="2"/>
      <c r="D478" s="2"/>
      <c r="E478" s="2"/>
      <c r="F478" s="2"/>
      <c r="G478" s="2"/>
      <c r="H478" s="2"/>
      <c r="I478" s="2"/>
      <c r="J478" s="35"/>
    </row>
    <row r="479" spans="2:10">
      <c r="B479" s="50" t="s">
        <v>410</v>
      </c>
      <c r="C479" s="37"/>
      <c r="D479" s="37"/>
      <c r="E479" s="37"/>
      <c r="F479" s="37"/>
      <c r="G479" s="37"/>
      <c r="H479" s="37"/>
      <c r="I479" s="37"/>
      <c r="J479" s="38"/>
    </row>
  </sheetData>
  <mergeCells count="109">
    <mergeCell ref="C428:D428"/>
    <mergeCell ref="C429:D429"/>
    <mergeCell ref="C430:D430"/>
    <mergeCell ref="C431:D431"/>
    <mergeCell ref="B438:J438"/>
    <mergeCell ref="C421:D421"/>
    <mergeCell ref="C422:D422"/>
    <mergeCell ref="C423:D423"/>
    <mergeCell ref="C424:D424"/>
    <mergeCell ref="C426:D426"/>
    <mergeCell ref="C427:D427"/>
    <mergeCell ref="F378:I380"/>
    <mergeCell ref="B400:D402"/>
    <mergeCell ref="F400:K403"/>
    <mergeCell ref="B415:D417"/>
    <mergeCell ref="C419:D419"/>
    <mergeCell ref="C420:D420"/>
    <mergeCell ref="B366:E366"/>
    <mergeCell ref="B367:E367"/>
    <mergeCell ref="B368:E368"/>
    <mergeCell ref="B369:E369"/>
    <mergeCell ref="B378:D381"/>
    <mergeCell ref="B301:D301"/>
    <mergeCell ref="B361:E361"/>
    <mergeCell ref="B362:E362"/>
    <mergeCell ref="B363:E363"/>
    <mergeCell ref="B364:E364"/>
    <mergeCell ref="B365:E365"/>
    <mergeCell ref="B295:D295"/>
    <mergeCell ref="B296:D296"/>
    <mergeCell ref="B297:D297"/>
    <mergeCell ref="B298:D298"/>
    <mergeCell ref="B299:D299"/>
    <mergeCell ref="B300:D300"/>
    <mergeCell ref="B263:D263"/>
    <mergeCell ref="H263:I263"/>
    <mergeCell ref="B264:D264"/>
    <mergeCell ref="H264:I264"/>
    <mergeCell ref="B293:D293"/>
    <mergeCell ref="B294:D294"/>
    <mergeCell ref="B252:D252"/>
    <mergeCell ref="B253:D253"/>
    <mergeCell ref="B261:D261"/>
    <mergeCell ref="H261:I261"/>
    <mergeCell ref="B262:D262"/>
    <mergeCell ref="H262:I262"/>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03:C203"/>
    <mergeCell ref="B225:C225"/>
    <mergeCell ref="B226:C226"/>
    <mergeCell ref="B227:C227"/>
    <mergeCell ref="B228:C228"/>
    <mergeCell ref="B229:D22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96"/>
  <sheetViews>
    <sheetView tabSelected="1" topLeftCell="A27" workbookViewId="0">
      <selection activeCell="E35" sqref="E3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91" t="s">
        <v>154</v>
      </c>
      <c r="C12" s="91"/>
      <c r="D12" s="91"/>
      <c r="E12" s="91"/>
      <c r="F12" s="91"/>
    </row>
    <row r="13" spans="2:6">
      <c r="B13" s="5" t="s">
        <v>3</v>
      </c>
    </row>
    <row r="14" spans="2:6">
      <c r="B14" s="5"/>
    </row>
    <row r="15" spans="2:6">
      <c r="B15" s="5"/>
    </row>
    <row r="16" spans="2:6">
      <c r="B16" s="5"/>
    </row>
    <row r="17" spans="2:4">
      <c r="B17" s="5"/>
    </row>
    <row r="18" spans="2:4">
      <c r="B18" s="5"/>
    </row>
    <row r="28" spans="2:4" ht="48" customHeight="1"/>
    <row r="29" spans="2:4" ht="21.75" customHeight="1">
      <c r="B29" s="52" t="s">
        <v>429</v>
      </c>
      <c r="C29" s="52" t="s">
        <v>430</v>
      </c>
      <c r="D29" s="52" t="s">
        <v>431</v>
      </c>
    </row>
    <row r="30" spans="2:4" ht="21.75" customHeight="1">
      <c r="B30" s="54">
        <v>31</v>
      </c>
      <c r="C30" s="54">
        <v>0</v>
      </c>
      <c r="D30" s="54">
        <v>0</v>
      </c>
    </row>
    <row r="31" spans="2:4" ht="21.75" customHeight="1"/>
    <row r="32" spans="2:4" ht="21.75" customHeight="1">
      <c r="B32" s="6" t="s">
        <v>432</v>
      </c>
    </row>
    <row r="33" spans="2:4" ht="21.75" customHeight="1">
      <c r="B33" s="6" t="s">
        <v>433</v>
      </c>
    </row>
    <row r="34" spans="2:4" ht="21.75" customHeight="1">
      <c r="B34" s="6" t="s">
        <v>434</v>
      </c>
    </row>
    <row r="35" spans="2:4" ht="21.75" customHeight="1">
      <c r="B35" s="6" t="s">
        <v>601</v>
      </c>
    </row>
    <row r="37" spans="2:4" ht="15.75">
      <c r="B37" s="7" t="s">
        <v>4</v>
      </c>
    </row>
    <row r="39" spans="2:4">
      <c r="B39" s="8" t="s">
        <v>4</v>
      </c>
      <c r="C39" s="57" t="s">
        <v>5</v>
      </c>
      <c r="D39" s="57" t="s">
        <v>6</v>
      </c>
    </row>
    <row r="40" spans="2:4">
      <c r="B40" s="10" t="s">
        <v>7</v>
      </c>
      <c r="C40" s="41">
        <v>14</v>
      </c>
      <c r="D40" s="11">
        <f>C40/$C$42</f>
        <v>0.45161290322580644</v>
      </c>
    </row>
    <row r="41" spans="2:4">
      <c r="B41" s="10" t="s">
        <v>8</v>
      </c>
      <c r="C41" s="41">
        <v>17</v>
      </c>
      <c r="D41" s="11">
        <f>C41/$C$42</f>
        <v>0.54838709677419351</v>
      </c>
    </row>
    <row r="42" spans="2:4">
      <c r="B42" s="10" t="s">
        <v>9</v>
      </c>
      <c r="C42" s="42">
        <f>SUM(C40:C41)</f>
        <v>31</v>
      </c>
      <c r="D42" s="11">
        <f t="shared" ref="D42" si="0">C42/$C$42</f>
        <v>1</v>
      </c>
    </row>
    <row r="62" spans="2:4" ht="15.75">
      <c r="B62" s="7" t="s">
        <v>10</v>
      </c>
    </row>
    <row r="64" spans="2:4">
      <c r="B64" s="8" t="s">
        <v>10</v>
      </c>
      <c r="C64" s="57" t="s">
        <v>5</v>
      </c>
      <c r="D64" s="57" t="s">
        <v>6</v>
      </c>
    </row>
    <row r="65" spans="2:4">
      <c r="B65" s="10" t="s">
        <v>11</v>
      </c>
      <c r="C65" s="41">
        <v>17</v>
      </c>
      <c r="D65" s="11">
        <f>C65/$C$68</f>
        <v>0.54838709677419351</v>
      </c>
    </row>
    <row r="66" spans="2:4">
      <c r="B66" s="10" t="s">
        <v>12</v>
      </c>
      <c r="C66" s="41">
        <v>12</v>
      </c>
      <c r="D66" s="11">
        <f t="shared" ref="D66:D67" si="1">C66/$C$68</f>
        <v>0.38709677419354838</v>
      </c>
    </row>
    <row r="67" spans="2:4">
      <c r="B67" s="10" t="s">
        <v>13</v>
      </c>
      <c r="C67" s="41">
        <v>2</v>
      </c>
      <c r="D67" s="11">
        <f t="shared" si="1"/>
        <v>6.4516129032258063E-2</v>
      </c>
    </row>
    <row r="68" spans="2:4">
      <c r="B68" s="10" t="s">
        <v>9</v>
      </c>
      <c r="C68" s="42">
        <f>SUM(C65:C67)</f>
        <v>31</v>
      </c>
      <c r="D68" s="11">
        <f t="shared" ref="D68" si="2">C68/$C$42</f>
        <v>1</v>
      </c>
    </row>
    <row r="88" spans="2:4" ht="15.75">
      <c r="B88" s="7" t="s">
        <v>15</v>
      </c>
    </row>
    <row r="90" spans="2:4">
      <c r="B90" s="57" t="s">
        <v>16</v>
      </c>
      <c r="C90" s="57" t="s">
        <v>5</v>
      </c>
      <c r="D90" s="57" t="s">
        <v>6</v>
      </c>
    </row>
    <row r="91" spans="2:4">
      <c r="B91" s="43">
        <v>0</v>
      </c>
      <c r="C91" s="41">
        <v>9</v>
      </c>
      <c r="D91" s="11">
        <f>C91/$C$95</f>
        <v>0.29032258064516131</v>
      </c>
    </row>
    <row r="92" spans="2:4">
      <c r="B92" s="43">
        <v>1</v>
      </c>
      <c r="C92" s="41">
        <v>15</v>
      </c>
      <c r="D92" s="11">
        <f>C92/$C$95</f>
        <v>0.4838709677419355</v>
      </c>
    </row>
    <row r="93" spans="2:4">
      <c r="B93" s="43">
        <v>2</v>
      </c>
      <c r="C93" s="41">
        <v>6</v>
      </c>
      <c r="D93" s="11">
        <f t="shared" ref="D93:D94" si="3">C93/$C$95</f>
        <v>0.19354838709677419</v>
      </c>
    </row>
    <row r="94" spans="2:4">
      <c r="B94" s="53" t="s">
        <v>17</v>
      </c>
      <c r="C94" s="41">
        <v>1</v>
      </c>
      <c r="D94" s="11">
        <f t="shared" si="3"/>
        <v>3.2258064516129031E-2</v>
      </c>
    </row>
    <row r="95" spans="2:4">
      <c r="B95" s="43" t="s">
        <v>9</v>
      </c>
      <c r="C95" s="42">
        <f>SUM(C91:C94)</f>
        <v>31</v>
      </c>
      <c r="D95" s="11">
        <f t="shared" ref="D95" si="4">C95/$C$42</f>
        <v>1</v>
      </c>
    </row>
    <row r="115" spans="2:6" ht="15.75">
      <c r="B115" s="7" t="s">
        <v>18</v>
      </c>
    </row>
    <row r="116" spans="2:6" ht="15.75">
      <c r="B116" s="7"/>
    </row>
    <row r="118" spans="2:6" ht="84" customHeight="1">
      <c r="B118" s="92" t="s">
        <v>19</v>
      </c>
      <c r="C118" s="92"/>
      <c r="D118" s="92"/>
      <c r="E118" s="93" t="s">
        <v>5</v>
      </c>
      <c r="F118" s="93"/>
    </row>
    <row r="119" spans="2:6">
      <c r="B119" s="88" t="s">
        <v>21</v>
      </c>
      <c r="C119" s="88"/>
      <c r="D119" s="88"/>
      <c r="E119" s="89">
        <v>30</v>
      </c>
      <c r="F119" s="89"/>
    </row>
    <row r="120" spans="2:6">
      <c r="B120" s="88" t="s">
        <v>23</v>
      </c>
      <c r="C120" s="88"/>
      <c r="D120" s="88"/>
      <c r="E120" s="89">
        <v>0</v>
      </c>
      <c r="F120" s="89"/>
    </row>
    <row r="121" spans="2:6">
      <c r="B121" s="88" t="s">
        <v>25</v>
      </c>
      <c r="C121" s="88"/>
      <c r="D121" s="88"/>
      <c r="E121" s="89">
        <v>1</v>
      </c>
      <c r="F121" s="89"/>
    </row>
    <row r="122" spans="2:6">
      <c r="B122" s="88" t="s">
        <v>27</v>
      </c>
      <c r="C122" s="88"/>
      <c r="D122" s="88"/>
      <c r="E122" s="89">
        <v>0</v>
      </c>
      <c r="F122" s="89"/>
    </row>
    <row r="123" spans="2:6">
      <c r="B123" s="88" t="s">
        <v>28</v>
      </c>
      <c r="C123" s="88"/>
      <c r="D123" s="88"/>
      <c r="E123" s="89">
        <v>0</v>
      </c>
      <c r="F123" s="89"/>
    </row>
    <row r="124" spans="2:6">
      <c r="B124" s="88" t="s">
        <v>29</v>
      </c>
      <c r="C124" s="88"/>
      <c r="D124" s="88"/>
      <c r="E124" s="89">
        <v>0</v>
      </c>
      <c r="F124" s="89"/>
    </row>
    <row r="125" spans="2:6">
      <c r="B125" s="88" t="s">
        <v>9</v>
      </c>
      <c r="C125" s="88"/>
      <c r="D125" s="88"/>
      <c r="E125" s="89">
        <f>SUM(E119:F124)</f>
        <v>31</v>
      </c>
      <c r="F125" s="89"/>
    </row>
    <row r="126" spans="2:6">
      <c r="B126" s="16"/>
      <c r="C126" s="16"/>
      <c r="D126" s="16"/>
      <c r="E126" s="56"/>
      <c r="F126" s="56"/>
    </row>
    <row r="128" spans="2:6">
      <c r="B128" s="97" t="s">
        <v>30</v>
      </c>
      <c r="C128" s="97"/>
      <c r="D128" s="97"/>
      <c r="E128" s="97" t="s">
        <v>6</v>
      </c>
      <c r="F128" s="97"/>
    </row>
    <row r="129" spans="2:6">
      <c r="B129" s="88" t="s">
        <v>21</v>
      </c>
      <c r="C129" s="88"/>
      <c r="D129" s="88"/>
      <c r="E129" s="94">
        <f>E119/$E$125</f>
        <v>0.967741935483871</v>
      </c>
      <c r="F129" s="94"/>
    </row>
    <row r="130" spans="2:6">
      <c r="B130" s="88" t="s">
        <v>23</v>
      </c>
      <c r="C130" s="88"/>
      <c r="D130" s="88"/>
      <c r="E130" s="94">
        <f>E120/$E$125</f>
        <v>0</v>
      </c>
      <c r="F130" s="94"/>
    </row>
    <row r="131" spans="2:6">
      <c r="B131" s="88" t="s">
        <v>25</v>
      </c>
      <c r="C131" s="88"/>
      <c r="D131" s="88"/>
      <c r="E131" s="94">
        <f>E121/$E$125</f>
        <v>3.2258064516129031E-2</v>
      </c>
      <c r="F131" s="94"/>
    </row>
    <row r="132" spans="2:6">
      <c r="B132" s="88" t="s">
        <v>27</v>
      </c>
      <c r="C132" s="88"/>
      <c r="D132" s="88"/>
      <c r="E132" s="94">
        <f t="shared" ref="E132:E134" si="5">E122/$E$125</f>
        <v>0</v>
      </c>
      <c r="F132" s="94"/>
    </row>
    <row r="133" spans="2:6">
      <c r="B133" s="88" t="s">
        <v>28</v>
      </c>
      <c r="C133" s="88"/>
      <c r="D133" s="88"/>
      <c r="E133" s="94">
        <f t="shared" si="5"/>
        <v>0</v>
      </c>
      <c r="F133" s="94"/>
    </row>
    <row r="134" spans="2:6">
      <c r="B134" s="88" t="s">
        <v>29</v>
      </c>
      <c r="C134" s="88"/>
      <c r="D134" s="88"/>
      <c r="E134" s="94">
        <f t="shared" si="5"/>
        <v>0</v>
      </c>
      <c r="F134" s="94"/>
    </row>
    <row r="156" spans="2:9" ht="15.75">
      <c r="B156" s="7" t="s">
        <v>34</v>
      </c>
    </row>
    <row r="158" spans="2:9" ht="24">
      <c r="B158" s="46" t="s">
        <v>461</v>
      </c>
      <c r="C158" s="46" t="s">
        <v>36</v>
      </c>
      <c r="D158" s="46" t="s">
        <v>37</v>
      </c>
      <c r="E158" s="46" t="s">
        <v>38</v>
      </c>
      <c r="F158" s="59" t="s">
        <v>41</v>
      </c>
      <c r="G158" s="59" t="s">
        <v>46</v>
      </c>
      <c r="H158" s="59" t="s">
        <v>568</v>
      </c>
      <c r="I158" s="59" t="s">
        <v>48</v>
      </c>
    </row>
    <row r="159" spans="2:9" ht="75">
      <c r="B159" s="70" t="s">
        <v>462</v>
      </c>
      <c r="C159" s="70" t="s">
        <v>463</v>
      </c>
      <c r="D159" s="70" t="s">
        <v>512</v>
      </c>
      <c r="E159" s="70" t="s">
        <v>513</v>
      </c>
      <c r="F159" s="70" t="s">
        <v>563</v>
      </c>
      <c r="G159" s="70" t="s">
        <v>565</v>
      </c>
      <c r="H159" s="74" t="s">
        <v>581</v>
      </c>
      <c r="I159" s="74" t="s">
        <v>582</v>
      </c>
    </row>
    <row r="160" spans="2:9">
      <c r="B160" s="17" t="s">
        <v>464</v>
      </c>
      <c r="C160" s="17" t="s">
        <v>465</v>
      </c>
      <c r="D160" s="17" t="s">
        <v>514</v>
      </c>
      <c r="E160" s="17" t="s">
        <v>515</v>
      </c>
      <c r="F160" s="17" t="s">
        <v>563</v>
      </c>
      <c r="G160" s="17" t="s">
        <v>565</v>
      </c>
      <c r="H160" s="17" t="s">
        <v>569</v>
      </c>
      <c r="I160" s="17" t="s">
        <v>575</v>
      </c>
    </row>
    <row r="161" spans="2:9">
      <c r="B161" s="70" t="s">
        <v>180</v>
      </c>
      <c r="C161" s="70" t="s">
        <v>180</v>
      </c>
      <c r="D161" s="70" t="s">
        <v>180</v>
      </c>
      <c r="E161" s="70" t="s">
        <v>180</v>
      </c>
      <c r="F161" s="70" t="s">
        <v>564</v>
      </c>
      <c r="G161" s="70" t="s">
        <v>180</v>
      </c>
      <c r="H161" s="70" t="s">
        <v>180</v>
      </c>
      <c r="I161" s="70" t="s">
        <v>180</v>
      </c>
    </row>
    <row r="162" spans="2:9">
      <c r="B162" s="17" t="s">
        <v>466</v>
      </c>
      <c r="C162" s="17" t="s">
        <v>467</v>
      </c>
      <c r="D162" s="17" t="s">
        <v>516</v>
      </c>
      <c r="E162" s="17" t="s">
        <v>517</v>
      </c>
      <c r="F162" s="17" t="s">
        <v>563</v>
      </c>
      <c r="G162" s="17" t="s">
        <v>565</v>
      </c>
      <c r="H162" s="17" t="s">
        <v>570</v>
      </c>
      <c r="I162" s="17" t="s">
        <v>292</v>
      </c>
    </row>
    <row r="163" spans="2:9">
      <c r="B163" s="70" t="s">
        <v>468</v>
      </c>
      <c r="C163" s="70" t="s">
        <v>469</v>
      </c>
      <c r="D163" s="70" t="s">
        <v>518</v>
      </c>
      <c r="E163" s="70" t="s">
        <v>519</v>
      </c>
      <c r="F163" s="70" t="s">
        <v>563</v>
      </c>
      <c r="G163" s="70" t="s">
        <v>565</v>
      </c>
      <c r="H163" s="70" t="s">
        <v>176</v>
      </c>
      <c r="I163" s="70" t="s">
        <v>576</v>
      </c>
    </row>
    <row r="164" spans="2:9">
      <c r="B164" s="17" t="s">
        <v>470</v>
      </c>
      <c r="C164" s="17" t="s">
        <v>471</v>
      </c>
      <c r="D164" s="17" t="s">
        <v>520</v>
      </c>
      <c r="E164" s="17" t="s">
        <v>521</v>
      </c>
      <c r="F164" s="17" t="s">
        <v>563</v>
      </c>
      <c r="G164" s="17" t="s">
        <v>565</v>
      </c>
      <c r="H164" s="17" t="s">
        <v>285</v>
      </c>
      <c r="I164" s="17" t="s">
        <v>272</v>
      </c>
    </row>
    <row r="165" spans="2:9">
      <c r="B165" s="70" t="s">
        <v>180</v>
      </c>
      <c r="C165" s="70" t="s">
        <v>180</v>
      </c>
      <c r="D165" s="70" t="s">
        <v>180</v>
      </c>
      <c r="E165" s="70" t="s">
        <v>180</v>
      </c>
      <c r="F165" s="70" t="s">
        <v>564</v>
      </c>
      <c r="G165" s="70" t="s">
        <v>180</v>
      </c>
      <c r="H165" s="70" t="s">
        <v>180</v>
      </c>
      <c r="I165" s="70" t="s">
        <v>180</v>
      </c>
    </row>
    <row r="166" spans="2:9">
      <c r="B166" s="17" t="s">
        <v>472</v>
      </c>
      <c r="C166" s="17" t="s">
        <v>473</v>
      </c>
      <c r="D166" s="17" t="s">
        <v>522</v>
      </c>
      <c r="E166" s="17" t="s">
        <v>522</v>
      </c>
      <c r="F166" s="17" t="s">
        <v>563</v>
      </c>
      <c r="G166" s="17" t="s">
        <v>565</v>
      </c>
      <c r="H166" s="17" t="s">
        <v>176</v>
      </c>
      <c r="I166" s="17" t="s">
        <v>272</v>
      </c>
    </row>
    <row r="167" spans="2:9" ht="45">
      <c r="B167" s="70" t="s">
        <v>182</v>
      </c>
      <c r="C167" s="70" t="s">
        <v>474</v>
      </c>
      <c r="D167" s="70" t="s">
        <v>523</v>
      </c>
      <c r="E167" s="70" t="s">
        <v>524</v>
      </c>
      <c r="F167" s="70" t="s">
        <v>563</v>
      </c>
      <c r="G167" s="70" t="s">
        <v>565</v>
      </c>
      <c r="H167" s="70" t="s">
        <v>176</v>
      </c>
      <c r="I167" s="74" t="s">
        <v>583</v>
      </c>
    </row>
    <row r="168" spans="2:9">
      <c r="B168" s="17" t="s">
        <v>180</v>
      </c>
      <c r="C168" s="17" t="s">
        <v>180</v>
      </c>
      <c r="D168" s="17" t="s">
        <v>180</v>
      </c>
      <c r="E168" s="17" t="s">
        <v>180</v>
      </c>
      <c r="F168" s="17" t="s">
        <v>180</v>
      </c>
      <c r="G168" s="17" t="s">
        <v>180</v>
      </c>
      <c r="H168" s="17" t="s">
        <v>180</v>
      </c>
      <c r="I168" s="17" t="s">
        <v>180</v>
      </c>
    </row>
    <row r="169" spans="2:9" ht="45">
      <c r="B169" s="70" t="s">
        <v>182</v>
      </c>
      <c r="C169" s="70" t="s">
        <v>475</v>
      </c>
      <c r="D169" s="70" t="s">
        <v>525</v>
      </c>
      <c r="E169" s="70" t="s">
        <v>526</v>
      </c>
      <c r="F169" s="70" t="s">
        <v>563</v>
      </c>
      <c r="G169" s="70" t="s">
        <v>565</v>
      </c>
      <c r="H169" s="70" t="s">
        <v>176</v>
      </c>
      <c r="I169" s="74" t="s">
        <v>584</v>
      </c>
    </row>
    <row r="170" spans="2:9">
      <c r="B170" s="17" t="s">
        <v>476</v>
      </c>
      <c r="C170" s="17" t="s">
        <v>477</v>
      </c>
      <c r="D170" s="17" t="s">
        <v>527</v>
      </c>
      <c r="E170" s="17" t="s">
        <v>528</v>
      </c>
      <c r="F170" s="17" t="s">
        <v>563</v>
      </c>
      <c r="G170" s="17" t="s">
        <v>566</v>
      </c>
      <c r="H170" s="17" t="s">
        <v>571</v>
      </c>
      <c r="I170" s="17" t="s">
        <v>577</v>
      </c>
    </row>
    <row r="171" spans="2:9">
      <c r="B171" s="70" t="s">
        <v>478</v>
      </c>
      <c r="C171" s="70" t="s">
        <v>479</v>
      </c>
      <c r="D171" s="70" t="s">
        <v>529</v>
      </c>
      <c r="E171" s="70" t="s">
        <v>530</v>
      </c>
      <c r="F171" s="70" t="s">
        <v>563</v>
      </c>
      <c r="G171" s="70" t="s">
        <v>565</v>
      </c>
      <c r="H171" s="70" t="s">
        <v>297</v>
      </c>
      <c r="I171" s="70" t="s">
        <v>348</v>
      </c>
    </row>
    <row r="172" spans="2:9">
      <c r="B172" s="17" t="s">
        <v>480</v>
      </c>
      <c r="C172" s="17" t="s">
        <v>481</v>
      </c>
      <c r="D172" s="17" t="s">
        <v>531</v>
      </c>
      <c r="E172" s="17" t="s">
        <v>278</v>
      </c>
      <c r="F172" s="17" t="s">
        <v>563</v>
      </c>
      <c r="G172" s="17" t="s">
        <v>565</v>
      </c>
      <c r="H172" s="17" t="s">
        <v>285</v>
      </c>
      <c r="I172" s="17" t="s">
        <v>272</v>
      </c>
    </row>
    <row r="173" spans="2:9">
      <c r="B173" s="70" t="s">
        <v>482</v>
      </c>
      <c r="C173" s="70" t="s">
        <v>483</v>
      </c>
      <c r="D173" s="70" t="s">
        <v>532</v>
      </c>
      <c r="E173" s="70" t="s">
        <v>533</v>
      </c>
      <c r="F173" s="70" t="s">
        <v>563</v>
      </c>
      <c r="G173" s="70" t="s">
        <v>565</v>
      </c>
      <c r="H173" s="70" t="s">
        <v>285</v>
      </c>
      <c r="I173" s="70" t="s">
        <v>272</v>
      </c>
    </row>
    <row r="174" spans="2:9">
      <c r="B174" s="17" t="s">
        <v>484</v>
      </c>
      <c r="C174" s="17" t="s">
        <v>473</v>
      </c>
      <c r="D174" s="17" t="s">
        <v>534</v>
      </c>
      <c r="E174" s="17" t="s">
        <v>535</v>
      </c>
      <c r="F174" s="17" t="s">
        <v>563</v>
      </c>
      <c r="G174" s="17" t="s">
        <v>565</v>
      </c>
      <c r="H174" s="17" t="s">
        <v>176</v>
      </c>
      <c r="I174" s="17" t="s">
        <v>177</v>
      </c>
    </row>
    <row r="175" spans="2:9">
      <c r="B175" s="70" t="s">
        <v>485</v>
      </c>
      <c r="C175" s="70" t="s">
        <v>486</v>
      </c>
      <c r="D175" s="70" t="s">
        <v>536</v>
      </c>
      <c r="E175" s="70" t="s">
        <v>537</v>
      </c>
      <c r="F175" s="70" t="s">
        <v>563</v>
      </c>
      <c r="G175" s="70" t="s">
        <v>565</v>
      </c>
      <c r="H175" s="70" t="s">
        <v>271</v>
      </c>
      <c r="I175" s="70" t="s">
        <v>578</v>
      </c>
    </row>
    <row r="176" spans="2:9">
      <c r="B176" s="17" t="s">
        <v>487</v>
      </c>
      <c r="C176" s="17" t="s">
        <v>488</v>
      </c>
      <c r="D176" s="17" t="s">
        <v>538</v>
      </c>
      <c r="E176" s="17" t="s">
        <v>539</v>
      </c>
      <c r="F176" s="17" t="s">
        <v>563</v>
      </c>
      <c r="G176" s="17" t="s">
        <v>565</v>
      </c>
      <c r="H176" s="17" t="s">
        <v>297</v>
      </c>
      <c r="I176" s="17" t="s">
        <v>348</v>
      </c>
    </row>
    <row r="177" spans="2:9">
      <c r="B177" s="70" t="s">
        <v>489</v>
      </c>
      <c r="C177" s="70" t="s">
        <v>490</v>
      </c>
      <c r="D177" s="70" t="s">
        <v>540</v>
      </c>
      <c r="E177" s="70" t="s">
        <v>541</v>
      </c>
      <c r="F177" s="70" t="s">
        <v>563</v>
      </c>
      <c r="G177" s="70" t="s">
        <v>565</v>
      </c>
      <c r="H177" s="70" t="s">
        <v>176</v>
      </c>
      <c r="I177" s="70" t="s">
        <v>579</v>
      </c>
    </row>
    <row r="178" spans="2:9">
      <c r="B178" s="17" t="s">
        <v>491</v>
      </c>
      <c r="C178" s="17" t="s">
        <v>492</v>
      </c>
      <c r="D178" s="17" t="s">
        <v>542</v>
      </c>
      <c r="E178" s="17" t="s">
        <v>543</v>
      </c>
      <c r="F178" s="17" t="s">
        <v>563</v>
      </c>
      <c r="G178" s="17" t="s">
        <v>565</v>
      </c>
      <c r="H178" s="17" t="s">
        <v>176</v>
      </c>
      <c r="I178" s="17" t="s">
        <v>272</v>
      </c>
    </row>
    <row r="179" spans="2:9">
      <c r="B179" s="70" t="s">
        <v>493</v>
      </c>
      <c r="C179" s="70" t="s">
        <v>494</v>
      </c>
      <c r="D179" s="70" t="s">
        <v>544</v>
      </c>
      <c r="E179" s="70" t="s">
        <v>545</v>
      </c>
      <c r="F179" s="70" t="s">
        <v>563</v>
      </c>
      <c r="G179" s="70" t="s">
        <v>565</v>
      </c>
      <c r="H179" s="70" t="s">
        <v>285</v>
      </c>
      <c r="I179" s="70" t="s">
        <v>272</v>
      </c>
    </row>
    <row r="180" spans="2:9">
      <c r="B180" s="17" t="s">
        <v>495</v>
      </c>
      <c r="C180" s="17" t="s">
        <v>492</v>
      </c>
      <c r="D180" s="17" t="s">
        <v>532</v>
      </c>
      <c r="E180" s="17" t="s">
        <v>546</v>
      </c>
      <c r="F180" s="17" t="s">
        <v>563</v>
      </c>
      <c r="G180" s="17" t="s">
        <v>565</v>
      </c>
      <c r="H180" s="17" t="s">
        <v>297</v>
      </c>
      <c r="I180" s="17" t="s">
        <v>298</v>
      </c>
    </row>
    <row r="181" spans="2:9">
      <c r="B181" s="70" t="s">
        <v>496</v>
      </c>
      <c r="C181" s="70" t="s">
        <v>497</v>
      </c>
      <c r="D181" s="70" t="s">
        <v>547</v>
      </c>
      <c r="E181" s="70" t="s">
        <v>548</v>
      </c>
      <c r="F181" s="70" t="s">
        <v>563</v>
      </c>
      <c r="G181" s="70" t="s">
        <v>565</v>
      </c>
      <c r="H181" s="70" t="s">
        <v>572</v>
      </c>
      <c r="I181" s="70" t="s">
        <v>348</v>
      </c>
    </row>
    <row r="182" spans="2:9">
      <c r="B182" s="17" t="s">
        <v>498</v>
      </c>
      <c r="C182" s="17" t="s">
        <v>499</v>
      </c>
      <c r="D182" s="17" t="s">
        <v>549</v>
      </c>
      <c r="E182" s="17" t="s">
        <v>550</v>
      </c>
      <c r="F182" s="17" t="s">
        <v>563</v>
      </c>
      <c r="G182" s="17" t="s">
        <v>565</v>
      </c>
      <c r="H182" s="17" t="s">
        <v>176</v>
      </c>
      <c r="I182" s="17" t="s">
        <v>272</v>
      </c>
    </row>
    <row r="183" spans="2:9">
      <c r="B183" s="70" t="s">
        <v>500</v>
      </c>
      <c r="C183" s="70" t="s">
        <v>501</v>
      </c>
      <c r="D183" s="70" t="s">
        <v>551</v>
      </c>
      <c r="E183" s="70" t="s">
        <v>552</v>
      </c>
      <c r="F183" s="70" t="s">
        <v>563</v>
      </c>
      <c r="G183" s="70" t="s">
        <v>565</v>
      </c>
      <c r="H183" s="70" t="s">
        <v>285</v>
      </c>
      <c r="I183" s="70" t="s">
        <v>575</v>
      </c>
    </row>
    <row r="184" spans="2:9">
      <c r="B184" s="17" t="s">
        <v>502</v>
      </c>
      <c r="C184" s="17" t="s">
        <v>503</v>
      </c>
      <c r="D184" s="17" t="s">
        <v>553</v>
      </c>
      <c r="E184" s="17" t="s">
        <v>554</v>
      </c>
      <c r="F184" s="17" t="s">
        <v>563</v>
      </c>
      <c r="G184" s="17" t="s">
        <v>565</v>
      </c>
      <c r="H184" s="17" t="s">
        <v>573</v>
      </c>
      <c r="I184" s="17" t="s">
        <v>580</v>
      </c>
    </row>
    <row r="185" spans="2:9">
      <c r="B185" s="70" t="s">
        <v>504</v>
      </c>
      <c r="C185" s="70" t="s">
        <v>505</v>
      </c>
      <c r="D185" s="70" t="s">
        <v>555</v>
      </c>
      <c r="E185" s="70" t="s">
        <v>556</v>
      </c>
      <c r="F185" s="70" t="s">
        <v>563</v>
      </c>
      <c r="G185" s="70" t="s">
        <v>565</v>
      </c>
      <c r="H185" s="70" t="s">
        <v>271</v>
      </c>
      <c r="I185" s="70" t="s">
        <v>272</v>
      </c>
    </row>
    <row r="186" spans="2:9">
      <c r="B186" s="17" t="s">
        <v>506</v>
      </c>
      <c r="C186" s="17" t="s">
        <v>507</v>
      </c>
      <c r="D186" s="17" t="s">
        <v>557</v>
      </c>
      <c r="E186" s="17" t="s">
        <v>558</v>
      </c>
      <c r="F186" s="17" t="s">
        <v>563</v>
      </c>
      <c r="G186" s="17" t="s">
        <v>565</v>
      </c>
      <c r="H186" s="17" t="s">
        <v>285</v>
      </c>
      <c r="I186" s="17" t="s">
        <v>272</v>
      </c>
    </row>
    <row r="187" spans="2:9">
      <c r="B187" s="70" t="s">
        <v>180</v>
      </c>
      <c r="C187" s="70" t="s">
        <v>180</v>
      </c>
      <c r="D187" s="70" t="s">
        <v>180</v>
      </c>
      <c r="E187" s="70" t="s">
        <v>180</v>
      </c>
      <c r="F187" s="70" t="s">
        <v>564</v>
      </c>
      <c r="G187" s="70" t="s">
        <v>180</v>
      </c>
      <c r="H187" s="70" t="s">
        <v>180</v>
      </c>
      <c r="I187" s="70" t="s">
        <v>180</v>
      </c>
    </row>
    <row r="188" spans="2:9">
      <c r="B188" s="17" t="s">
        <v>508</v>
      </c>
      <c r="C188" s="17" t="s">
        <v>509</v>
      </c>
      <c r="D188" s="17" t="s">
        <v>559</v>
      </c>
      <c r="E188" s="17" t="s">
        <v>560</v>
      </c>
      <c r="F188" s="17" t="s">
        <v>563</v>
      </c>
      <c r="G188" s="17" t="s">
        <v>565</v>
      </c>
      <c r="H188" s="17" t="s">
        <v>297</v>
      </c>
      <c r="I188" s="17" t="s">
        <v>348</v>
      </c>
    </row>
    <row r="189" spans="2:9" ht="45">
      <c r="B189" s="70" t="s">
        <v>510</v>
      </c>
      <c r="C189" s="70" t="s">
        <v>511</v>
      </c>
      <c r="D189" s="70" t="s">
        <v>561</v>
      </c>
      <c r="E189" s="70" t="s">
        <v>562</v>
      </c>
      <c r="F189" s="70" t="s">
        <v>563</v>
      </c>
      <c r="G189" s="70" t="s">
        <v>567</v>
      </c>
      <c r="H189" s="70" t="s">
        <v>574</v>
      </c>
      <c r="I189" s="74" t="s">
        <v>585</v>
      </c>
    </row>
    <row r="193" spans="2:5" ht="15.75">
      <c r="B193" s="7" t="s">
        <v>56</v>
      </c>
    </row>
    <row r="195" spans="2:5" ht="69" customHeight="1">
      <c r="B195" s="101" t="s">
        <v>586</v>
      </c>
      <c r="C195" s="102"/>
      <c r="D195" s="22" t="s">
        <v>5</v>
      </c>
      <c r="E195" s="22" t="s">
        <v>6</v>
      </c>
    </row>
    <row r="196" spans="2:5">
      <c r="B196" s="103" t="s">
        <v>32</v>
      </c>
      <c r="C196" s="104"/>
      <c r="D196" s="53">
        <v>11</v>
      </c>
      <c r="E196" s="23">
        <f>D196/$D$198</f>
        <v>0.35483870967741937</v>
      </c>
    </row>
    <row r="197" spans="2:5">
      <c r="B197" s="105" t="s">
        <v>58</v>
      </c>
      <c r="C197" s="105"/>
      <c r="D197" s="53">
        <v>20</v>
      </c>
      <c r="E197" s="23">
        <f>D197/$D$198</f>
        <v>0.64516129032258063</v>
      </c>
    </row>
    <row r="198" spans="2:5">
      <c r="B198" s="105" t="s">
        <v>59</v>
      </c>
      <c r="C198" s="105"/>
      <c r="D198" s="53">
        <f>SUM(D196:D197)</f>
        <v>31</v>
      </c>
      <c r="E198" s="44">
        <f>SUM(E196:E197)</f>
        <v>1</v>
      </c>
    </row>
    <row r="199" spans="2:5">
      <c r="B199" s="100"/>
      <c r="C199" s="100"/>
      <c r="D199" s="100"/>
    </row>
    <row r="200" spans="2:5">
      <c r="B200" s="100"/>
      <c r="C200" s="100"/>
      <c r="D200" s="100"/>
    </row>
    <row r="201" spans="2:5">
      <c r="B201" s="100"/>
      <c r="C201" s="100"/>
      <c r="D201" s="100"/>
    </row>
    <row r="202" spans="2:5">
      <c r="B202" s="100"/>
      <c r="C202" s="100"/>
      <c r="D202" s="100"/>
    </row>
    <row r="203" spans="2:5">
      <c r="B203" s="100"/>
      <c r="C203" s="100"/>
      <c r="D203" s="100"/>
    </row>
    <row r="204" spans="2:5">
      <c r="B204" s="100"/>
      <c r="C204" s="100"/>
      <c r="D204" s="100"/>
    </row>
    <row r="210" spans="2:6" ht="15.75">
      <c r="B210" s="7" t="s">
        <v>73</v>
      </c>
    </row>
    <row r="211" spans="2:6" ht="15.75">
      <c r="B211" s="7"/>
    </row>
    <row r="212" spans="2:6">
      <c r="B212" s="24" t="s">
        <v>74</v>
      </c>
    </row>
    <row r="213" spans="2:6">
      <c r="B213" s="24"/>
    </row>
    <row r="214" spans="2:6">
      <c r="B214" s="24"/>
    </row>
    <row r="215" spans="2:6">
      <c r="B215" s="108" t="s">
        <v>75</v>
      </c>
      <c r="C215" s="108"/>
      <c r="D215" s="108"/>
      <c r="E215" s="55" t="s">
        <v>5</v>
      </c>
      <c r="F215" s="55" t="s">
        <v>6</v>
      </c>
    </row>
    <row r="216" spans="2:6">
      <c r="B216" s="109" t="s">
        <v>76</v>
      </c>
      <c r="C216" s="109"/>
      <c r="D216" s="109"/>
      <c r="E216" s="53">
        <v>14</v>
      </c>
      <c r="F216" s="78">
        <f t="shared" ref="F216:F222" si="6">E216/$E$223</f>
        <v>0.22950819672131148</v>
      </c>
    </row>
    <row r="217" spans="2:6">
      <c r="B217" s="109" t="s">
        <v>77</v>
      </c>
      <c r="C217" s="109"/>
      <c r="D217" s="109"/>
      <c r="E217" s="53">
        <v>8</v>
      </c>
      <c r="F217" s="78">
        <f t="shared" si="6"/>
        <v>0.13114754098360656</v>
      </c>
    </row>
    <row r="218" spans="2:6">
      <c r="B218" s="109" t="s">
        <v>587</v>
      </c>
      <c r="C218" s="109"/>
      <c r="D218" s="109"/>
      <c r="E218" s="53">
        <v>20</v>
      </c>
      <c r="F218" s="78">
        <f t="shared" si="6"/>
        <v>0.32786885245901637</v>
      </c>
    </row>
    <row r="219" spans="2:6">
      <c r="B219" s="109" t="s">
        <v>588</v>
      </c>
      <c r="C219" s="109"/>
      <c r="D219" s="109"/>
      <c r="E219" s="53">
        <v>10</v>
      </c>
      <c r="F219" s="78">
        <f t="shared" si="6"/>
        <v>0.16393442622950818</v>
      </c>
    </row>
    <row r="220" spans="2:6">
      <c r="B220" s="109" t="s">
        <v>81</v>
      </c>
      <c r="C220" s="109"/>
      <c r="D220" s="109"/>
      <c r="E220" s="53">
        <v>5</v>
      </c>
      <c r="F220" s="78">
        <f t="shared" si="6"/>
        <v>8.1967213114754092E-2</v>
      </c>
    </row>
    <row r="221" spans="2:6">
      <c r="B221" s="109" t="s">
        <v>83</v>
      </c>
      <c r="C221" s="109"/>
      <c r="D221" s="109"/>
      <c r="E221" s="53">
        <v>2</v>
      </c>
      <c r="F221" s="78">
        <f t="shared" si="6"/>
        <v>3.2786885245901641E-2</v>
      </c>
    </row>
    <row r="222" spans="2:6">
      <c r="B222" s="109" t="s">
        <v>82</v>
      </c>
      <c r="C222" s="109"/>
      <c r="D222" s="109"/>
      <c r="E222" s="53">
        <v>2</v>
      </c>
      <c r="F222" s="78">
        <f t="shared" si="6"/>
        <v>3.2786885245901641E-2</v>
      </c>
    </row>
    <row r="223" spans="2:6">
      <c r="B223" s="109" t="s">
        <v>9</v>
      </c>
      <c r="C223" s="109"/>
      <c r="D223" s="109"/>
      <c r="E223" s="53">
        <f>SUM(E216:E222)</f>
        <v>61</v>
      </c>
      <c r="F223" s="78">
        <f>SUM(F216:F222)</f>
        <v>1</v>
      </c>
    </row>
    <row r="224" spans="2:6" ht="10.5" customHeight="1"/>
    <row r="225" spans="2:4" ht="18.75" customHeight="1">
      <c r="B225" s="7" t="s">
        <v>84</v>
      </c>
    </row>
    <row r="226" spans="2:4" ht="10.5" customHeight="1">
      <c r="B226" s="7"/>
    </row>
    <row r="227" spans="2:4" ht="18.75" customHeight="1">
      <c r="B227" s="24" t="s">
        <v>589</v>
      </c>
    </row>
    <row r="228" spans="2:4">
      <c r="B228" s="24"/>
    </row>
    <row r="229" spans="2:4">
      <c r="B229" s="24"/>
    </row>
    <row r="230" spans="2:4">
      <c r="B230" s="55" t="s">
        <v>86</v>
      </c>
      <c r="C230" s="55" t="s">
        <v>5</v>
      </c>
      <c r="D230" s="55" t="s">
        <v>6</v>
      </c>
    </row>
    <row r="231" spans="2:4">
      <c r="B231" s="53" t="s">
        <v>150</v>
      </c>
      <c r="C231" s="53">
        <v>14</v>
      </c>
      <c r="D231" s="78">
        <f>C231/$C$235</f>
        <v>0.45161290322580644</v>
      </c>
    </row>
    <row r="232" spans="2:4">
      <c r="B232" s="53" t="s">
        <v>151</v>
      </c>
      <c r="C232" s="53">
        <v>16</v>
      </c>
      <c r="D232" s="78">
        <f t="shared" ref="D232:D234" si="7">C232/$C$235</f>
        <v>0.5161290322580645</v>
      </c>
    </row>
    <row r="233" spans="2:4">
      <c r="B233" s="53" t="s">
        <v>153</v>
      </c>
      <c r="C233" s="53">
        <v>1</v>
      </c>
      <c r="D233" s="78">
        <f t="shared" si="7"/>
        <v>3.2258064516129031E-2</v>
      </c>
    </row>
    <row r="234" spans="2:4">
      <c r="B234" s="53" t="s">
        <v>590</v>
      </c>
      <c r="C234" s="53">
        <v>0</v>
      </c>
      <c r="D234" s="78">
        <f t="shared" si="7"/>
        <v>0</v>
      </c>
    </row>
    <row r="235" spans="2:4">
      <c r="B235" s="53" t="s">
        <v>9</v>
      </c>
      <c r="C235" s="53">
        <f>SUM(C231:C234)</f>
        <v>31</v>
      </c>
      <c r="D235" s="78">
        <f>SUM(D231:D234)</f>
        <v>1</v>
      </c>
    </row>
    <row r="243" spans="2:11" ht="15" customHeight="1">
      <c r="B243" s="118" t="s">
        <v>115</v>
      </c>
      <c r="C243" s="118"/>
      <c r="D243" s="118"/>
      <c r="F243" s="122"/>
      <c r="G243" s="122"/>
      <c r="H243" s="122"/>
      <c r="I243" s="122"/>
      <c r="J243" s="122"/>
      <c r="K243" s="122"/>
    </row>
    <row r="244" spans="2:11" ht="15" customHeight="1">
      <c r="B244" s="118"/>
      <c r="C244" s="118"/>
      <c r="D244" s="118"/>
      <c r="F244" s="122"/>
      <c r="G244" s="122"/>
      <c r="H244" s="122"/>
      <c r="I244" s="122"/>
      <c r="J244" s="122"/>
      <c r="K244" s="122"/>
    </row>
    <row r="245" spans="2:11" ht="15" customHeight="1">
      <c r="B245" s="118"/>
      <c r="C245" s="118"/>
      <c r="D245" s="118"/>
      <c r="F245" s="122"/>
      <c r="G245" s="122"/>
      <c r="H245" s="122"/>
      <c r="I245" s="122"/>
      <c r="J245" s="122"/>
      <c r="K245" s="122"/>
    </row>
    <row r="246" spans="2:11">
      <c r="F246" s="122"/>
      <c r="G246" s="122"/>
      <c r="H246" s="122"/>
      <c r="I246" s="122"/>
      <c r="J246" s="122"/>
      <c r="K246" s="122"/>
    </row>
    <row r="247" spans="2:11">
      <c r="B247" s="52" t="s">
        <v>117</v>
      </c>
      <c r="C247" s="52" t="s">
        <v>5</v>
      </c>
      <c r="D247" s="52" t="s">
        <v>6</v>
      </c>
    </row>
    <row r="248" spans="2:11">
      <c r="B248" s="54" t="s">
        <v>32</v>
      </c>
      <c r="C248" s="53">
        <v>30</v>
      </c>
      <c r="D248" s="78">
        <f>C248/$C$250</f>
        <v>0.967741935483871</v>
      </c>
    </row>
    <row r="249" spans="2:11">
      <c r="B249" s="54" t="s">
        <v>112</v>
      </c>
      <c r="C249" s="53">
        <v>1</v>
      </c>
      <c r="D249" s="78">
        <f>C249/$C$250</f>
        <v>3.2258064516129031E-2</v>
      </c>
    </row>
    <row r="250" spans="2:11">
      <c r="B250" s="54" t="s">
        <v>9</v>
      </c>
      <c r="C250" s="53">
        <f>SUM(C248:C249)</f>
        <v>31</v>
      </c>
      <c r="D250" s="78">
        <f>SUM(D248:D249)</f>
        <v>1</v>
      </c>
    </row>
    <row r="256" spans="2:11">
      <c r="H256" s="2"/>
      <c r="I256" s="79"/>
    </row>
    <row r="257" spans="2:9">
      <c r="B257" s="1" t="s">
        <v>116</v>
      </c>
      <c r="H257" s="2"/>
      <c r="I257" s="79"/>
    </row>
    <row r="258" spans="2:9">
      <c r="H258" s="2"/>
      <c r="I258" s="79"/>
    </row>
    <row r="259" spans="2:9">
      <c r="H259" s="2"/>
      <c r="I259" s="79"/>
    </row>
    <row r="260" spans="2:9">
      <c r="B260" s="52" t="s">
        <v>117</v>
      </c>
      <c r="C260" s="52" t="s">
        <v>5</v>
      </c>
      <c r="D260" s="52" t="s">
        <v>6</v>
      </c>
      <c r="H260" s="2"/>
      <c r="I260" s="79"/>
    </row>
    <row r="261" spans="2:9">
      <c r="B261" s="54" t="s">
        <v>32</v>
      </c>
      <c r="C261" s="53">
        <v>30</v>
      </c>
      <c r="D261" s="78">
        <f>C261/$C$263</f>
        <v>0.967741935483871</v>
      </c>
      <c r="H261" s="2"/>
      <c r="I261" s="79"/>
    </row>
    <row r="262" spans="2:9">
      <c r="B262" s="54" t="s">
        <v>112</v>
      </c>
      <c r="C262" s="53">
        <v>1</v>
      </c>
      <c r="D262" s="78">
        <f>C262/$C$263</f>
        <v>3.2258064516129031E-2</v>
      </c>
      <c r="H262" s="2"/>
      <c r="I262" s="79"/>
    </row>
    <row r="263" spans="2:9">
      <c r="B263" s="54" t="s">
        <v>9</v>
      </c>
      <c r="C263" s="53">
        <f>SUM(C261:C262)</f>
        <v>31</v>
      </c>
      <c r="D263" s="78">
        <f>SUM(D261:D262)</f>
        <v>1</v>
      </c>
      <c r="H263" s="2"/>
      <c r="I263" s="79"/>
    </row>
    <row r="264" spans="2:9">
      <c r="H264" s="2"/>
      <c r="I264" s="79"/>
    </row>
    <row r="265" spans="2:9">
      <c r="H265" s="2"/>
      <c r="I265" s="79"/>
    </row>
    <row r="266" spans="2:9">
      <c r="H266" s="2"/>
      <c r="I266" s="79"/>
    </row>
    <row r="267" spans="2:9" ht="15" customHeight="1">
      <c r="B267" s="118" t="s">
        <v>591</v>
      </c>
      <c r="C267" s="118"/>
      <c r="D267" s="118"/>
    </row>
    <row r="268" spans="2:9">
      <c r="B268" s="118"/>
      <c r="C268" s="118"/>
      <c r="D268" s="118"/>
    </row>
    <row r="269" spans="2:9">
      <c r="B269" s="118"/>
      <c r="C269" s="118"/>
      <c r="D269" s="118"/>
    </row>
    <row r="271" spans="2:9">
      <c r="B271" s="55" t="s">
        <v>119</v>
      </c>
      <c r="C271" s="108" t="s">
        <v>5</v>
      </c>
      <c r="D271" s="108"/>
      <c r="E271" s="108" t="s">
        <v>6</v>
      </c>
      <c r="F271" s="108"/>
    </row>
    <row r="272" spans="2:9">
      <c r="B272" s="53">
        <v>1</v>
      </c>
      <c r="C272" s="116">
        <v>0</v>
      </c>
      <c r="D272" s="116"/>
      <c r="E272" s="121">
        <f>C272/$C$277</f>
        <v>0</v>
      </c>
      <c r="F272" s="121"/>
    </row>
    <row r="273" spans="2:11">
      <c r="B273" s="53">
        <v>2</v>
      </c>
      <c r="C273" s="116">
        <v>0</v>
      </c>
      <c r="D273" s="116"/>
      <c r="E273" s="121">
        <f t="shared" ref="E273:E276" si="8">C273/$C$277</f>
        <v>0</v>
      </c>
      <c r="F273" s="121"/>
    </row>
    <row r="274" spans="2:11">
      <c r="B274" s="53">
        <v>3</v>
      </c>
      <c r="C274" s="116">
        <v>3</v>
      </c>
      <c r="D274" s="116"/>
      <c r="E274" s="121">
        <f t="shared" si="8"/>
        <v>0.1</v>
      </c>
      <c r="F274" s="121"/>
    </row>
    <row r="275" spans="2:11">
      <c r="B275" s="53">
        <v>4</v>
      </c>
      <c r="C275" s="116">
        <v>11</v>
      </c>
      <c r="D275" s="116"/>
      <c r="E275" s="121">
        <f t="shared" si="8"/>
        <v>0.36666666666666664</v>
      </c>
      <c r="F275" s="121"/>
    </row>
    <row r="276" spans="2:11">
      <c r="B276" s="53">
        <v>5</v>
      </c>
      <c r="C276" s="116">
        <v>16</v>
      </c>
      <c r="D276" s="116"/>
      <c r="E276" s="121">
        <f t="shared" si="8"/>
        <v>0.53333333333333333</v>
      </c>
      <c r="F276" s="121"/>
    </row>
    <row r="277" spans="2:11">
      <c r="B277" s="53" t="s">
        <v>9</v>
      </c>
      <c r="C277" s="116">
        <f>SUM(C272:D276)</f>
        <v>30</v>
      </c>
      <c r="D277" s="116"/>
      <c r="E277" s="121">
        <f>SUM(E272:F276)</f>
        <v>1</v>
      </c>
      <c r="F277" s="121"/>
    </row>
    <row r="279" spans="2:11" ht="15.75">
      <c r="B279" s="7" t="s">
        <v>120</v>
      </c>
    </row>
    <row r="281" spans="2:11">
      <c r="B281" s="120" t="s">
        <v>594</v>
      </c>
      <c r="C281" s="120"/>
      <c r="D281" s="120"/>
      <c r="E281" s="120"/>
      <c r="F281" s="34"/>
      <c r="G281" s="34"/>
      <c r="H281" s="34"/>
    </row>
    <row r="282" spans="2:11">
      <c r="B282" s="120" t="s">
        <v>592</v>
      </c>
      <c r="C282" s="120"/>
      <c r="D282" s="120"/>
      <c r="E282" s="120"/>
      <c r="F282" s="2"/>
      <c r="G282" s="2"/>
      <c r="H282" s="2"/>
    </row>
    <row r="283" spans="2:11">
      <c r="B283" s="120" t="s">
        <v>593</v>
      </c>
      <c r="C283" s="120"/>
      <c r="D283" s="120"/>
      <c r="E283" s="120"/>
      <c r="F283" s="2"/>
      <c r="G283" s="2"/>
      <c r="H283" s="2"/>
      <c r="I283" s="2"/>
    </row>
    <row r="284" spans="2:11">
      <c r="B284" s="120" t="s">
        <v>595</v>
      </c>
      <c r="C284" s="120"/>
      <c r="D284" s="120"/>
      <c r="E284" s="120"/>
      <c r="F284" s="2"/>
      <c r="G284" s="2"/>
      <c r="H284" s="2"/>
      <c r="I284" s="2"/>
    </row>
    <row r="285" spans="2:11">
      <c r="B285" s="120" t="s">
        <v>596</v>
      </c>
      <c r="C285" s="120"/>
      <c r="D285" s="120"/>
      <c r="E285" s="120"/>
      <c r="F285" s="2"/>
      <c r="G285" s="2"/>
      <c r="H285" s="2"/>
      <c r="I285" s="2"/>
    </row>
    <row r="286" spans="2:11">
      <c r="B286" s="120" t="s">
        <v>597</v>
      </c>
      <c r="C286" s="120"/>
      <c r="D286" s="120"/>
      <c r="E286" s="120"/>
      <c r="F286" s="2"/>
      <c r="G286" s="2"/>
      <c r="H286" s="2"/>
      <c r="I286" s="2"/>
    </row>
    <row r="287" spans="2:11">
      <c r="B287" s="2"/>
      <c r="C287" s="2"/>
      <c r="D287" s="2"/>
      <c r="E287" s="2"/>
      <c r="F287" s="2"/>
      <c r="G287" s="2"/>
      <c r="H287" s="2"/>
      <c r="I287" s="2"/>
      <c r="K287" s="2"/>
    </row>
    <row r="288" spans="2:11">
      <c r="B288" s="2"/>
      <c r="C288" s="2"/>
      <c r="D288" s="2"/>
      <c r="E288" s="2"/>
      <c r="F288" s="2"/>
      <c r="G288" s="2"/>
      <c r="H288" s="2"/>
      <c r="I288" s="2"/>
      <c r="K288" s="2"/>
    </row>
    <row r="289" spans="2:11">
      <c r="B289" s="2"/>
      <c r="C289" s="2"/>
      <c r="D289" s="2"/>
      <c r="E289" s="2"/>
      <c r="F289" s="2"/>
      <c r="G289" s="2"/>
      <c r="H289" s="2"/>
      <c r="I289" s="2"/>
      <c r="K289" s="2"/>
    </row>
    <row r="290" spans="2:11">
      <c r="B290" s="2"/>
      <c r="C290" s="2"/>
      <c r="D290" s="2"/>
      <c r="E290" s="2"/>
      <c r="F290" s="2"/>
      <c r="G290" s="2"/>
      <c r="H290" s="2"/>
      <c r="I290" s="2"/>
      <c r="K290" s="2"/>
    </row>
    <row r="291" spans="2:11">
      <c r="B291" s="2"/>
      <c r="C291" s="2"/>
      <c r="D291" s="2"/>
      <c r="E291" s="2"/>
      <c r="F291" s="2"/>
      <c r="G291" s="2"/>
      <c r="H291" s="2"/>
      <c r="I291" s="2"/>
      <c r="K291" s="2"/>
    </row>
    <row r="292" spans="2:11">
      <c r="B292" s="2"/>
      <c r="C292" s="2"/>
      <c r="D292" s="2"/>
      <c r="E292" s="2"/>
      <c r="F292" s="2"/>
      <c r="G292" s="2"/>
      <c r="H292" s="2"/>
      <c r="I292" s="2"/>
      <c r="J292" s="2"/>
      <c r="K292" s="2"/>
    </row>
    <row r="293" spans="2:11">
      <c r="B293" s="2"/>
      <c r="C293" s="2"/>
      <c r="D293" s="2"/>
      <c r="E293" s="2"/>
      <c r="F293" s="2"/>
      <c r="G293" s="2"/>
      <c r="H293" s="2"/>
      <c r="I293" s="2"/>
      <c r="J293" s="2"/>
      <c r="K293" s="2"/>
    </row>
    <row r="294" spans="2:11">
      <c r="B294" s="2"/>
      <c r="C294" s="2"/>
      <c r="D294" s="2"/>
      <c r="E294" s="2"/>
      <c r="F294" s="2"/>
      <c r="G294" s="2"/>
      <c r="H294" s="2"/>
      <c r="I294" s="2"/>
      <c r="J294" s="2"/>
      <c r="K294" s="2"/>
    </row>
    <row r="295" spans="2:11">
      <c r="B295" s="2"/>
      <c r="C295" s="2"/>
      <c r="D295" s="2"/>
      <c r="E295" s="2"/>
      <c r="F295" s="2"/>
      <c r="G295" s="2"/>
      <c r="H295" s="2"/>
      <c r="I295" s="2"/>
      <c r="J295" s="2"/>
      <c r="K295" s="2"/>
    </row>
    <row r="296" spans="2:11">
      <c r="B296" s="2"/>
      <c r="C296" s="2"/>
      <c r="D296" s="2"/>
      <c r="E296" s="2"/>
      <c r="F296" s="2"/>
      <c r="G296" s="2"/>
      <c r="H296" s="2"/>
      <c r="I296" s="2"/>
      <c r="J296" s="2"/>
      <c r="K296" s="2"/>
    </row>
  </sheetData>
  <mergeCells count="73">
    <mergeCell ref="E274:F274"/>
    <mergeCell ref="E275:F275"/>
    <mergeCell ref="E276:F276"/>
    <mergeCell ref="E277:F277"/>
    <mergeCell ref="B125:D125"/>
    <mergeCell ref="E125:F125"/>
    <mergeCell ref="B223:D223"/>
    <mergeCell ref="C277:D277"/>
    <mergeCell ref="E271:F271"/>
    <mergeCell ref="E272:F272"/>
    <mergeCell ref="C274:D274"/>
    <mergeCell ref="C275:D275"/>
    <mergeCell ref="C276:D276"/>
    <mergeCell ref="B243:D245"/>
    <mergeCell ref="F243:K246"/>
    <mergeCell ref="B267:D269"/>
    <mergeCell ref="C271:D271"/>
    <mergeCell ref="C272:D272"/>
    <mergeCell ref="C273:D273"/>
    <mergeCell ref="E273:F273"/>
    <mergeCell ref="B222:D222"/>
    <mergeCell ref="B217:D217"/>
    <mergeCell ref="B218:D218"/>
    <mergeCell ref="B219:D219"/>
    <mergeCell ref="B220:D220"/>
    <mergeCell ref="B221:D221"/>
    <mergeCell ref="B215:D215"/>
    <mergeCell ref="B216:D216"/>
    <mergeCell ref="B200:D200"/>
    <mergeCell ref="B201:D201"/>
    <mergeCell ref="B202:D202"/>
    <mergeCell ref="B203:D203"/>
    <mergeCell ref="B204:D204"/>
    <mergeCell ref="B195:C195"/>
    <mergeCell ref="B196:C196"/>
    <mergeCell ref="B197:C197"/>
    <mergeCell ref="B198:C198"/>
    <mergeCell ref="B199:D199"/>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86:E286"/>
    <mergeCell ref="B281:E281"/>
    <mergeCell ref="B282:E282"/>
    <mergeCell ref="B283:E283"/>
    <mergeCell ref="B284:E284"/>
    <mergeCell ref="B285:E28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63"/>
  <sheetViews>
    <sheetView zoomScale="80" zoomScaleNormal="80" workbookViewId="0">
      <selection activeCell="D29" sqref="D29"/>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122</v>
      </c>
      <c r="C17" s="28" t="s">
        <v>123</v>
      </c>
      <c r="D17" s="28" t="s">
        <v>124</v>
      </c>
      <c r="E17" s="28" t="s">
        <v>125</v>
      </c>
      <c r="F17" s="28" t="s">
        <v>126</v>
      </c>
      <c r="G17" s="28" t="s">
        <v>127</v>
      </c>
      <c r="H17" s="28" t="s">
        <v>128</v>
      </c>
      <c r="I17" s="24"/>
    </row>
    <row r="18" spans="2:9" ht="35.1" customHeight="1">
      <c r="B18" s="70" t="s">
        <v>411</v>
      </c>
      <c r="C18" s="70" t="s">
        <v>412</v>
      </c>
      <c r="D18" s="70" t="s">
        <v>413</v>
      </c>
      <c r="E18" s="70" t="s">
        <v>438</v>
      </c>
      <c r="F18" s="70" t="s">
        <v>414</v>
      </c>
      <c r="G18" s="70" t="s">
        <v>178</v>
      </c>
      <c r="H18" s="70" t="s">
        <v>166</v>
      </c>
    </row>
    <row r="19" spans="2:9" ht="35.1" customHeight="1">
      <c r="B19" s="17" t="s">
        <v>415</v>
      </c>
      <c r="C19" s="71" t="s">
        <v>444</v>
      </c>
      <c r="D19" s="71" t="s">
        <v>448</v>
      </c>
      <c r="E19" s="17" t="s">
        <v>416</v>
      </c>
      <c r="F19" s="17" t="s">
        <v>417</v>
      </c>
      <c r="G19" s="17" t="s">
        <v>178</v>
      </c>
      <c r="H19" s="17" t="s">
        <v>166</v>
      </c>
    </row>
    <row r="20" spans="2:9" ht="35.1" customHeight="1">
      <c r="B20" s="70" t="s">
        <v>439</v>
      </c>
      <c r="C20" s="70" t="s">
        <v>440</v>
      </c>
      <c r="D20" s="70" t="s">
        <v>441</v>
      </c>
      <c r="E20" s="70" t="s">
        <v>442</v>
      </c>
      <c r="F20" s="70" t="s">
        <v>443</v>
      </c>
      <c r="G20" s="70" t="s">
        <v>178</v>
      </c>
      <c r="H20" s="70" t="s">
        <v>166</v>
      </c>
    </row>
    <row r="23" spans="2:9" ht="30" customHeight="1">
      <c r="B23" s="72" t="s">
        <v>129</v>
      </c>
      <c r="C23" s="72" t="s">
        <v>131</v>
      </c>
    </row>
    <row r="24" spans="2:9">
      <c r="B24" s="70" t="s">
        <v>130</v>
      </c>
      <c r="C24" s="70" t="s">
        <v>133</v>
      </c>
    </row>
    <row r="25" spans="2:9">
      <c r="B25" s="17" t="s">
        <v>130</v>
      </c>
      <c r="C25" s="17" t="s">
        <v>132</v>
      </c>
    </row>
    <row r="26" spans="2:9">
      <c r="B26" s="70" t="s">
        <v>130</v>
      </c>
      <c r="C26" s="70" t="s">
        <v>132</v>
      </c>
    </row>
    <row r="27" spans="2:9" ht="18" customHeight="1"/>
    <row r="29" spans="2:9" ht="92.25" customHeight="1">
      <c r="B29" s="73" t="s">
        <v>134</v>
      </c>
      <c r="C29" s="55" t="s">
        <v>136</v>
      </c>
    </row>
    <row r="30" spans="2:9" ht="97.5" customHeight="1">
      <c r="B30" s="77" t="s">
        <v>135</v>
      </c>
      <c r="C30" s="74" t="s">
        <v>446</v>
      </c>
    </row>
    <row r="31" spans="2:9" ht="60.75" customHeight="1">
      <c r="B31" s="58" t="s">
        <v>110</v>
      </c>
      <c r="C31" s="71" t="s">
        <v>447</v>
      </c>
    </row>
    <row r="32" spans="2:9">
      <c r="B32" s="77" t="s">
        <v>135</v>
      </c>
      <c r="C32" s="70" t="s">
        <v>445</v>
      </c>
    </row>
    <row r="35" spans="2:4" ht="47.25" customHeight="1">
      <c r="B35" s="72" t="s">
        <v>137</v>
      </c>
    </row>
    <row r="36" spans="2:4">
      <c r="B36" s="70" t="s">
        <v>138</v>
      </c>
    </row>
    <row r="37" spans="2:4">
      <c r="B37" s="17" t="s">
        <v>138</v>
      </c>
    </row>
    <row r="38" spans="2:4">
      <c r="B38" s="70" t="s">
        <v>138</v>
      </c>
    </row>
    <row r="41" spans="2:4" ht="48" customHeight="1">
      <c r="B41" s="72" t="s">
        <v>140</v>
      </c>
      <c r="C41" s="72" t="s">
        <v>141</v>
      </c>
      <c r="D41" s="55" t="s">
        <v>142</v>
      </c>
    </row>
    <row r="42" spans="2:4" ht="60">
      <c r="B42" s="70" t="s">
        <v>108</v>
      </c>
      <c r="C42" s="70" t="s">
        <v>108</v>
      </c>
      <c r="D42" s="74" t="s">
        <v>449</v>
      </c>
    </row>
    <row r="43" spans="2:4">
      <c r="B43" s="17" t="s">
        <v>110</v>
      </c>
      <c r="C43" s="17" t="s">
        <v>110</v>
      </c>
      <c r="D43" s="17" t="s">
        <v>143</v>
      </c>
    </row>
    <row r="44" spans="2:4" ht="30">
      <c r="B44" s="70" t="s">
        <v>108</v>
      </c>
      <c r="C44" s="70" t="s">
        <v>108</v>
      </c>
      <c r="D44" s="74" t="s">
        <v>450</v>
      </c>
    </row>
    <row r="45" spans="2:4">
      <c r="C45" s="40"/>
    </row>
    <row r="47" spans="2:4" ht="41.25" customHeight="1">
      <c r="B47" s="72" t="s">
        <v>144</v>
      </c>
      <c r="C47" s="73" t="s">
        <v>451</v>
      </c>
    </row>
    <row r="48" spans="2:4" ht="60">
      <c r="B48" s="70" t="s">
        <v>135</v>
      </c>
      <c r="C48" s="74" t="s">
        <v>452</v>
      </c>
    </row>
    <row r="49" spans="2:5" ht="30">
      <c r="B49" s="17" t="s">
        <v>110</v>
      </c>
      <c r="C49" s="71" t="s">
        <v>453</v>
      </c>
    </row>
    <row r="50" spans="2:5" ht="30">
      <c r="B50" s="70" t="s">
        <v>135</v>
      </c>
      <c r="C50" s="74" t="s">
        <v>454</v>
      </c>
    </row>
    <row r="54" spans="2:5" ht="55.5" customHeight="1">
      <c r="B54" s="72" t="s">
        <v>146</v>
      </c>
      <c r="C54" s="72" t="s">
        <v>147</v>
      </c>
    </row>
    <row r="55" spans="2:5">
      <c r="B55" s="75" t="s">
        <v>108</v>
      </c>
      <c r="C55" s="75" t="s">
        <v>455</v>
      </c>
    </row>
    <row r="56" spans="2:5">
      <c r="B56" s="76" t="s">
        <v>110</v>
      </c>
      <c r="C56" s="76" t="s">
        <v>456</v>
      </c>
    </row>
    <row r="57" spans="2:5">
      <c r="B57" s="75" t="s">
        <v>108</v>
      </c>
      <c r="C57" s="75" t="s">
        <v>455</v>
      </c>
    </row>
    <row r="58" spans="2:5" ht="45" customHeight="1">
      <c r="B58" s="2"/>
      <c r="C58" s="2"/>
    </row>
    <row r="59" spans="2:5" ht="45">
      <c r="B59" s="73" t="s">
        <v>457</v>
      </c>
      <c r="C59" s="72" t="s">
        <v>148</v>
      </c>
      <c r="D59" s="72" t="s">
        <v>149</v>
      </c>
      <c r="E59" s="72" t="s">
        <v>152</v>
      </c>
    </row>
    <row r="60" spans="2:5" ht="45">
      <c r="B60" s="74" t="s">
        <v>459</v>
      </c>
      <c r="C60" s="70" t="s">
        <v>150</v>
      </c>
      <c r="D60" s="70" t="s">
        <v>151</v>
      </c>
      <c r="E60" s="70" t="s">
        <v>150</v>
      </c>
    </row>
    <row r="61" spans="2:5" ht="105">
      <c r="B61" s="71" t="s">
        <v>460</v>
      </c>
      <c r="C61" s="17" t="s">
        <v>151</v>
      </c>
      <c r="D61" s="17" t="s">
        <v>151</v>
      </c>
      <c r="E61" s="17" t="s">
        <v>153</v>
      </c>
    </row>
    <row r="62" spans="2:5">
      <c r="B62" s="70" t="s">
        <v>458</v>
      </c>
      <c r="C62" s="70" t="s">
        <v>150</v>
      </c>
      <c r="D62" s="70" t="s">
        <v>150</v>
      </c>
      <c r="E62" s="70" t="s">
        <v>150</v>
      </c>
    </row>
    <row r="63" spans="2:5">
      <c r="C63"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C27" sqref="C27"/>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61" t="s">
        <v>419</v>
      </c>
    </row>
    <row r="15" spans="2:7">
      <c r="B15" s="123" t="s">
        <v>420</v>
      </c>
      <c r="C15" s="124" t="s">
        <v>421</v>
      </c>
      <c r="D15" s="124"/>
      <c r="E15" s="124"/>
      <c r="G15" s="62"/>
    </row>
    <row r="16" spans="2:7">
      <c r="B16" s="123"/>
      <c r="C16" s="124" t="s">
        <v>422</v>
      </c>
      <c r="D16" s="124"/>
      <c r="E16" s="63" t="s">
        <v>423</v>
      </c>
      <c r="F16" s="63" t="s">
        <v>424</v>
      </c>
      <c r="G16" s="63" t="s">
        <v>436</v>
      </c>
    </row>
    <row r="17" spans="2:7" ht="26.25" customHeight="1">
      <c r="B17" s="67">
        <v>2016</v>
      </c>
      <c r="C17" s="125" t="s">
        <v>435</v>
      </c>
      <c r="D17" s="125"/>
      <c r="E17" s="126" t="s">
        <v>428</v>
      </c>
      <c r="F17" s="68">
        <v>1</v>
      </c>
      <c r="G17" s="69">
        <v>1590000</v>
      </c>
    </row>
    <row r="18" spans="2:7" ht="26.25" customHeight="1">
      <c r="B18" s="67">
        <v>2015</v>
      </c>
      <c r="C18" s="125"/>
      <c r="D18" s="125"/>
      <c r="E18" s="126"/>
      <c r="F18" s="68">
        <v>1</v>
      </c>
      <c r="G18" s="69">
        <v>2547491</v>
      </c>
    </row>
    <row r="19" spans="2:7" ht="26.25" customHeight="1">
      <c r="B19" s="67">
        <v>2014</v>
      </c>
      <c r="C19" s="125"/>
      <c r="D19" s="125"/>
      <c r="E19" s="126"/>
      <c r="F19" s="65" t="s">
        <v>437</v>
      </c>
      <c r="G19" s="66" t="s">
        <v>437</v>
      </c>
    </row>
    <row r="20" spans="2:7" ht="26.25" customHeight="1">
      <c r="B20" s="67">
        <v>2013</v>
      </c>
      <c r="C20" s="125"/>
      <c r="D20" s="125"/>
      <c r="E20" s="126"/>
      <c r="F20" s="68">
        <v>1</v>
      </c>
      <c r="G20" s="69">
        <v>4491000</v>
      </c>
    </row>
    <row r="21" spans="2:7">
      <c r="B21" s="62"/>
      <c r="C21" s="62"/>
      <c r="D21" s="62"/>
      <c r="E21" s="62"/>
      <c r="F21" s="62"/>
      <c r="G21" s="62"/>
    </row>
    <row r="22" spans="2:7">
      <c r="B22" s="62" t="s">
        <v>425</v>
      </c>
      <c r="C22" s="64"/>
      <c r="D22" s="64"/>
      <c r="E22" s="62"/>
      <c r="F22" s="62"/>
      <c r="G22" s="62"/>
    </row>
    <row r="23" spans="2:7">
      <c r="B23" s="62" t="s">
        <v>426</v>
      </c>
      <c r="C23" s="62"/>
      <c r="D23" s="62"/>
      <c r="E23" s="62"/>
      <c r="F23" s="62"/>
      <c r="G23" s="62"/>
    </row>
    <row r="24" spans="2:7">
      <c r="B24" s="62" t="s">
        <v>427</v>
      </c>
      <c r="C24" s="62"/>
      <c r="D24" s="62"/>
      <c r="E24" s="62"/>
      <c r="F24" s="62"/>
      <c r="G24" s="62"/>
    </row>
  </sheetData>
  <mergeCells count="5">
    <mergeCell ref="B15:B16"/>
    <mergeCell ref="C15:E15"/>
    <mergeCell ref="C16:D16"/>
    <mergeCell ref="C17:D20"/>
    <mergeCell ref="E17:E20"/>
  </mergeCells>
  <phoneticPr fontId="2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2020-09-08T00:17:28Z</dcterms:modified>
</cp:coreProperties>
</file>