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D186" i="62" l="1"/>
  <c r="C186" i="62"/>
  <c r="D182" i="62"/>
  <c r="D183" i="62"/>
  <c r="D184" i="62"/>
  <c r="D185" i="62"/>
  <c r="D181" i="62"/>
  <c r="E247" i="62"/>
  <c r="D211" i="62"/>
  <c r="C67" i="62"/>
  <c r="C41" i="62"/>
  <c r="D40" i="62"/>
  <c r="D41" i="62"/>
  <c r="D39" i="62"/>
  <c r="C411" i="62"/>
  <c r="C412" i="62"/>
  <c r="C413" i="62"/>
  <c r="C414" i="62"/>
  <c r="C410" i="62"/>
  <c r="I396" i="62"/>
  <c r="I395" i="62"/>
  <c r="C394" i="62"/>
  <c r="C393" i="62"/>
  <c r="H375" i="62"/>
  <c r="H374" i="62"/>
  <c r="C376" i="62"/>
  <c r="C377" i="62"/>
  <c r="C378" i="62"/>
  <c r="C375" i="62"/>
  <c r="C326" i="62"/>
  <c r="C325" i="62"/>
  <c r="C302" i="62"/>
  <c r="C303" i="62"/>
  <c r="C304" i="62"/>
  <c r="C305" i="62"/>
  <c r="C301" i="62"/>
  <c r="E210" i="62"/>
  <c r="E209" i="62"/>
  <c r="K128" i="62"/>
  <c r="K129" i="62"/>
  <c r="K127" i="62"/>
  <c r="E128" i="62"/>
  <c r="E129" i="62"/>
  <c r="E130" i="62"/>
  <c r="E131" i="62"/>
  <c r="E132" i="62"/>
  <c r="E127" i="62"/>
  <c r="D91" i="62"/>
  <c r="D92" i="62"/>
  <c r="D93" i="62"/>
  <c r="D94" i="62"/>
  <c r="D90" i="62"/>
  <c r="D65" i="62"/>
  <c r="D66" i="62"/>
  <c r="D67" i="62"/>
  <c r="D64" i="62"/>
  <c r="G67" i="62"/>
  <c r="G41" i="62"/>
  <c r="G40" i="62"/>
  <c r="J246" i="62"/>
  <c r="J247" i="62"/>
  <c r="G65" i="62"/>
  <c r="G39" i="62"/>
  <c r="G90" i="62"/>
  <c r="G91" i="62"/>
  <c r="G92" i="62"/>
  <c r="G94" i="62"/>
  <c r="G93" i="62"/>
  <c r="J245" i="62"/>
  <c r="G64" i="62"/>
  <c r="G66" i="62"/>
</calcChain>
</file>

<file path=xl/sharedStrings.xml><?xml version="1.0" encoding="utf-8"?>
<sst xmlns="http://schemas.openxmlformats.org/spreadsheetml/2006/main" count="564" uniqueCount="257">
  <si>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</si>
  <si>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</si>
  <si>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</si>
  <si>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</si>
  <si>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</si>
  <si>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</si>
  <si>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</si>
  <si>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</si>
  <si>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</si>
  <si>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</si>
  <si>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</si>
  <si>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</si>
  <si>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</si>
  <si>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</si>
  <si>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</si>
  <si>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</si>
  <si>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</si>
  <si>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fijo</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</si>
  <si>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</si>
  <si>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</si>
  <si>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</si>
  <si>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</si>
  <si>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</si>
  <si>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</si>
  <si>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</si>
  <si>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</si>
  <si>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</si>
  <si>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</si>
  <si>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</si>
  <si>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</si>
  <si>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</si>
  <si>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</si>
  <si>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</si>
  <si>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</si>
  <si>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</si>
  <si>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</si>
  <si>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</si>
  <si>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</si>
  <si>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</si>
  <si>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</si>
  <si>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</si>
  <si>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</si>
  <si>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</si>
  <si>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</si>
  <si>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</si>
  <si>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</si>
  <si>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</si>
  <si>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</si>
  <si>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</si>
  <si>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</si>
  <si>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</si>
  <si>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</si>
  <si>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</si>
  <si>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</si>
  <si>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</si>
  <si>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Educación</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</si>
  <si>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</si>
  <si>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</si>
  <si>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</si>
  <si>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</si>
  <si>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</si>
  <si>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</si>
  <si>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</si>
  <si>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</si>
  <si>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</si>
  <si>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</si>
  <si>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</si>
  <si>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</si>
  <si>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</si>
  <si>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</si>
  <si>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</si>
  <si>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</si>
  <si>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</si>
  <si>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</si>
  <si>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</si>
  <si>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</si>
  <si>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</si>
  <si>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</si>
  <si>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</si>
  <si>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</si>
  <si>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</si>
  <si>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</si>
  <si>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</si>
  <si>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</si>
  <si>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</si>
  <si>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</si>
  <si>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</si>
  <si>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</si>
  <si>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</si>
  <si>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</si>
  <si>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</si>
  <si>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</si>
  <si>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</si>
  <si>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</si>
  <si>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</si>
  <si>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</si>
  <si>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</si>
  <si>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</si>
  <si>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</si>
  <si>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</si>
  <si>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</si>
  <si>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</si>
  <si>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</si>
  <si>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</si>
  <si>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</si>
  <si>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</si>
  <si>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</si>
  <si>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</si>
  <si>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</si>
  <si>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</si>
  <si>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</si>
  <si>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</si>
  <si>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</si>
  <si>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</si>
  <si>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</si>
  <si>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</si>
  <si>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</si>
  <si>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</si>
  <si>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entre 4 SMLV y menos de 5 SMLV</t>
  </si>
  <si>
    <t>más de 6 SMLV</t>
  </si>
  <si>
    <t>Pública</t>
  </si>
  <si>
    <t>TOTAL</t>
  </si>
  <si>
    <t xml:space="preserve">Empleado del gobierno	  </t>
  </si>
  <si>
    <t xml:space="preserve">Empleado de empresa particular  </t>
  </si>
  <si>
    <t>no</t>
  </si>
  <si>
    <t xml:space="preserve">no </t>
  </si>
  <si>
    <t>SIN RESPUESTA</t>
  </si>
  <si>
    <t xml:space="preserve">Trabajador  independiente    (Sector público o privado)  </t>
  </si>
  <si>
    <t xml:space="preserve">Contrato de prestación de servicios	</t>
  </si>
  <si>
    <t>Docente</t>
  </si>
  <si>
    <t>Ocupaciones en Ciencias Sociales, Educación, Servicios Gubernamentales y Religión</t>
  </si>
  <si>
    <t>Administración Pública y Defensa; Seguridad Social de Afiliación Obligatoria</t>
  </si>
  <si>
    <t>entre 3 SMLV y menos de 4 SMLV</t>
  </si>
  <si>
    <t>INTRODUCCIÓN:</t>
  </si>
  <si>
    <t>Equipo de trabajo</t>
  </si>
  <si>
    <t>entre 5 SMLV y menos de 6 SMLV</t>
  </si>
  <si>
    <t xml:space="preserve">Privada 	</t>
  </si>
  <si>
    <t>Otras Actividades de Servicios Comunitarios, Sociales y Personales</t>
  </si>
  <si>
    <t>entre 1 SMLV y menos de 2 SMLV</t>
  </si>
  <si>
    <t>Ocupaciones en Ciencias Naturales, Aplicadas y relacionadas</t>
  </si>
  <si>
    <t>entre 2 SMLV y menos de 3 SMLV</t>
  </si>
  <si>
    <t>COLOMBIA</t>
  </si>
  <si>
    <t>No sabe</t>
  </si>
  <si>
    <t>colombia</t>
  </si>
  <si>
    <t>NARIÑO</t>
  </si>
  <si>
    <t>PASTO</t>
  </si>
  <si>
    <t>Suministros de Electricidad, Gas y Agua</t>
  </si>
  <si>
    <t xml:space="preserve">REALIZAR Y OFERTAR MAS POSGRADO EN LA LOCALIDAD DE PASTO PORQUE LOS DOCENTES SON EXCELENTES. </t>
  </si>
  <si>
    <t xml:space="preserve">Maestría en Ciencias Ambientales
</t>
  </si>
  <si>
    <t>universidad tecnológica de pereira</t>
  </si>
  <si>
    <t>la julita</t>
  </si>
  <si>
    <t>carlosignaciojimenez@utp.edu.co</t>
  </si>
  <si>
    <t>facultad de ciencias ambientales</t>
  </si>
  <si>
    <t xml:space="preserve">director de escuela de administración ambiental </t>
  </si>
  <si>
    <t>Decano facultad de ciencias ambeintales</t>
  </si>
  <si>
    <t>pereira</t>
  </si>
  <si>
    <t>Secretaría de Educación Mubicipal</t>
  </si>
  <si>
    <t>Corregimiento de la Florida</t>
  </si>
  <si>
    <t>carofrancol@gmail.com</t>
  </si>
  <si>
    <t>Docencia</t>
  </si>
  <si>
    <t>Coordinador</t>
  </si>
  <si>
    <t>Pereira</t>
  </si>
  <si>
    <t>michaelravetorres@hotmail.com</t>
  </si>
  <si>
    <t>Universidad Tecnológica de Pereira</t>
  </si>
  <si>
    <t>La julita</t>
  </si>
  <si>
    <t>mtflorez@utp.edu.co</t>
  </si>
  <si>
    <t>Facultad de Ciencias Ambientales</t>
  </si>
  <si>
    <t>Docente Transitorio</t>
  </si>
  <si>
    <t>Director departamento de ciencias administrativas</t>
  </si>
  <si>
    <t>erikabedoyaramos@gmail.com</t>
  </si>
  <si>
    <t>anajulimu@gmail.com</t>
  </si>
  <si>
    <t>juferlop28@hotmail.com</t>
  </si>
  <si>
    <t>ALCALDIA MUNICIPAL DE SANDONA</t>
  </si>
  <si>
    <t>CARRERA 5 PARQUE PRINCIPAL</t>
  </si>
  <si>
    <t>elianafajardo1@hotmail.com</t>
  </si>
  <si>
    <t>Ocupaciones en  Salud</t>
  </si>
  <si>
    <t>SECRETARIA DE DESARROLLO SOCIAL</t>
  </si>
  <si>
    <t>tecnico area salud</t>
  </si>
  <si>
    <t>secretaria de desarrollo social</t>
  </si>
  <si>
    <t>narino</t>
  </si>
  <si>
    <t>sandona</t>
  </si>
  <si>
    <t>UNIVERSIDAD DE NARIÑO</t>
  </si>
  <si>
    <t>SEDE TOROBAJO</t>
  </si>
  <si>
    <t>libelula3cmga@hotmail.com</t>
  </si>
  <si>
    <t>PROGRAMA INGENIERIA ACTUAL</t>
  </si>
  <si>
    <t>DOCENTE ASISTENTE</t>
  </si>
  <si>
    <t xml:space="preserve">DIRECTOR </t>
  </si>
  <si>
    <t>maamezquita@utp.edu.co</t>
  </si>
  <si>
    <t>Oficina de las Naciones Unidas contra la Droga y el Delito</t>
  </si>
  <si>
    <t xml:space="preserve">Calle 102 No 17A - 61 Edificio Rodrigo Lara Bonilla. Bogotá D.C., </t>
  </si>
  <si>
    <t>57 1 646 70 00</t>
  </si>
  <si>
    <t>paula.lopez@utp.edu.co</t>
  </si>
  <si>
    <t>Convenio Col K53</t>
  </si>
  <si>
    <t>Profesional Tecnico y Operativo</t>
  </si>
  <si>
    <t>Director Programa contra Cultivos Ilicitos</t>
  </si>
  <si>
    <t>Cundinamarca</t>
  </si>
  <si>
    <t>Bogota</t>
  </si>
  <si>
    <t>jeymmy.walteros@utp.edu.co</t>
  </si>
  <si>
    <t>pezhoja@hotmail.com</t>
  </si>
  <si>
    <t xml:space="preserve">Institución Educativa Ciudad de Cartago </t>
  </si>
  <si>
    <t>carrera 3 calle 2 este</t>
  </si>
  <si>
    <t>iecc.marthasernaramirez@gmail.com</t>
  </si>
  <si>
    <t>Ciencias Naturales</t>
  </si>
  <si>
    <t>Valle del Cauca</t>
  </si>
  <si>
    <t xml:space="preserve">Cartago </t>
  </si>
  <si>
    <t>GIAS - UTP</t>
  </si>
  <si>
    <t>UTP LA JULITA</t>
  </si>
  <si>
    <t>null</t>
  </si>
  <si>
    <t>INVESTIGACIÓN</t>
  </si>
  <si>
    <t>INVESTIGADOR</t>
  </si>
  <si>
    <t>DIRECTOR</t>
  </si>
  <si>
    <t>RISARALDA</t>
  </si>
  <si>
    <t>PEREIRA</t>
  </si>
  <si>
    <t>Corporación Autónoma Regional de Risaralda-CARDER</t>
  </si>
  <si>
    <t xml:space="preserve">Avenida de la Américas Calle 46 </t>
  </si>
  <si>
    <t>celesteospina@utp.edu.co</t>
  </si>
  <si>
    <t xml:space="preserve">Subdirección Ambiental Sectorial </t>
  </si>
  <si>
    <t xml:space="preserve">Profesional Universitario </t>
  </si>
  <si>
    <t xml:space="preserve">Subdirector de Gestión Ambiental Sectorial </t>
  </si>
  <si>
    <t xml:space="preserve">Colombia </t>
  </si>
  <si>
    <t>Institución Educativa Carlos Eduardo Vasco Uribe</t>
  </si>
  <si>
    <t>Km. 4 vía a Morelia. Barrio San Marcos</t>
  </si>
  <si>
    <t>alexandra.chaves@utp.edu.co</t>
  </si>
  <si>
    <t>Ciencias Naturales y Educación Ambiental</t>
  </si>
  <si>
    <t>Rector</t>
  </si>
  <si>
    <t>jsmartinez@utp.edu.co</t>
  </si>
  <si>
    <t>Seleccionemos de Colombia SAS</t>
  </si>
  <si>
    <t>Carrera 8 No. 23 - 09 Oficina 1204</t>
  </si>
  <si>
    <t>claxil@utp.edu.co</t>
  </si>
  <si>
    <t>Jardín Botánico UTP</t>
  </si>
  <si>
    <t>Asistencial III</t>
  </si>
  <si>
    <t>Director</t>
  </si>
  <si>
    <t>Contraloría General del Risaralda</t>
  </si>
  <si>
    <t>Gobernación de Risaralda - 5º Piso</t>
  </si>
  <si>
    <t>alejandroissa@yahoo.com.co</t>
  </si>
  <si>
    <t>Control fiscal</t>
  </si>
  <si>
    <t>Profesional universitario</t>
  </si>
  <si>
    <t>Secretario General</t>
  </si>
  <si>
    <t>Incluir un mayor número de docentes de apoyo externos. El programa debería suministrar más material a los estudiantes. El programa debería permitir la selección de cualquier electiva de conformidad a las ofertadas en los diferentes medios de divulgación del programa.</t>
  </si>
  <si>
    <t>hacen falta seminarios y/o el desarrollo de intercambios académicos en mayor medida</t>
  </si>
  <si>
    <t xml:space="preserve">Incluir mas docentes invitados </t>
  </si>
  <si>
    <t xml:space="preserve">Deberia existir seguimiento mucho mas continuo a los trabajos de grado </t>
  </si>
  <si>
    <t>Mayor frecuencia en el grado de asesoria en el desarrollo del trabajo de grado</t>
  </si>
  <si>
    <t>acceso a oportunidades de beca</t>
  </si>
  <si>
    <t>Hacer convenios con universidades en el exterior para pasantias, investigaciones, movilidad academica</t>
  </si>
  <si>
    <t>Es importante que consideren el proceso de intercambio ente Universidades que hacen parte de la red de formación en las Ciencias Ambientales y que brinden más oportunidades de financiación para lograr becas de intercambios</t>
  </si>
  <si>
    <t>Considero que es necesario que se debe prestar mas acompañamiento, para las personas que no residen en Pereira, que necesitan de mucha información y facilidades para la ejecución de la tesis de grado</t>
  </si>
  <si>
    <t>Dar mas apoyo a la movilidad escolar, bien sea con universidades nacionales o internacionales</t>
  </si>
  <si>
    <t>claridad en los temas de pregrado y posgrados pareciera lo mismo</t>
  </si>
  <si>
    <t>Realizar una recopilación de las experiencias significativas de los trabajos de grado.</t>
  </si>
  <si>
    <t xml:space="preserve">Realizar mas trabajo en Campo y apoyo financiero a las tesis </t>
  </si>
  <si>
    <t>Mejorar la planta de docentes del posgrado</t>
  </si>
  <si>
    <t>Retroalimentación periódica</t>
  </si>
  <si>
    <t>Total general</t>
  </si>
  <si>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Maestría en Ciencias Ambientales</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</si>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</sst>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theme="4" tint="0.79998168889431442"/>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91">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0" xfId="0" applyFill="1" applyBorder="1" applyAlignment="1"/>
    <xf numFmtId="0" fontId="0" fillId="32" borderId="12" xfId="0" applyFill="1" applyBorder="1"/>
    <xf numFmtId="0" fontId="0" fillId="32" borderId="1" xfId="0" applyFill="1" applyBorder="1" applyAlignment="1">
      <alignment horizontal="center" vertical="center"/>
    </xf>
    <xf numFmtId="0" fontId="0" fillId="32" borderId="9" xfId="0" applyFill="1" applyBorder="1"/>
    <xf numFmtId="0" fontId="0" fillId="32" borderId="10" xfId="0" applyFill="1" applyBorder="1"/>
    <xf numFmtId="0" fontId="0" fillId="32" borderId="8" xfId="0" applyFill="1" applyBorder="1"/>
    <xf numFmtId="0" fontId="19" fillId="32" borderId="5" xfId="0" applyFont="1" applyFill="1" applyBorder="1" applyAlignment="1">
      <alignment horizontal="center"/>
    </xf>
    <xf numFmtId="0" fontId="19" fillId="32" borderId="6" xfId="0" applyFont="1" applyFill="1" applyBorder="1" applyAlignment="1">
      <alignment horizontal="center"/>
    </xf>
    <xf numFmtId="0" fontId="19" fillId="32" borderId="0" xfId="0" applyFont="1" applyFill="1" applyBorder="1" applyAlignment="1">
      <alignment horizontal="center"/>
    </xf>
    <xf numFmtId="0" fontId="0" fillId="32" borderId="11" xfId="0" applyFill="1" applyBorder="1" applyAlignment="1"/>
    <xf numFmtId="0" fontId="19" fillId="32" borderId="7" xfId="0" applyFont="1" applyFill="1" applyBorder="1" applyAlignment="1">
      <alignment horizontal="center"/>
    </xf>
    <xf numFmtId="9" fontId="5" fillId="32" borderId="3" xfId="33" applyFont="1" applyFill="1" applyBorder="1" applyAlignment="1">
      <alignment horizontal="center" vertical="center"/>
    </xf>
    <xf numFmtId="0" fontId="0" fillId="32" borderId="1" xfId="0" applyFill="1" applyBorder="1" applyAlignment="1">
      <alignment horizontal="left"/>
    </xf>
    <xf numFmtId="0" fontId="0" fillId="32" borderId="1" xfId="0" applyNumberFormat="1" applyFill="1" applyBorder="1"/>
    <xf numFmtId="0" fontId="19" fillId="33" borderId="1" xfId="0" applyFont="1" applyFill="1" applyBorder="1" applyAlignment="1">
      <alignment horizontal="left"/>
    </xf>
    <xf numFmtId="0" fontId="19" fillId="33" borderId="1" xfId="0" applyNumberFormat="1" applyFont="1" applyFill="1" applyBorder="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26" fillId="32" borderId="1" xfId="0" applyFont="1" applyFill="1" applyBorder="1" applyAlignment="1">
      <alignment horizontal="center" vertical="center" wrapText="1"/>
    </xf>
    <xf numFmtId="3" fontId="25" fillId="32" borderId="1" xfId="0" applyNumberFormat="1" applyFont="1" applyFill="1" applyBorder="1" applyAlignment="1">
      <alignment horizontal="center"/>
    </xf>
    <xf numFmtId="0" fontId="21" fillId="32" borderId="1" xfId="0" applyFont="1" applyFill="1" applyBorder="1" applyAlignment="1">
      <alignment horizontal="center" vertical="top" wrapText="1"/>
    </xf>
    <xf numFmtId="0" fontId="32" fillId="32" borderId="1" xfId="0" applyFont="1" applyFill="1" applyBorder="1" applyAlignment="1">
      <alignment horizontal="center" vertical="center" wrapText="1"/>
    </xf>
    <xf numFmtId="0" fontId="0" fillId="32" borderId="2" xfId="0" applyFill="1" applyBorder="1" applyAlignment="1">
      <alignment horizontal="center"/>
    </xf>
    <xf numFmtId="0" fontId="0" fillId="32" borderId="3" xfId="0" applyFill="1" applyBorder="1" applyAlignment="1">
      <alignment horizontal="center"/>
    </xf>
    <xf numFmtId="0" fontId="20" fillId="32" borderId="1" xfId="0" applyFont="1" applyFill="1" applyBorder="1" applyAlignment="1">
      <alignment horizontal="center" wrapText="1"/>
    </xf>
    <xf numFmtId="9" fontId="5" fillId="32" borderId="1" xfId="33" applyFont="1" applyFill="1" applyBorder="1" applyAlignment="1">
      <alignment horizontal="center"/>
    </xf>
    <xf numFmtId="0" fontId="0" fillId="0" borderId="1" xfId="0"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9" fontId="5" fillId="32" borderId="2" xfId="33" applyFont="1" applyFill="1" applyBorder="1" applyAlignment="1">
      <alignment horizontal="center"/>
    </xf>
    <xf numFmtId="9" fontId="5" fillId="32" borderId="3" xfId="33" applyFont="1" applyFill="1" applyBorder="1" applyAlignment="1">
      <alignment horizontal="center"/>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1" xfId="0" applyFill="1" applyBorder="1" applyAlignment="1">
      <alignment horizontal="center"/>
    </xf>
    <xf numFmtId="0" fontId="0" fillId="32" borderId="0" xfId="0" applyFill="1" applyBorder="1" applyAlignment="1">
      <alignment horizontal="center"/>
    </xf>
    <xf numFmtId="0" fontId="24" fillId="32" borderId="1" xfId="0" applyFont="1" applyFill="1" applyBorder="1" applyAlignment="1">
      <alignment horizontal="center"/>
    </xf>
    <xf numFmtId="0" fontId="27" fillId="32" borderId="1" xfId="0" applyFont="1" applyFill="1" applyBorder="1" applyAlignment="1">
      <alignment horizontal="center" vertical="center" wrapText="1"/>
    </xf>
    <xf numFmtId="0" fontId="19"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31" fillId="32" borderId="0" xfId="0" applyFont="1" applyFill="1" applyAlignment="1">
      <alignment horizontal="left" vertical="center" wrapText="1"/>
    </xf>
    <xf numFmtId="0" fontId="19" fillId="32" borderId="21" xfId="0" applyFont="1"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3" fillId="32" borderId="0" xfId="0" applyFont="1" applyFill="1" applyAlignment="1">
      <alignment horizontal="left" vertical="top" wrapText="1"/>
    </xf>
    <xf numFmtId="0" fontId="3" fillId="32" borderId="0" xfId="0" applyFont="1" applyFill="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65%</c:v>
                  </c:pt>
                  <c:pt idx="1">
                    <c:v>5%</c:v>
                  </c:pt>
                  <c:pt idx="2">
                    <c:v>30%</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0.65</c:v>
                </c:pt>
                <c:pt idx="1">
                  <c:v>0.05</c:v>
                </c:pt>
                <c:pt idx="2">
                  <c:v>0.3</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Egresados!$B$325:$B$326</c:f>
              <c:strCache>
                <c:ptCount val="2"/>
                <c:pt idx="0">
                  <c:v>Si</c:v>
                </c:pt>
                <c:pt idx="1">
                  <c:v>No</c:v>
                </c:pt>
              </c:strCache>
            </c:strRef>
          </c:cat>
          <c:val>
            <c:numRef>
              <c:f>Egresados!$C$325:$C$326</c:f>
              <c:numCache>
                <c:formatCode>0%</c:formatCode>
                <c:ptCount val="2"/>
                <c:pt idx="0">
                  <c:v>0.85</c:v>
                </c:pt>
                <c:pt idx="1">
                  <c:v>0.15</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0.6</c:v>
                </c:pt>
                <c:pt idx="1">
                  <c:v>0.4</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40%</c:v>
                  </c:pt>
                  <c:pt idx="1">
                    <c:v>40%</c:v>
                  </c:pt>
                  <c:pt idx="2">
                    <c:v>20%</c:v>
                  </c:pt>
                  <c:pt idx="3">
                    <c:v>0%</c:v>
                  </c:pt>
                </c:lvl>
                <c:lvl>
                  <c:pt idx="0">
                    <c:v>0</c:v>
                  </c:pt>
                  <c:pt idx="1">
                    <c:v>1</c:v>
                  </c:pt>
                  <c:pt idx="2">
                    <c:v>2</c:v>
                  </c:pt>
                  <c:pt idx="3">
                    <c:v>Más de 2</c:v>
                  </c:pt>
                </c:lvl>
              </c:multiLvlStrCache>
            </c:multiLvlStrRef>
          </c:cat>
          <c:val>
            <c:numRef>
              <c:f>Egresados!$G$90:$G$93</c:f>
              <c:numCache>
                <c:formatCode>0%</c:formatCode>
                <c:ptCount val="4"/>
                <c:pt idx="0">
                  <c:v>0.4</c:v>
                </c:pt>
                <c:pt idx="1">
                  <c:v>0.4</c:v>
                </c:pt>
                <c:pt idx="2">
                  <c:v>0.2</c:v>
                </c:pt>
                <c:pt idx="3">
                  <c:v>0</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40%</c:v>
                  </c:pt>
                  <c:pt idx="1">
                    <c:v>40%</c:v>
                  </c:pt>
                  <c:pt idx="2">
                    <c:v>20%</c:v>
                  </c:pt>
                  <c:pt idx="3">
                    <c:v>0%</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0.85</c:v>
                </c:pt>
                <c:pt idx="1">
                  <c:v>0.15</c:v>
                </c:pt>
                <c:pt idx="2">
                  <c:v>0</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0.6</c:v>
                </c:pt>
                <c:pt idx="1">
                  <c:v>0</c:v>
                </c:pt>
                <c:pt idx="2">
                  <c:v>0.4</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Egresados!$B$181:$B$184</c:f>
              <c:strCache>
                <c:ptCount val="4"/>
                <c:pt idx="0">
                  <c:v>Administración Pública y Defensa; Seguridad Social de Afiliación Obligatoria</c:v>
                </c:pt>
                <c:pt idx="1">
                  <c:v>Educación</c:v>
                </c:pt>
                <c:pt idx="2">
                  <c:v>Otras Actividades de Servicios Comunitarios, Sociales y Personales</c:v>
                </c:pt>
                <c:pt idx="3">
                  <c:v>SIN RESPUESTA</c:v>
                </c:pt>
              </c:strCache>
            </c:strRef>
          </c:cat>
          <c:val>
            <c:numRef>
              <c:f>Egresados!$D$181:$D$184</c:f>
              <c:numCache>
                <c:formatCode>0%</c:formatCode>
                <c:ptCount val="4"/>
                <c:pt idx="0">
                  <c:v>0.1</c:v>
                </c:pt>
                <c:pt idx="1">
                  <c:v>0.35</c:v>
                </c:pt>
                <c:pt idx="2">
                  <c:v>0.05</c:v>
                </c:pt>
                <c:pt idx="3">
                  <c:v>0.4</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Egresados!$E$209:$E$210</c:f>
              <c:numCache>
                <c:formatCode>0%</c:formatCode>
                <c:ptCount val="2"/>
                <c:pt idx="0">
                  <c:v>0.5</c:v>
                </c:pt>
                <c:pt idx="1">
                  <c:v>0.5</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Egresados!$E$210</c:f>
              <c:numCache>
                <c:formatCode>0%</c:formatCode>
                <c:ptCount val="1"/>
                <c:pt idx="0">
                  <c:v>0.5</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Egresados!$J$244</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Egresados!$H$245:$I$246</c:f>
              <c:strCache>
                <c:ptCount val="2"/>
                <c:pt idx="0">
                  <c:v>Si</c:v>
                </c:pt>
                <c:pt idx="1">
                  <c:v>No</c:v>
                </c:pt>
              </c:strCache>
            </c:strRef>
          </c:cat>
          <c:val>
            <c:numRef>
              <c:f>Egresados!$J$245:$J$246</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Egresados!$C$301:$C$305</c:f>
              <c:numCache>
                <c:formatCode>0%</c:formatCode>
                <c:ptCount val="5"/>
                <c:pt idx="0">
                  <c:v>0</c:v>
                </c:pt>
                <c:pt idx="1">
                  <c:v>0</c:v>
                </c:pt>
                <c:pt idx="2">
                  <c:v>0.4</c:v>
                </c:pt>
                <c:pt idx="3">
                  <c:v>0.35</c:v>
                </c:pt>
                <c:pt idx="4">
                  <c:v>0.25</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23812</xdr:colOff>
      <xdr:row>2</xdr:row>
      <xdr:rowOff>95250</xdr:rowOff>
    </xdr:from>
    <xdr:to>
      <xdr:col>14</xdr:col>
      <xdr:colOff>627062</xdr:colOff>
      <xdr:row>11</xdr:row>
      <xdr:rowOff>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23812" y="476250"/>
          <a:ext cx="11239500"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Ciencias Ambientales</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335643</xdr:colOff>
      <xdr:row>12</xdr:row>
      <xdr:rowOff>90713</xdr:rowOff>
    </xdr:from>
    <xdr:to>
      <xdr:col>14</xdr:col>
      <xdr:colOff>16329</xdr:colOff>
      <xdr:row>32</xdr:row>
      <xdr:rowOff>63049</xdr:rowOff>
    </xdr:to>
    <xdr:pic>
      <xdr:nvPicPr>
        <xdr:cNvPr id="5" name="Imagen 4">
          <a:extLst>
            <a:ext uri="{FF2B5EF4-FFF2-40B4-BE49-F238E27FC236}">
              <a16:creationId xmlns:a16="http://schemas.microsoft.com/office/drawing/2014/main" id="{75CED50E-790E-4F5A-B32C-D2B53E63E1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929" y="2267856"/>
          <a:ext cx="10058400" cy="36009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188</xdr:row>
      <xdr:rowOff>19050</xdr:rowOff>
    </xdr:from>
    <xdr:to>
      <xdr:col>4</xdr:col>
      <xdr:colOff>1670050</xdr:colOff>
      <xdr:row>202</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206</xdr:row>
      <xdr:rowOff>57150</xdr:rowOff>
    </xdr:from>
    <xdr:to>
      <xdr:col>11</xdr:col>
      <xdr:colOff>222250</xdr:colOff>
      <xdr:row>217</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248</xdr:row>
      <xdr:rowOff>177800</xdr:rowOff>
    </xdr:from>
    <xdr:to>
      <xdr:col>5</xdr:col>
      <xdr:colOff>152400</xdr:colOff>
      <xdr:row>263</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291</xdr:row>
      <xdr:rowOff>165100</xdr:rowOff>
    </xdr:from>
    <xdr:to>
      <xdr:col>9</xdr:col>
      <xdr:colOff>622300</xdr:colOff>
      <xdr:row>306</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318</xdr:row>
      <xdr:rowOff>19050</xdr:rowOff>
    </xdr:from>
    <xdr:to>
      <xdr:col>8</xdr:col>
      <xdr:colOff>590550</xdr:colOff>
      <xdr:row>332</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279267</xdr:colOff>
      <xdr:row>16</xdr:row>
      <xdr:rowOff>59765</xdr:rowOff>
    </xdr:from>
    <xdr:to>
      <xdr:col>6</xdr:col>
      <xdr:colOff>1101753</xdr:colOff>
      <xdr:row>35</xdr:row>
      <xdr:rowOff>1656</xdr:rowOff>
    </xdr:to>
    <xdr:pic>
      <xdr:nvPicPr>
        <xdr:cNvPr id="3" name="Imagen 2">
          <a:extLst>
            <a:ext uri="{FF2B5EF4-FFF2-40B4-BE49-F238E27FC236}">
              <a16:creationId xmlns:a16="http://schemas.microsoft.com/office/drawing/2014/main" id="{FA9426D1-287C-4197-BA84-3D9C2EF2D245}"/>
            </a:ext>
          </a:extLst>
        </xdr:cNvPr>
        <xdr:cNvPicPr>
          <a:picLocks noChangeAspect="1"/>
        </xdr:cNvPicPr>
      </xdr:nvPicPr>
      <xdr:blipFill>
        <a:blip xmlns:r="http://schemas.openxmlformats.org/officeDocument/2006/relationships" r:embed="rId14"/>
        <a:stretch>
          <a:fillRect/>
        </a:stretch>
      </xdr:blipFill>
      <xdr:spPr>
        <a:xfrm>
          <a:off x="1078620" y="3361765"/>
          <a:ext cx="9846957" cy="34904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topLeftCell="A46" zoomScale="60" zoomScaleNormal="60" workbookViewId="0">
      <selection activeCell="K70" sqref="K70"/>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51" t="s">
        <v>133</v>
      </c>
      <c r="C46" s="51"/>
      <c r="D46" s="51"/>
      <c r="E46" s="51"/>
      <c r="F46" s="51"/>
      <c r="G46" s="51"/>
      <c r="H46" s="51"/>
      <c r="I46" s="51"/>
      <c r="J46" s="51"/>
      <c r="K46" s="51"/>
      <c r="L46" s="51"/>
      <c r="M46" s="51"/>
      <c r="N46" s="51"/>
      <c r="O46" s="51"/>
    </row>
    <row r="47" spans="2:18" ht="409.6" customHeight="1">
      <c r="B47" s="52" t="s">
        <v>254</v>
      </c>
      <c r="C47" s="52"/>
      <c r="D47" s="52"/>
      <c r="E47" s="52"/>
      <c r="F47" s="52"/>
      <c r="G47" s="52"/>
      <c r="H47" s="52"/>
      <c r="I47" s="52"/>
      <c r="J47" s="52"/>
      <c r="K47" s="52"/>
      <c r="L47" s="52"/>
      <c r="M47" s="52"/>
      <c r="N47" s="52"/>
      <c r="O47" s="52"/>
      <c r="R47" s="30"/>
    </row>
    <row r="48" spans="2:18" ht="14.5" customHeight="1">
      <c r="B48" s="52"/>
      <c r="C48" s="52"/>
      <c r="D48" s="52"/>
      <c r="E48" s="52"/>
      <c r="F48" s="52"/>
      <c r="G48" s="52"/>
      <c r="H48" s="52"/>
      <c r="I48" s="52"/>
      <c r="J48" s="52"/>
      <c r="K48" s="52"/>
      <c r="L48" s="52"/>
      <c r="M48" s="52"/>
      <c r="N48" s="52"/>
      <c r="O48" s="52"/>
    </row>
    <row r="49" spans="2:15" ht="14.5" customHeight="1">
      <c r="B49" s="52"/>
      <c r="C49" s="52"/>
      <c r="D49" s="52"/>
      <c r="E49" s="52"/>
      <c r="F49" s="52"/>
      <c r="G49" s="52"/>
      <c r="H49" s="52"/>
      <c r="I49" s="52"/>
      <c r="J49" s="52"/>
      <c r="K49" s="52"/>
      <c r="L49" s="52"/>
      <c r="M49" s="52"/>
      <c r="N49" s="52"/>
      <c r="O49" s="52"/>
    </row>
    <row r="50" spans="2:15" ht="14.5" customHeight="1">
      <c r="B50" s="52"/>
      <c r="C50" s="52"/>
      <c r="D50" s="52"/>
      <c r="E50" s="52"/>
      <c r="F50" s="52"/>
      <c r="G50" s="52"/>
      <c r="H50" s="52"/>
      <c r="I50" s="52"/>
      <c r="J50" s="52"/>
      <c r="K50" s="52"/>
      <c r="L50" s="52"/>
      <c r="M50" s="52"/>
      <c r="N50" s="52"/>
      <c r="O50" s="52"/>
    </row>
    <row r="51" spans="2:15" ht="14.5" customHeight="1">
      <c r="B51" s="52"/>
      <c r="C51" s="52"/>
      <c r="D51" s="52"/>
      <c r="E51" s="52"/>
      <c r="F51" s="52"/>
      <c r="G51" s="52"/>
      <c r="H51" s="52"/>
      <c r="I51" s="52"/>
      <c r="J51" s="52"/>
      <c r="K51" s="52"/>
      <c r="L51" s="52"/>
      <c r="M51" s="52"/>
      <c r="N51" s="52"/>
      <c r="O51" s="52"/>
    </row>
    <row r="52" spans="2:15" ht="62.5" customHeight="1">
      <c r="B52" s="52"/>
      <c r="C52" s="52"/>
      <c r="D52" s="52"/>
      <c r="E52" s="52"/>
      <c r="F52" s="52"/>
      <c r="G52" s="52"/>
      <c r="H52" s="52"/>
      <c r="I52" s="52"/>
      <c r="J52" s="52"/>
      <c r="K52" s="52"/>
      <c r="L52" s="52"/>
      <c r="M52" s="52"/>
      <c r="N52" s="52"/>
      <c r="O52" s="52"/>
    </row>
    <row r="54" spans="2:15" ht="36.75" customHeight="1">
      <c r="B54" s="31" t="s">
        <v>134</v>
      </c>
    </row>
    <row r="55" spans="2:15" ht="14.5" customHeight="1">
      <c r="B55" s="89" t="s">
        <v>255</v>
      </c>
      <c r="C55" s="53"/>
      <c r="D55" s="53"/>
      <c r="E55" s="53"/>
      <c r="F55" s="53"/>
      <c r="G55" s="53"/>
      <c r="H55" s="53"/>
      <c r="I55" s="53"/>
      <c r="J55" s="53"/>
      <c r="K55" s="53"/>
      <c r="L55" s="53"/>
      <c r="M55" s="53"/>
      <c r="N55" s="53"/>
    </row>
    <row r="56" spans="2:15" ht="14.5" customHeight="1">
      <c r="B56" s="53"/>
      <c r="C56" s="53"/>
      <c r="D56" s="53"/>
      <c r="E56" s="53"/>
      <c r="F56" s="53"/>
      <c r="G56" s="53"/>
      <c r="H56" s="53"/>
      <c r="I56" s="53"/>
      <c r="J56" s="53"/>
      <c r="K56" s="53"/>
      <c r="L56" s="53"/>
      <c r="M56" s="53"/>
      <c r="N56" s="53"/>
    </row>
    <row r="57" spans="2:15" ht="14.5" customHeight="1">
      <c r="B57" s="53"/>
      <c r="C57" s="53"/>
      <c r="D57" s="53"/>
      <c r="E57" s="53"/>
      <c r="F57" s="53"/>
      <c r="G57" s="53"/>
      <c r="H57" s="53"/>
      <c r="I57" s="53"/>
      <c r="J57" s="53"/>
      <c r="K57" s="53"/>
      <c r="L57" s="53"/>
      <c r="M57" s="53"/>
      <c r="N57" s="53"/>
    </row>
    <row r="58" spans="2:15" ht="14.5" customHeight="1">
      <c r="B58" s="53"/>
      <c r="C58" s="53"/>
      <c r="D58" s="53"/>
      <c r="E58" s="53"/>
      <c r="F58" s="53"/>
      <c r="G58" s="53"/>
      <c r="H58" s="53"/>
      <c r="I58" s="53"/>
      <c r="J58" s="53"/>
      <c r="K58" s="53"/>
      <c r="L58" s="53"/>
      <c r="M58" s="53"/>
      <c r="N58" s="53"/>
    </row>
    <row r="59" spans="2:15" ht="14.5" customHeight="1">
      <c r="B59" s="53"/>
      <c r="C59" s="53"/>
      <c r="D59" s="53"/>
      <c r="E59" s="53"/>
      <c r="F59" s="53"/>
      <c r="G59" s="53"/>
      <c r="H59" s="53"/>
      <c r="I59" s="53"/>
      <c r="J59" s="53"/>
      <c r="K59" s="53"/>
      <c r="L59" s="53"/>
      <c r="M59" s="53"/>
      <c r="N59" s="53"/>
    </row>
    <row r="60" spans="2:15" ht="14.5" customHeight="1">
      <c r="B60" s="53"/>
      <c r="C60" s="53"/>
      <c r="D60" s="53"/>
      <c r="E60" s="53"/>
      <c r="F60" s="53"/>
      <c r="G60" s="53"/>
      <c r="H60" s="53"/>
      <c r="I60" s="53"/>
      <c r="J60" s="53"/>
      <c r="K60" s="53"/>
      <c r="L60" s="53"/>
      <c r="M60" s="53"/>
      <c r="N60" s="53"/>
    </row>
    <row r="61" spans="2:15" ht="14.5" customHeight="1">
      <c r="B61" s="53"/>
      <c r="C61" s="53"/>
      <c r="D61" s="53"/>
      <c r="E61" s="53"/>
      <c r="F61" s="53"/>
      <c r="G61" s="53"/>
      <c r="H61" s="53"/>
      <c r="I61" s="53"/>
      <c r="J61" s="53"/>
      <c r="K61" s="53"/>
      <c r="L61" s="53"/>
      <c r="M61" s="53"/>
      <c r="N61" s="53"/>
    </row>
    <row r="62" spans="2:15" ht="14.5" customHeight="1">
      <c r="B62" s="53"/>
      <c r="C62" s="53"/>
      <c r="D62" s="53"/>
      <c r="E62" s="53"/>
      <c r="F62" s="53"/>
      <c r="G62" s="53"/>
      <c r="H62" s="53"/>
      <c r="I62" s="53"/>
      <c r="J62" s="53"/>
      <c r="K62" s="53"/>
      <c r="L62" s="53"/>
      <c r="M62" s="53"/>
      <c r="N62" s="53"/>
    </row>
    <row r="63" spans="2:15" ht="14.5" customHeight="1">
      <c r="B63" s="53"/>
      <c r="C63" s="53"/>
      <c r="D63" s="53"/>
      <c r="E63" s="53"/>
      <c r="F63" s="53"/>
      <c r="G63" s="53"/>
      <c r="H63" s="53"/>
      <c r="I63" s="53"/>
      <c r="J63" s="53"/>
      <c r="K63" s="53"/>
      <c r="L63" s="53"/>
      <c r="M63" s="53"/>
      <c r="N63" s="53"/>
    </row>
    <row r="64" spans="2:15" ht="59.25" customHeight="1">
      <c r="B64" s="53"/>
      <c r="C64" s="53"/>
      <c r="D64" s="53"/>
      <c r="E64" s="53"/>
      <c r="F64" s="53"/>
      <c r="G64" s="53"/>
      <c r="H64" s="53"/>
      <c r="I64" s="53"/>
      <c r="J64" s="53"/>
      <c r="K64" s="53"/>
      <c r="L64" s="53"/>
      <c r="M64" s="53"/>
      <c r="N64" s="53"/>
    </row>
    <row r="66" spans="2:15" ht="165" customHeight="1">
      <c r="B66" s="90" t="s">
        <v>256</v>
      </c>
      <c r="C66" s="54"/>
      <c r="D66" s="54"/>
      <c r="E66" s="54"/>
      <c r="F66" s="54"/>
      <c r="G66" s="54"/>
      <c r="H66" s="54"/>
      <c r="I66" s="54"/>
      <c r="J66" s="54"/>
      <c r="K66" s="54"/>
      <c r="L66" s="54"/>
      <c r="M66" s="54"/>
      <c r="N66" s="54"/>
      <c r="O66" s="54"/>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47"/>
  <sheetViews>
    <sheetView topLeftCell="A169" zoomScale="85" zoomScaleNormal="85" workbookViewId="0">
      <selection activeCell="E185" sqref="E185"/>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25</v>
      </c>
    </row>
    <row r="12" spans="2:6" ht="28.5" customHeight="1">
      <c r="B12" s="85" t="s">
        <v>148</v>
      </c>
      <c r="C12" s="85"/>
      <c r="D12" s="85"/>
      <c r="E12" s="85"/>
      <c r="F12" s="85"/>
    </row>
    <row r="13" spans="2:6">
      <c r="B13" s="10" t="s">
        <v>26</v>
      </c>
    </row>
    <row r="36" spans="2:7" ht="15.5">
      <c r="B36" s="9" t="s">
        <v>0</v>
      </c>
    </row>
    <row r="38" spans="2:7">
      <c r="B38" s="6" t="s">
        <v>0</v>
      </c>
      <c r="C38" s="29" t="s">
        <v>1</v>
      </c>
      <c r="D38" s="29" t="s">
        <v>2</v>
      </c>
      <c r="F38" s="6" t="s">
        <v>0</v>
      </c>
      <c r="G38" s="29" t="s">
        <v>2</v>
      </c>
    </row>
    <row r="39" spans="2:7">
      <c r="B39" s="7" t="s">
        <v>3</v>
      </c>
      <c r="C39" s="8">
        <v>12</v>
      </c>
      <c r="D39" s="13">
        <f>C39/$C$41</f>
        <v>0.6</v>
      </c>
      <c r="F39" s="7" t="s">
        <v>3</v>
      </c>
      <c r="G39" s="13">
        <f>D39</f>
        <v>0.6</v>
      </c>
    </row>
    <row r="40" spans="2:7">
      <c r="B40" s="7" t="s">
        <v>4</v>
      </c>
      <c r="C40" s="8">
        <v>8</v>
      </c>
      <c r="D40" s="13">
        <f t="shared" ref="D40:D41" si="0">C40/$C$41</f>
        <v>0.4</v>
      </c>
      <c r="F40" s="7" t="s">
        <v>4</v>
      </c>
      <c r="G40" s="13">
        <f>D40</f>
        <v>0.4</v>
      </c>
    </row>
    <row r="41" spans="2:7">
      <c r="B41" s="7" t="s">
        <v>5</v>
      </c>
      <c r="C41" s="11">
        <f>SUM(C39:C40)</f>
        <v>20</v>
      </c>
      <c r="D41" s="13">
        <f t="shared" si="0"/>
        <v>1</v>
      </c>
      <c r="F41" s="7" t="s">
        <v>5</v>
      </c>
      <c r="G41" s="13">
        <f>D41</f>
        <v>1</v>
      </c>
    </row>
    <row r="61" spans="2:7" ht="15.5">
      <c r="B61" s="9" t="s">
        <v>21</v>
      </c>
    </row>
    <row r="63" spans="2:7">
      <c r="B63" s="6" t="s">
        <v>21</v>
      </c>
      <c r="C63" s="29" t="s">
        <v>1</v>
      </c>
      <c r="D63" s="29" t="s">
        <v>2</v>
      </c>
      <c r="F63" s="6" t="s">
        <v>21</v>
      </c>
      <c r="G63" s="29" t="s">
        <v>2</v>
      </c>
    </row>
    <row r="64" spans="2:7">
      <c r="B64" s="7" t="s">
        <v>24</v>
      </c>
      <c r="C64" s="8">
        <v>13</v>
      </c>
      <c r="D64" s="13">
        <f>C64/$C$41</f>
        <v>0.65</v>
      </c>
      <c r="F64" s="7" t="s">
        <v>24</v>
      </c>
      <c r="G64" s="13">
        <f>D64</f>
        <v>0.65</v>
      </c>
    </row>
    <row r="65" spans="2:7">
      <c r="B65" s="7" t="s">
        <v>6</v>
      </c>
      <c r="C65" s="8">
        <v>1</v>
      </c>
      <c r="D65" s="13">
        <f t="shared" ref="D65:D67" si="1">C65/$C$41</f>
        <v>0.05</v>
      </c>
      <c r="F65" s="7" t="s">
        <v>6</v>
      </c>
      <c r="G65" s="13">
        <f>D65</f>
        <v>0.05</v>
      </c>
    </row>
    <row r="66" spans="2:7">
      <c r="B66" s="7" t="s">
        <v>112</v>
      </c>
      <c r="C66" s="8">
        <v>6</v>
      </c>
      <c r="D66" s="13">
        <f t="shared" si="1"/>
        <v>0.3</v>
      </c>
      <c r="F66" s="7" t="s">
        <v>113</v>
      </c>
      <c r="G66" s="13">
        <f>D66</f>
        <v>0.3</v>
      </c>
    </row>
    <row r="67" spans="2:7">
      <c r="B67" s="7" t="s">
        <v>5</v>
      </c>
      <c r="C67" s="11">
        <f>SUM(C64:C66)</f>
        <v>20</v>
      </c>
      <c r="D67" s="13">
        <f t="shared" si="1"/>
        <v>1</v>
      </c>
      <c r="F67" s="7" t="s">
        <v>5</v>
      </c>
      <c r="G67" s="13">
        <f>D67</f>
        <v>1</v>
      </c>
    </row>
    <row r="87" spans="2:7" ht="15.5">
      <c r="B87" s="9" t="s">
        <v>7</v>
      </c>
    </row>
    <row r="89" spans="2:7">
      <c r="B89" s="6" t="s">
        <v>44</v>
      </c>
      <c r="C89" s="29" t="s">
        <v>1</v>
      </c>
      <c r="D89" s="29" t="s">
        <v>2</v>
      </c>
      <c r="F89" s="6" t="s">
        <v>44</v>
      </c>
      <c r="G89" s="29" t="s">
        <v>2</v>
      </c>
    </row>
    <row r="90" spans="2:7">
      <c r="B90" s="7">
        <v>0</v>
      </c>
      <c r="C90" s="8">
        <v>8</v>
      </c>
      <c r="D90" s="13">
        <f>C90/$C$41</f>
        <v>0.4</v>
      </c>
      <c r="F90" s="7">
        <v>0</v>
      </c>
      <c r="G90" s="13">
        <f>D90</f>
        <v>0.4</v>
      </c>
    </row>
    <row r="91" spans="2:7">
      <c r="B91" s="7">
        <v>1</v>
      </c>
      <c r="C91" s="8">
        <v>8</v>
      </c>
      <c r="D91" s="13">
        <f t="shared" ref="D91:D94" si="2">C91/$C$41</f>
        <v>0.4</v>
      </c>
      <c r="F91" s="7">
        <v>1</v>
      </c>
      <c r="G91" s="13">
        <f>D91</f>
        <v>0.4</v>
      </c>
    </row>
    <row r="92" spans="2:7">
      <c r="B92" s="12">
        <v>2</v>
      </c>
      <c r="C92" s="8">
        <v>4</v>
      </c>
      <c r="D92" s="13">
        <f t="shared" si="2"/>
        <v>0.2</v>
      </c>
      <c r="F92" s="12">
        <v>2</v>
      </c>
      <c r="G92" s="13">
        <f>D92</f>
        <v>0.2</v>
      </c>
    </row>
    <row r="93" spans="2:7">
      <c r="B93" s="2" t="s">
        <v>117</v>
      </c>
      <c r="C93" s="8">
        <v>0</v>
      </c>
      <c r="D93" s="13">
        <f t="shared" si="2"/>
        <v>0</v>
      </c>
      <c r="F93" s="2" t="s">
        <v>117</v>
      </c>
      <c r="G93" s="13">
        <f>D93</f>
        <v>0</v>
      </c>
    </row>
    <row r="94" spans="2:7">
      <c r="B94" s="7" t="s">
        <v>5</v>
      </c>
      <c r="C94" s="11">
        <v>0</v>
      </c>
      <c r="D94" s="13">
        <f t="shared" si="2"/>
        <v>0</v>
      </c>
      <c r="F94" s="7" t="s">
        <v>5</v>
      </c>
      <c r="G94" s="13">
        <f>D94</f>
        <v>0</v>
      </c>
    </row>
    <row r="114" spans="2:12" ht="15.5">
      <c r="B114" s="9" t="s">
        <v>46</v>
      </c>
    </row>
    <row r="115" spans="2:12" ht="15.5">
      <c r="B115" s="9"/>
    </row>
    <row r="117" spans="2:12" ht="84" customHeight="1">
      <c r="B117" s="55" t="s">
        <v>47</v>
      </c>
      <c r="C117" s="55"/>
      <c r="D117" s="55"/>
      <c r="E117" s="58" t="s">
        <v>1</v>
      </c>
      <c r="F117" s="58"/>
      <c r="H117" s="55" t="s">
        <v>48</v>
      </c>
      <c r="I117" s="55"/>
      <c r="J117" s="55"/>
      <c r="K117" s="58" t="s">
        <v>1</v>
      </c>
      <c r="L117" s="58"/>
    </row>
    <row r="118" spans="2:12">
      <c r="B118" s="57" t="s">
        <v>14</v>
      </c>
      <c r="C118" s="57"/>
      <c r="D118" s="57"/>
      <c r="E118" s="63">
        <v>17</v>
      </c>
      <c r="F118" s="63"/>
      <c r="H118" s="56" t="s">
        <v>114</v>
      </c>
      <c r="I118" s="56"/>
      <c r="J118" s="56"/>
      <c r="K118" s="59">
        <v>12</v>
      </c>
      <c r="L118" s="60"/>
    </row>
    <row r="119" spans="2:12">
      <c r="B119" s="57" t="s">
        <v>15</v>
      </c>
      <c r="C119" s="57"/>
      <c r="D119" s="57"/>
      <c r="E119" s="63">
        <v>3</v>
      </c>
      <c r="F119" s="63"/>
      <c r="H119" s="56" t="s">
        <v>124</v>
      </c>
      <c r="I119" s="56"/>
      <c r="J119" s="56"/>
      <c r="K119" s="59">
        <v>0</v>
      </c>
      <c r="L119" s="60"/>
    </row>
    <row r="120" spans="2:12">
      <c r="B120" s="57" t="s">
        <v>22</v>
      </c>
      <c r="C120" s="57"/>
      <c r="D120" s="57"/>
      <c r="E120" s="63">
        <v>0</v>
      </c>
      <c r="F120" s="63"/>
      <c r="H120" s="56" t="s">
        <v>115</v>
      </c>
      <c r="I120" s="56"/>
      <c r="J120" s="56"/>
      <c r="K120" s="59">
        <v>8</v>
      </c>
      <c r="L120" s="60"/>
    </row>
    <row r="121" spans="2:12">
      <c r="B121" s="57" t="s">
        <v>51</v>
      </c>
      <c r="C121" s="57"/>
      <c r="D121" s="57"/>
      <c r="E121" s="63">
        <v>0</v>
      </c>
      <c r="F121" s="63"/>
      <c r="H121" s="19"/>
      <c r="I121" s="19"/>
      <c r="J121" s="19"/>
      <c r="K121" s="32"/>
      <c r="L121" s="32"/>
    </row>
    <row r="122" spans="2:12">
      <c r="B122" s="57" t="s">
        <v>52</v>
      </c>
      <c r="C122" s="57"/>
      <c r="D122" s="57"/>
      <c r="E122" s="63">
        <v>0</v>
      </c>
      <c r="F122" s="63"/>
      <c r="H122" s="19"/>
      <c r="I122" s="19"/>
      <c r="J122" s="19"/>
      <c r="K122" s="32"/>
      <c r="L122" s="32"/>
    </row>
    <row r="123" spans="2:12">
      <c r="B123" s="57" t="s">
        <v>16</v>
      </c>
      <c r="C123" s="57"/>
      <c r="D123" s="57"/>
      <c r="E123" s="63">
        <v>0</v>
      </c>
      <c r="F123" s="63"/>
      <c r="H123" s="19"/>
      <c r="I123" s="19"/>
      <c r="J123" s="19"/>
      <c r="K123" s="32"/>
      <c r="L123" s="32"/>
    </row>
    <row r="124" spans="2:12">
      <c r="B124" s="20"/>
      <c r="C124" s="20"/>
      <c r="D124" s="20"/>
      <c r="E124" s="28"/>
      <c r="F124" s="28"/>
      <c r="H124" s="19"/>
      <c r="I124" s="19"/>
      <c r="J124" s="19"/>
      <c r="K124" s="32"/>
      <c r="L124" s="32"/>
    </row>
    <row r="126" spans="2:12">
      <c r="B126" s="61" t="s">
        <v>50</v>
      </c>
      <c r="C126" s="61"/>
      <c r="D126" s="61"/>
      <c r="E126" s="61" t="s">
        <v>2</v>
      </c>
      <c r="F126" s="61"/>
      <c r="H126" s="61" t="s">
        <v>116</v>
      </c>
      <c r="I126" s="61"/>
      <c r="J126" s="61"/>
      <c r="K126" s="64" t="s">
        <v>2</v>
      </c>
      <c r="L126" s="65"/>
    </row>
    <row r="127" spans="2:12">
      <c r="B127" s="57" t="s">
        <v>14</v>
      </c>
      <c r="C127" s="57"/>
      <c r="D127" s="57"/>
      <c r="E127" s="62">
        <f>E118/$C$41</f>
        <v>0.85</v>
      </c>
      <c r="F127" s="62"/>
      <c r="H127" s="57" t="s">
        <v>13</v>
      </c>
      <c r="I127" s="57"/>
      <c r="J127" s="57"/>
      <c r="K127" s="66">
        <f>K118/$C$41</f>
        <v>0.6</v>
      </c>
      <c r="L127" s="67"/>
    </row>
    <row r="128" spans="2:12">
      <c r="B128" s="57" t="s">
        <v>15</v>
      </c>
      <c r="C128" s="57"/>
      <c r="D128" s="57"/>
      <c r="E128" s="62">
        <f t="shared" ref="E128:E132" si="3">E119/$C$41</f>
        <v>0.15</v>
      </c>
      <c r="F128" s="62"/>
      <c r="H128" s="56" t="s">
        <v>125</v>
      </c>
      <c r="I128" s="56"/>
      <c r="J128" s="56"/>
      <c r="K128" s="66">
        <f t="shared" ref="K128:K129" si="4">K119/$C$41</f>
        <v>0</v>
      </c>
      <c r="L128" s="67"/>
    </row>
    <row r="129" spans="2:12">
      <c r="B129" s="57" t="s">
        <v>22</v>
      </c>
      <c r="C129" s="57"/>
      <c r="D129" s="57"/>
      <c r="E129" s="62">
        <f t="shared" si="3"/>
        <v>0</v>
      </c>
      <c r="F129" s="62"/>
      <c r="H129" s="56" t="s">
        <v>115</v>
      </c>
      <c r="I129" s="56"/>
      <c r="J129" s="56"/>
      <c r="K129" s="66">
        <f t="shared" si="4"/>
        <v>0.4</v>
      </c>
      <c r="L129" s="67"/>
    </row>
    <row r="130" spans="2:12">
      <c r="B130" s="57" t="s">
        <v>51</v>
      </c>
      <c r="C130" s="57"/>
      <c r="D130" s="57"/>
      <c r="E130" s="62">
        <f t="shared" si="3"/>
        <v>0</v>
      </c>
      <c r="F130" s="62"/>
    </row>
    <row r="131" spans="2:12">
      <c r="B131" s="57" t="s">
        <v>52</v>
      </c>
      <c r="C131" s="57"/>
      <c r="D131" s="57"/>
      <c r="E131" s="62">
        <f t="shared" si="3"/>
        <v>0</v>
      </c>
      <c r="F131" s="62"/>
    </row>
    <row r="132" spans="2:12">
      <c r="B132" s="57" t="s">
        <v>16</v>
      </c>
      <c r="C132" s="57"/>
      <c r="D132" s="57"/>
      <c r="E132" s="62">
        <f t="shared" si="3"/>
        <v>0</v>
      </c>
      <c r="F132" s="62"/>
    </row>
    <row r="154" spans="2:18" ht="15.5">
      <c r="B154" s="9" t="s">
        <v>27</v>
      </c>
    </row>
    <row r="156" spans="2:18">
      <c r="B156" s="21" t="s">
        <v>30</v>
      </c>
      <c r="C156" s="21" t="s">
        <v>31</v>
      </c>
      <c r="D156" s="21" t="s">
        <v>32</v>
      </c>
      <c r="E156" s="21" t="s">
        <v>33</v>
      </c>
      <c r="F156" s="21" t="s">
        <v>53</v>
      </c>
      <c r="G156" s="21" t="s">
        <v>54</v>
      </c>
      <c r="H156" s="21" t="s">
        <v>43</v>
      </c>
      <c r="I156" s="21" t="s">
        <v>45</v>
      </c>
      <c r="J156" s="21" t="s">
        <v>49</v>
      </c>
      <c r="K156" s="21" t="s">
        <v>56</v>
      </c>
      <c r="L156" s="21" t="s">
        <v>57</v>
      </c>
      <c r="M156" s="21" t="s">
        <v>34</v>
      </c>
      <c r="N156" s="21" t="s">
        <v>35</v>
      </c>
      <c r="O156" s="21" t="s">
        <v>36</v>
      </c>
      <c r="P156" s="21" t="s">
        <v>37</v>
      </c>
      <c r="Q156" s="21" t="s">
        <v>38</v>
      </c>
      <c r="R156" s="21" t="s">
        <v>39</v>
      </c>
    </row>
    <row r="157" spans="2:18">
      <c r="B157" s="33" t="s">
        <v>149</v>
      </c>
      <c r="C157" s="33" t="s">
        <v>150</v>
      </c>
      <c r="D157" s="33">
        <v>3137474</v>
      </c>
      <c r="E157" s="33" t="s">
        <v>151</v>
      </c>
      <c r="F157" s="33" t="s">
        <v>139</v>
      </c>
      <c r="G157" s="33" t="s">
        <v>55</v>
      </c>
      <c r="H157" s="33" t="s">
        <v>122</v>
      </c>
      <c r="I157" s="33" t="s">
        <v>128</v>
      </c>
      <c r="J157" s="33" t="s">
        <v>13</v>
      </c>
      <c r="K157" s="33" t="s">
        <v>120</v>
      </c>
      <c r="L157" s="33" t="s">
        <v>118</v>
      </c>
      <c r="M157" s="33" t="s">
        <v>152</v>
      </c>
      <c r="N157" s="33" t="s">
        <v>153</v>
      </c>
      <c r="O157" s="33" t="s">
        <v>154</v>
      </c>
      <c r="P157" s="33" t="s">
        <v>28</v>
      </c>
      <c r="Q157" s="33" t="s">
        <v>155</v>
      </c>
      <c r="R157" s="33" t="s">
        <v>143</v>
      </c>
    </row>
    <row r="158" spans="2:18">
      <c r="B158" s="33" t="s">
        <v>156</v>
      </c>
      <c r="C158" s="33" t="s">
        <v>157</v>
      </c>
      <c r="D158" s="33">
        <v>3144120</v>
      </c>
      <c r="E158" s="33" t="s">
        <v>158</v>
      </c>
      <c r="F158" s="33" t="s">
        <v>130</v>
      </c>
      <c r="G158" s="33" t="s">
        <v>55</v>
      </c>
      <c r="H158" s="33" t="s">
        <v>122</v>
      </c>
      <c r="I158" s="33" t="s">
        <v>18</v>
      </c>
      <c r="J158" s="33" t="s">
        <v>13</v>
      </c>
      <c r="K158" s="33" t="s">
        <v>120</v>
      </c>
      <c r="L158" s="33" t="s">
        <v>140</v>
      </c>
      <c r="M158" s="33" t="s">
        <v>159</v>
      </c>
      <c r="N158" s="33" t="s">
        <v>129</v>
      </c>
      <c r="O158" s="33" t="s">
        <v>160</v>
      </c>
      <c r="P158" s="33" t="s">
        <v>28</v>
      </c>
      <c r="Q158" s="33" t="s">
        <v>161</v>
      </c>
      <c r="R158" s="33" t="s">
        <v>29</v>
      </c>
    </row>
    <row r="159" spans="2:18">
      <c r="B159" s="33" t="s">
        <v>126</v>
      </c>
      <c r="C159" s="33" t="s">
        <v>126</v>
      </c>
      <c r="D159" s="33" t="s">
        <v>126</v>
      </c>
      <c r="E159" s="33" t="s">
        <v>162</v>
      </c>
      <c r="F159" s="33" t="s">
        <v>126</v>
      </c>
      <c r="G159" s="33" t="s">
        <v>126</v>
      </c>
      <c r="H159" s="33" t="s">
        <v>127</v>
      </c>
      <c r="I159" s="33" t="s">
        <v>126</v>
      </c>
      <c r="J159" s="33" t="s">
        <v>126</v>
      </c>
      <c r="K159" s="33" t="s">
        <v>126</v>
      </c>
      <c r="L159" s="33" t="s">
        <v>126</v>
      </c>
      <c r="M159" s="33" t="s">
        <v>126</v>
      </c>
      <c r="N159" s="33" t="s">
        <v>126</v>
      </c>
      <c r="O159" s="33" t="s">
        <v>126</v>
      </c>
      <c r="P159" s="33" t="s">
        <v>126</v>
      </c>
      <c r="Q159" s="33" t="s">
        <v>126</v>
      </c>
      <c r="R159" s="33" t="s">
        <v>126</v>
      </c>
    </row>
    <row r="160" spans="2:18">
      <c r="B160" s="33" t="s">
        <v>163</v>
      </c>
      <c r="C160" s="33" t="s">
        <v>164</v>
      </c>
      <c r="D160" s="33">
        <v>3137200</v>
      </c>
      <c r="E160" s="33" t="s">
        <v>165</v>
      </c>
      <c r="F160" s="33" t="s">
        <v>139</v>
      </c>
      <c r="G160" s="33" t="s">
        <v>55</v>
      </c>
      <c r="H160" s="33" t="s">
        <v>122</v>
      </c>
      <c r="I160" s="33" t="s">
        <v>17</v>
      </c>
      <c r="J160" s="33" t="s">
        <v>13</v>
      </c>
      <c r="K160" s="33" t="s">
        <v>120</v>
      </c>
      <c r="L160" s="33" t="s">
        <v>140</v>
      </c>
      <c r="M160" s="33" t="s">
        <v>166</v>
      </c>
      <c r="N160" s="33" t="s">
        <v>167</v>
      </c>
      <c r="O160" s="33" t="s">
        <v>168</v>
      </c>
      <c r="P160" s="33" t="s">
        <v>28</v>
      </c>
      <c r="Q160" s="33" t="s">
        <v>161</v>
      </c>
      <c r="R160" s="33" t="s">
        <v>29</v>
      </c>
    </row>
    <row r="161" spans="2:18">
      <c r="B161" s="33" t="s">
        <v>126</v>
      </c>
      <c r="C161" s="33" t="s">
        <v>126</v>
      </c>
      <c r="D161" s="33" t="s">
        <v>126</v>
      </c>
      <c r="E161" s="33" t="s">
        <v>169</v>
      </c>
      <c r="F161" s="33" t="s">
        <v>126</v>
      </c>
      <c r="G161" s="33" t="s">
        <v>126</v>
      </c>
      <c r="H161" s="33" t="s">
        <v>126</v>
      </c>
      <c r="I161" s="33" t="s">
        <v>126</v>
      </c>
      <c r="J161" s="33" t="s">
        <v>126</v>
      </c>
      <c r="K161" s="33" t="s">
        <v>126</v>
      </c>
      <c r="L161" s="33" t="s">
        <v>126</v>
      </c>
      <c r="M161" s="33" t="s">
        <v>126</v>
      </c>
      <c r="N161" s="33" t="s">
        <v>126</v>
      </c>
      <c r="O161" s="33" t="s">
        <v>126</v>
      </c>
      <c r="P161" s="33" t="s">
        <v>126</v>
      </c>
      <c r="Q161" s="33" t="s">
        <v>126</v>
      </c>
      <c r="R161" s="33" t="s">
        <v>126</v>
      </c>
    </row>
    <row r="162" spans="2:18">
      <c r="B162" s="33" t="s">
        <v>126</v>
      </c>
      <c r="C162" s="33" t="s">
        <v>126</v>
      </c>
      <c r="D162" s="33" t="s">
        <v>126</v>
      </c>
      <c r="E162" s="33" t="s">
        <v>170</v>
      </c>
      <c r="F162" s="33" t="s">
        <v>126</v>
      </c>
      <c r="G162" s="33" t="s">
        <v>126</v>
      </c>
      <c r="H162" s="33" t="s">
        <v>127</v>
      </c>
      <c r="I162" s="33" t="s">
        <v>126</v>
      </c>
      <c r="J162" s="33" t="s">
        <v>126</v>
      </c>
      <c r="K162" s="33" t="s">
        <v>126</v>
      </c>
      <c r="L162" s="33" t="s">
        <v>126</v>
      </c>
      <c r="M162" s="33" t="s">
        <v>126</v>
      </c>
      <c r="N162" s="33" t="s">
        <v>126</v>
      </c>
      <c r="O162" s="33" t="s">
        <v>126</v>
      </c>
      <c r="P162" s="33" t="s">
        <v>126</v>
      </c>
      <c r="Q162" s="33" t="s">
        <v>126</v>
      </c>
      <c r="R162" s="33" t="s">
        <v>126</v>
      </c>
    </row>
    <row r="163" spans="2:18">
      <c r="B163" s="33" t="s">
        <v>126</v>
      </c>
      <c r="C163" s="33" t="s">
        <v>126</v>
      </c>
      <c r="D163" s="33" t="s">
        <v>126</v>
      </c>
      <c r="E163" s="33" t="s">
        <v>171</v>
      </c>
      <c r="F163" s="33" t="s">
        <v>126</v>
      </c>
      <c r="G163" s="33" t="s">
        <v>126</v>
      </c>
      <c r="H163" s="33" t="s">
        <v>126</v>
      </c>
      <c r="I163" s="33" t="s">
        <v>126</v>
      </c>
      <c r="J163" s="33" t="s">
        <v>126</v>
      </c>
      <c r="K163" s="33" t="s">
        <v>126</v>
      </c>
      <c r="L163" s="33" t="s">
        <v>126</v>
      </c>
      <c r="M163" s="33" t="s">
        <v>126</v>
      </c>
      <c r="N163" s="33" t="s">
        <v>126</v>
      </c>
      <c r="O163" s="33" t="s">
        <v>126</v>
      </c>
      <c r="P163" s="33" t="s">
        <v>126</v>
      </c>
      <c r="Q163" s="33" t="s">
        <v>126</v>
      </c>
      <c r="R163" s="33" t="s">
        <v>126</v>
      </c>
    </row>
    <row r="164" spans="2:18">
      <c r="B164" s="33" t="s">
        <v>172</v>
      </c>
      <c r="C164" s="33" t="s">
        <v>173</v>
      </c>
      <c r="D164" s="33">
        <v>7288086</v>
      </c>
      <c r="E164" s="33" t="s">
        <v>174</v>
      </c>
      <c r="F164" s="33" t="s">
        <v>175</v>
      </c>
      <c r="G164" s="33" t="s">
        <v>146</v>
      </c>
      <c r="H164" s="33" t="s">
        <v>122</v>
      </c>
      <c r="I164" s="33" t="s">
        <v>18</v>
      </c>
      <c r="J164" s="33" t="s">
        <v>13</v>
      </c>
      <c r="K164" s="33" t="s">
        <v>120</v>
      </c>
      <c r="L164" s="33" t="s">
        <v>140</v>
      </c>
      <c r="M164" s="33" t="s">
        <v>176</v>
      </c>
      <c r="N164" s="33" t="s">
        <v>177</v>
      </c>
      <c r="O164" s="33" t="s">
        <v>178</v>
      </c>
      <c r="P164" s="33" t="s">
        <v>179</v>
      </c>
      <c r="Q164" s="33" t="s">
        <v>180</v>
      </c>
      <c r="R164" s="33" t="s">
        <v>143</v>
      </c>
    </row>
    <row r="165" spans="2:18">
      <c r="B165" s="33" t="s">
        <v>181</v>
      </c>
      <c r="C165" s="33" t="s">
        <v>182</v>
      </c>
      <c r="D165" s="33">
        <v>7311449</v>
      </c>
      <c r="E165" s="33" t="s">
        <v>183</v>
      </c>
      <c r="F165" s="33" t="s">
        <v>130</v>
      </c>
      <c r="G165" s="33" t="s">
        <v>55</v>
      </c>
      <c r="H165" s="33" t="s">
        <v>122</v>
      </c>
      <c r="I165" s="33" t="s">
        <v>17</v>
      </c>
      <c r="J165" s="33" t="s">
        <v>13</v>
      </c>
      <c r="K165" s="33" t="s">
        <v>120</v>
      </c>
      <c r="L165" s="33" t="s">
        <v>140</v>
      </c>
      <c r="M165" s="33" t="s">
        <v>184</v>
      </c>
      <c r="N165" s="33" t="s">
        <v>185</v>
      </c>
      <c r="O165" s="33" t="s">
        <v>186</v>
      </c>
      <c r="P165" s="33" t="s">
        <v>144</v>
      </c>
      <c r="Q165" s="33" t="s">
        <v>145</v>
      </c>
      <c r="R165" s="33" t="s">
        <v>141</v>
      </c>
    </row>
    <row r="166" spans="2:18">
      <c r="B166" s="33" t="s">
        <v>126</v>
      </c>
      <c r="C166" s="33" t="s">
        <v>126</v>
      </c>
      <c r="D166" s="33" t="s">
        <v>126</v>
      </c>
      <c r="E166" s="33" t="s">
        <v>187</v>
      </c>
      <c r="F166" s="33" t="s">
        <v>126</v>
      </c>
      <c r="G166" s="33" t="s">
        <v>126</v>
      </c>
      <c r="H166" s="33" t="s">
        <v>127</v>
      </c>
      <c r="I166" s="33" t="s">
        <v>126</v>
      </c>
      <c r="J166" s="33" t="s">
        <v>126</v>
      </c>
      <c r="K166" s="33" t="s">
        <v>126</v>
      </c>
      <c r="L166" s="33" t="s">
        <v>126</v>
      </c>
      <c r="M166" s="33" t="s">
        <v>126</v>
      </c>
      <c r="N166" s="33" t="s">
        <v>126</v>
      </c>
      <c r="O166" s="33" t="s">
        <v>126</v>
      </c>
      <c r="P166" s="33" t="s">
        <v>126</v>
      </c>
      <c r="Q166" s="33" t="s">
        <v>126</v>
      </c>
      <c r="R166" s="33" t="s">
        <v>126</v>
      </c>
    </row>
    <row r="167" spans="2:18">
      <c r="B167" s="33" t="s">
        <v>188</v>
      </c>
      <c r="C167" s="33" t="s">
        <v>189</v>
      </c>
      <c r="D167" s="33" t="s">
        <v>190</v>
      </c>
      <c r="E167" s="33" t="s">
        <v>191</v>
      </c>
      <c r="F167" s="33" t="s">
        <v>130</v>
      </c>
      <c r="G167" s="33" t="s">
        <v>131</v>
      </c>
      <c r="H167" s="33" t="s">
        <v>123</v>
      </c>
      <c r="I167" s="33" t="s">
        <v>128</v>
      </c>
      <c r="J167" s="33" t="s">
        <v>12</v>
      </c>
      <c r="K167" s="33" t="s">
        <v>113</v>
      </c>
      <c r="L167" s="33" t="s">
        <v>119</v>
      </c>
      <c r="M167" s="33" t="s">
        <v>192</v>
      </c>
      <c r="N167" s="33" t="s">
        <v>193</v>
      </c>
      <c r="O167" s="33" t="s">
        <v>194</v>
      </c>
      <c r="P167" s="33" t="s">
        <v>195</v>
      </c>
      <c r="Q167" s="33" t="s">
        <v>196</v>
      </c>
      <c r="R167" s="33" t="s">
        <v>29</v>
      </c>
    </row>
    <row r="168" spans="2:18">
      <c r="B168" s="33" t="s">
        <v>126</v>
      </c>
      <c r="C168" s="33" t="s">
        <v>126</v>
      </c>
      <c r="D168" s="33" t="s">
        <v>126</v>
      </c>
      <c r="E168" s="33" t="s">
        <v>197</v>
      </c>
      <c r="F168" s="33" t="s">
        <v>126</v>
      </c>
      <c r="G168" s="33" t="s">
        <v>126</v>
      </c>
      <c r="H168" s="33" t="s">
        <v>127</v>
      </c>
      <c r="I168" s="33" t="s">
        <v>126</v>
      </c>
      <c r="J168" s="33" t="s">
        <v>126</v>
      </c>
      <c r="K168" s="33" t="s">
        <v>126</v>
      </c>
      <c r="L168" s="33" t="s">
        <v>126</v>
      </c>
      <c r="M168" s="33" t="s">
        <v>126</v>
      </c>
      <c r="N168" s="33" t="s">
        <v>126</v>
      </c>
      <c r="O168" s="33" t="s">
        <v>126</v>
      </c>
      <c r="P168" s="33" t="s">
        <v>126</v>
      </c>
      <c r="Q168" s="33" t="s">
        <v>126</v>
      </c>
      <c r="R168" s="33" t="s">
        <v>126</v>
      </c>
    </row>
    <row r="169" spans="2:18">
      <c r="B169" s="33" t="s">
        <v>126</v>
      </c>
      <c r="C169" s="33" t="s">
        <v>126</v>
      </c>
      <c r="D169" s="33" t="s">
        <v>126</v>
      </c>
      <c r="E169" s="33" t="s">
        <v>198</v>
      </c>
      <c r="F169" s="33" t="s">
        <v>126</v>
      </c>
      <c r="G169" s="33" t="s">
        <v>126</v>
      </c>
      <c r="H169" s="33" t="s">
        <v>126</v>
      </c>
      <c r="I169" s="33" t="s">
        <v>126</v>
      </c>
      <c r="J169" s="33" t="s">
        <v>126</v>
      </c>
      <c r="K169" s="33" t="s">
        <v>126</v>
      </c>
      <c r="L169" s="33" t="s">
        <v>126</v>
      </c>
      <c r="M169" s="33" t="s">
        <v>126</v>
      </c>
      <c r="N169" s="33" t="s">
        <v>126</v>
      </c>
      <c r="O169" s="33" t="s">
        <v>126</v>
      </c>
      <c r="P169" s="33" t="s">
        <v>126</v>
      </c>
      <c r="Q169" s="33" t="s">
        <v>126</v>
      </c>
      <c r="R169" s="33" t="s">
        <v>126</v>
      </c>
    </row>
    <row r="170" spans="2:18">
      <c r="B170" s="33" t="s">
        <v>199</v>
      </c>
      <c r="C170" s="33" t="s">
        <v>200</v>
      </c>
      <c r="D170" s="33">
        <v>2103755</v>
      </c>
      <c r="E170" s="33" t="s">
        <v>201</v>
      </c>
      <c r="F170" s="33" t="s">
        <v>130</v>
      </c>
      <c r="G170" s="33" t="s">
        <v>55</v>
      </c>
      <c r="H170" s="33" t="s">
        <v>122</v>
      </c>
      <c r="I170" s="33" t="s">
        <v>18</v>
      </c>
      <c r="J170" s="33" t="s">
        <v>13</v>
      </c>
      <c r="K170" s="33" t="s">
        <v>120</v>
      </c>
      <c r="L170" s="33" t="s">
        <v>140</v>
      </c>
      <c r="M170" s="33" t="s">
        <v>202</v>
      </c>
      <c r="N170" s="33" t="s">
        <v>129</v>
      </c>
      <c r="O170" s="33" t="s">
        <v>160</v>
      </c>
      <c r="P170" s="33" t="s">
        <v>203</v>
      </c>
      <c r="Q170" s="33" t="s">
        <v>204</v>
      </c>
      <c r="R170" s="33" t="s">
        <v>29</v>
      </c>
    </row>
    <row r="171" spans="2:18">
      <c r="B171" s="33" t="s">
        <v>205</v>
      </c>
      <c r="C171" s="33" t="s">
        <v>206</v>
      </c>
      <c r="D171" s="33">
        <v>3137227</v>
      </c>
      <c r="E171" s="33" t="s">
        <v>207</v>
      </c>
      <c r="F171" s="33" t="s">
        <v>139</v>
      </c>
      <c r="G171" s="33" t="s">
        <v>146</v>
      </c>
      <c r="H171" s="33" t="s">
        <v>122</v>
      </c>
      <c r="I171" s="33" t="s">
        <v>128</v>
      </c>
      <c r="J171" s="33" t="s">
        <v>12</v>
      </c>
      <c r="K171" s="33" t="s">
        <v>120</v>
      </c>
      <c r="L171" s="33" t="s">
        <v>138</v>
      </c>
      <c r="M171" s="33" t="s">
        <v>208</v>
      </c>
      <c r="N171" s="33" t="s">
        <v>209</v>
      </c>
      <c r="O171" s="33" t="s">
        <v>210</v>
      </c>
      <c r="P171" s="33" t="s">
        <v>211</v>
      </c>
      <c r="Q171" s="33" t="s">
        <v>212</v>
      </c>
      <c r="R171" s="33" t="s">
        <v>141</v>
      </c>
    </row>
    <row r="172" spans="2:18">
      <c r="B172" s="33" t="s">
        <v>213</v>
      </c>
      <c r="C172" s="33" t="s">
        <v>214</v>
      </c>
      <c r="D172" s="33">
        <v>3151075</v>
      </c>
      <c r="E172" s="33" t="s">
        <v>215</v>
      </c>
      <c r="F172" s="33" t="s">
        <v>130</v>
      </c>
      <c r="G172" s="33" t="s">
        <v>137</v>
      </c>
      <c r="H172" s="33" t="s">
        <v>122</v>
      </c>
      <c r="I172" s="33" t="s">
        <v>18</v>
      </c>
      <c r="J172" s="33" t="s">
        <v>13</v>
      </c>
      <c r="K172" s="33" t="s">
        <v>120</v>
      </c>
      <c r="L172" s="33" t="s">
        <v>132</v>
      </c>
      <c r="M172" s="33" t="s">
        <v>216</v>
      </c>
      <c r="N172" s="33" t="s">
        <v>217</v>
      </c>
      <c r="O172" s="33" t="s">
        <v>218</v>
      </c>
      <c r="P172" s="33" t="s">
        <v>28</v>
      </c>
      <c r="Q172" s="33" t="s">
        <v>161</v>
      </c>
      <c r="R172" s="33" t="s">
        <v>219</v>
      </c>
    </row>
    <row r="173" spans="2:18">
      <c r="B173" s="33" t="s">
        <v>220</v>
      </c>
      <c r="C173" s="33" t="s">
        <v>221</v>
      </c>
      <c r="D173" s="33">
        <v>3235461</v>
      </c>
      <c r="E173" s="33" t="s">
        <v>222</v>
      </c>
      <c r="F173" s="33" t="s">
        <v>139</v>
      </c>
      <c r="G173" s="33" t="s">
        <v>55</v>
      </c>
      <c r="H173" s="33" t="s">
        <v>122</v>
      </c>
      <c r="I173" s="33" t="s">
        <v>17</v>
      </c>
      <c r="J173" s="33" t="s">
        <v>13</v>
      </c>
      <c r="K173" s="33" t="s">
        <v>120</v>
      </c>
      <c r="L173" s="33" t="s">
        <v>140</v>
      </c>
      <c r="M173" s="33" t="s">
        <v>223</v>
      </c>
      <c r="N173" s="33" t="s">
        <v>129</v>
      </c>
      <c r="O173" s="33" t="s">
        <v>224</v>
      </c>
      <c r="P173" s="33" t="s">
        <v>28</v>
      </c>
      <c r="Q173" s="33" t="s">
        <v>161</v>
      </c>
      <c r="R173" s="33" t="s">
        <v>29</v>
      </c>
    </row>
    <row r="174" spans="2:18">
      <c r="B174" s="33" t="s">
        <v>126</v>
      </c>
      <c r="C174" s="33" t="s">
        <v>126</v>
      </c>
      <c r="D174" s="33" t="s">
        <v>126</v>
      </c>
      <c r="E174" s="33" t="s">
        <v>225</v>
      </c>
      <c r="F174" s="33" t="s">
        <v>126</v>
      </c>
      <c r="G174" s="33" t="s">
        <v>126</v>
      </c>
      <c r="H174" s="33" t="s">
        <v>127</v>
      </c>
      <c r="I174" s="33" t="s">
        <v>126</v>
      </c>
      <c r="J174" s="33" t="s">
        <v>126</v>
      </c>
      <c r="K174" s="33" t="s">
        <v>126</v>
      </c>
      <c r="L174" s="33" t="s">
        <v>126</v>
      </c>
      <c r="M174" s="33" t="s">
        <v>126</v>
      </c>
      <c r="N174" s="33" t="s">
        <v>126</v>
      </c>
      <c r="O174" s="33" t="s">
        <v>126</v>
      </c>
      <c r="P174" s="33" t="s">
        <v>126</v>
      </c>
      <c r="Q174" s="33" t="s">
        <v>126</v>
      </c>
      <c r="R174" s="33" t="s">
        <v>126</v>
      </c>
    </row>
    <row r="175" spans="2:18">
      <c r="B175" s="33" t="s">
        <v>226</v>
      </c>
      <c r="C175" s="33" t="s">
        <v>227</v>
      </c>
      <c r="D175" s="33">
        <v>3344034</v>
      </c>
      <c r="E175" s="33" t="s">
        <v>228</v>
      </c>
      <c r="F175" s="33" t="s">
        <v>139</v>
      </c>
      <c r="G175" s="33" t="s">
        <v>55</v>
      </c>
      <c r="H175" s="33" t="s">
        <v>123</v>
      </c>
      <c r="I175" s="33" t="s">
        <v>17</v>
      </c>
      <c r="J175" s="33" t="s">
        <v>13</v>
      </c>
      <c r="K175" s="33" t="s">
        <v>136</v>
      </c>
      <c r="L175" s="33" t="s">
        <v>140</v>
      </c>
      <c r="M175" s="33" t="s">
        <v>229</v>
      </c>
      <c r="N175" s="33" t="s">
        <v>230</v>
      </c>
      <c r="O175" s="33" t="s">
        <v>231</v>
      </c>
      <c r="P175" s="33" t="s">
        <v>28</v>
      </c>
      <c r="Q175" s="33" t="s">
        <v>161</v>
      </c>
      <c r="R175" s="33" t="s">
        <v>29</v>
      </c>
    </row>
    <row r="176" spans="2:18">
      <c r="B176" s="33" t="s">
        <v>232</v>
      </c>
      <c r="C176" s="33" t="s">
        <v>233</v>
      </c>
      <c r="D176" s="33">
        <v>3355805</v>
      </c>
      <c r="E176" s="33" t="s">
        <v>234</v>
      </c>
      <c r="F176" s="33" t="s">
        <v>130</v>
      </c>
      <c r="G176" s="33" t="s">
        <v>131</v>
      </c>
      <c r="H176" s="33" t="s">
        <v>122</v>
      </c>
      <c r="I176" s="33" t="s">
        <v>18</v>
      </c>
      <c r="J176" s="33" t="s">
        <v>13</v>
      </c>
      <c r="K176" s="33" t="s">
        <v>120</v>
      </c>
      <c r="L176" s="33" t="s">
        <v>135</v>
      </c>
      <c r="M176" s="33" t="s">
        <v>235</v>
      </c>
      <c r="N176" s="33" t="s">
        <v>236</v>
      </c>
      <c r="O176" s="33" t="s">
        <v>237</v>
      </c>
      <c r="P176" s="33" t="s">
        <v>28</v>
      </c>
      <c r="Q176" s="33" t="s">
        <v>161</v>
      </c>
      <c r="R176" s="33" t="s">
        <v>29</v>
      </c>
    </row>
    <row r="180" spans="2:4">
      <c r="B180" s="22" t="s">
        <v>40</v>
      </c>
      <c r="C180" s="2" t="s">
        <v>1</v>
      </c>
      <c r="D180" s="2" t="s">
        <v>2</v>
      </c>
    </row>
    <row r="181" spans="2:4">
      <c r="B181" s="47" t="s">
        <v>131</v>
      </c>
      <c r="C181" s="48">
        <v>2</v>
      </c>
      <c r="D181" s="46">
        <f>C181/$C$186</f>
        <v>0.1</v>
      </c>
    </row>
    <row r="182" spans="2:4">
      <c r="B182" s="47" t="s">
        <v>55</v>
      </c>
      <c r="C182" s="48">
        <v>7</v>
      </c>
      <c r="D182" s="46">
        <f t="shared" ref="D182:D185" si="5">C182/$C$186</f>
        <v>0.35</v>
      </c>
    </row>
    <row r="183" spans="2:4">
      <c r="B183" s="47" t="s">
        <v>137</v>
      </c>
      <c r="C183" s="48">
        <v>1</v>
      </c>
      <c r="D183" s="46">
        <f t="shared" si="5"/>
        <v>0.05</v>
      </c>
    </row>
    <row r="184" spans="2:4">
      <c r="B184" s="47" t="s">
        <v>126</v>
      </c>
      <c r="C184" s="48">
        <v>8</v>
      </c>
      <c r="D184" s="46">
        <f t="shared" si="5"/>
        <v>0.4</v>
      </c>
    </row>
    <row r="185" spans="2:4">
      <c r="B185" s="47" t="s">
        <v>146</v>
      </c>
      <c r="C185" s="48">
        <v>2</v>
      </c>
      <c r="D185" s="46">
        <f t="shared" si="5"/>
        <v>0.1</v>
      </c>
    </row>
    <row r="186" spans="2:4">
      <c r="B186" s="49" t="s">
        <v>253</v>
      </c>
      <c r="C186" s="50">
        <f>SUM(C181:C185)</f>
        <v>20</v>
      </c>
      <c r="D186" s="46">
        <f>SUM(D181:D185)</f>
        <v>0.99999999999999989</v>
      </c>
    </row>
    <row r="187" spans="2:4">
      <c r="B187" s="28"/>
      <c r="C187" s="28"/>
      <c r="D187" s="5"/>
    </row>
    <row r="206" spans="2:5" ht="15.5">
      <c r="B206" s="9" t="s">
        <v>59</v>
      </c>
    </row>
    <row r="208" spans="2:5" ht="69" customHeight="1">
      <c r="B208" s="68" t="s">
        <v>58</v>
      </c>
      <c r="C208" s="69"/>
      <c r="D208" s="15" t="s">
        <v>1</v>
      </c>
      <c r="E208" s="15" t="s">
        <v>2</v>
      </c>
    </row>
    <row r="209" spans="2:5">
      <c r="B209" s="59" t="s">
        <v>13</v>
      </c>
      <c r="C209" s="60"/>
      <c r="D209" s="2">
        <v>10</v>
      </c>
      <c r="E209" s="18">
        <f>D209/$C$41</f>
        <v>0.5</v>
      </c>
    </row>
    <row r="210" spans="2:5">
      <c r="B210" s="70" t="s">
        <v>12</v>
      </c>
      <c r="C210" s="70"/>
      <c r="D210" s="2">
        <v>10</v>
      </c>
      <c r="E210" s="18">
        <f>D210/$C$41</f>
        <v>0.5</v>
      </c>
    </row>
    <row r="211" spans="2:5">
      <c r="B211" s="70" t="s">
        <v>121</v>
      </c>
      <c r="C211" s="70"/>
      <c r="D211" s="17">
        <f>SUM(D209:D210)</f>
        <v>20</v>
      </c>
    </row>
    <row r="212" spans="2:5">
      <c r="B212" s="71"/>
      <c r="C212" s="71"/>
      <c r="D212" s="71"/>
    </row>
    <row r="213" spans="2:5">
      <c r="B213" s="71"/>
      <c r="C213" s="71"/>
      <c r="D213" s="71"/>
    </row>
    <row r="214" spans="2:5">
      <c r="B214" s="71"/>
      <c r="C214" s="71"/>
      <c r="D214" s="71"/>
    </row>
    <row r="215" spans="2:5">
      <c r="B215" s="71"/>
      <c r="C215" s="71"/>
      <c r="D215" s="71"/>
    </row>
    <row r="216" spans="2:5">
      <c r="B216" s="71"/>
      <c r="C216" s="71"/>
      <c r="D216" s="71"/>
    </row>
    <row r="217" spans="2:5">
      <c r="B217" s="71"/>
      <c r="C217" s="71"/>
      <c r="D217" s="71"/>
    </row>
    <row r="224" spans="2:5">
      <c r="B224" s="4" t="s">
        <v>60</v>
      </c>
    </row>
    <row r="226" spans="2:5">
      <c r="B226" s="4" t="s">
        <v>61</v>
      </c>
    </row>
    <row r="227" spans="2:5">
      <c r="B227" s="4"/>
    </row>
    <row r="228" spans="2:5">
      <c r="B228" s="74" t="s">
        <v>70</v>
      </c>
      <c r="C228" s="74"/>
      <c r="D228" s="74"/>
      <c r="E228" s="24" t="s">
        <v>1</v>
      </c>
    </row>
    <row r="229" spans="2:5" ht="48" customHeight="1">
      <c r="B229" s="73" t="s">
        <v>62</v>
      </c>
      <c r="C229" s="73"/>
      <c r="D229" s="73"/>
      <c r="E229" s="23">
        <v>3</v>
      </c>
    </row>
    <row r="230" spans="2:5" ht="36" customHeight="1">
      <c r="B230" s="73" t="s">
        <v>63</v>
      </c>
      <c r="C230" s="73"/>
      <c r="D230" s="73"/>
      <c r="E230" s="23">
        <v>3</v>
      </c>
    </row>
    <row r="231" spans="2:5" ht="60" customHeight="1">
      <c r="B231" s="73" t="s">
        <v>64</v>
      </c>
      <c r="C231" s="73"/>
      <c r="D231" s="73"/>
      <c r="E231" s="23">
        <v>3</v>
      </c>
    </row>
    <row r="232" spans="2:5">
      <c r="B232" s="73" t="s">
        <v>65</v>
      </c>
      <c r="C232" s="73"/>
      <c r="D232" s="73"/>
      <c r="E232" s="23">
        <v>1</v>
      </c>
    </row>
    <row r="233" spans="2:5">
      <c r="B233" s="73" t="s">
        <v>66</v>
      </c>
      <c r="C233" s="73"/>
      <c r="D233" s="73"/>
      <c r="E233" s="23">
        <v>0</v>
      </c>
    </row>
    <row r="234" spans="2:5">
      <c r="B234" s="73" t="s">
        <v>67</v>
      </c>
      <c r="C234" s="73"/>
      <c r="D234" s="73"/>
      <c r="E234" s="23">
        <v>0</v>
      </c>
    </row>
    <row r="235" spans="2:5">
      <c r="B235" s="73" t="s">
        <v>68</v>
      </c>
      <c r="C235" s="73"/>
      <c r="D235" s="73"/>
      <c r="E235" s="23">
        <v>0</v>
      </c>
    </row>
    <row r="236" spans="2:5" ht="24" customHeight="1">
      <c r="B236" s="73" t="s">
        <v>69</v>
      </c>
      <c r="C236" s="73"/>
      <c r="D236" s="73"/>
      <c r="E236" s="23">
        <v>5</v>
      </c>
    </row>
    <row r="242" spans="2:10" ht="15.5">
      <c r="B242" s="9" t="s">
        <v>72</v>
      </c>
    </row>
    <row r="244" spans="2:10" ht="108" customHeight="1">
      <c r="B244" s="77" t="s">
        <v>71</v>
      </c>
      <c r="C244" s="77"/>
      <c r="D244" s="77"/>
      <c r="E244" s="27" t="s">
        <v>1</v>
      </c>
      <c r="F244" s="27" t="s">
        <v>2</v>
      </c>
      <c r="H244" s="70"/>
      <c r="I244" s="70"/>
      <c r="J244" s="27" t="s">
        <v>2</v>
      </c>
    </row>
    <row r="245" spans="2:10">
      <c r="B245" s="57" t="s">
        <v>13</v>
      </c>
      <c r="C245" s="57"/>
      <c r="D245" s="57"/>
      <c r="E245" s="8">
        <v>17</v>
      </c>
      <c r="F245" s="13">
        <v>0.80952380952380953</v>
      </c>
      <c r="H245" s="75" t="s">
        <v>13</v>
      </c>
      <c r="I245" s="76"/>
      <c r="J245" s="13">
        <f>F245</f>
        <v>0.80952380952380953</v>
      </c>
    </row>
    <row r="246" spans="2:10">
      <c r="B246" s="57" t="s">
        <v>12</v>
      </c>
      <c r="C246" s="57"/>
      <c r="D246" s="57"/>
      <c r="E246" s="8">
        <v>3</v>
      </c>
      <c r="F246" s="13">
        <v>0.19047619047619047</v>
      </c>
      <c r="H246" s="57" t="s">
        <v>12</v>
      </c>
      <c r="I246" s="57"/>
      <c r="J246" s="13">
        <f>F246</f>
        <v>0.19047619047619047</v>
      </c>
    </row>
    <row r="247" spans="2:10">
      <c r="B247" s="57" t="s">
        <v>5</v>
      </c>
      <c r="C247" s="57"/>
      <c r="D247" s="57"/>
      <c r="E247" s="11">
        <f>SUM(E245:E246)</f>
        <v>20</v>
      </c>
      <c r="F247" s="13">
        <v>1</v>
      </c>
      <c r="H247" s="57" t="s">
        <v>5</v>
      </c>
      <c r="I247" s="57"/>
      <c r="J247" s="13">
        <f>F247</f>
        <v>1</v>
      </c>
    </row>
    <row r="271" spans="2:2" ht="15.5">
      <c r="B271" s="9" t="s">
        <v>74</v>
      </c>
    </row>
    <row r="272" spans="2:2" ht="15.5">
      <c r="B272" s="9"/>
    </row>
    <row r="273" spans="2:5">
      <c r="B273" s="4" t="s">
        <v>73</v>
      </c>
    </row>
    <row r="274" spans="2:5">
      <c r="B274" s="4"/>
    </row>
    <row r="275" spans="2:5">
      <c r="B275" s="4"/>
    </row>
    <row r="276" spans="2:5">
      <c r="B276" s="74" t="s">
        <v>81</v>
      </c>
      <c r="C276" s="74"/>
      <c r="D276" s="74"/>
      <c r="E276" s="3" t="s">
        <v>1</v>
      </c>
    </row>
    <row r="277" spans="2:5">
      <c r="B277" s="72" t="s">
        <v>75</v>
      </c>
      <c r="C277" s="72"/>
      <c r="D277" s="72"/>
      <c r="E277" s="2">
        <v>13</v>
      </c>
    </row>
    <row r="278" spans="2:5">
      <c r="B278" s="72" t="s">
        <v>76</v>
      </c>
      <c r="C278" s="72"/>
      <c r="D278" s="72"/>
      <c r="E278" s="2">
        <v>6</v>
      </c>
    </row>
    <row r="279" spans="2:5">
      <c r="B279" s="72" t="s">
        <v>77</v>
      </c>
      <c r="C279" s="72"/>
      <c r="D279" s="72"/>
      <c r="E279" s="2">
        <v>6</v>
      </c>
    </row>
    <row r="280" spans="2:5">
      <c r="B280" s="72" t="s">
        <v>78</v>
      </c>
      <c r="C280" s="72"/>
      <c r="D280" s="72"/>
      <c r="E280" s="2">
        <v>1</v>
      </c>
    </row>
    <row r="281" spans="2:5">
      <c r="B281" s="72" t="s">
        <v>79</v>
      </c>
      <c r="C281" s="72"/>
      <c r="D281" s="72"/>
      <c r="E281" s="2">
        <v>2</v>
      </c>
    </row>
    <row r="282" spans="2:5">
      <c r="B282" s="72" t="s">
        <v>80</v>
      </c>
      <c r="C282" s="72"/>
      <c r="D282" s="72"/>
      <c r="E282" s="2">
        <v>4</v>
      </c>
    </row>
    <row r="283" spans="2:5">
      <c r="B283" s="72" t="s">
        <v>19</v>
      </c>
      <c r="C283" s="72"/>
      <c r="D283" s="72"/>
      <c r="E283" s="2">
        <v>0</v>
      </c>
    </row>
    <row r="284" spans="2:5">
      <c r="B284" s="72" t="s">
        <v>20</v>
      </c>
      <c r="C284" s="72"/>
      <c r="D284" s="72"/>
      <c r="E284" s="2">
        <v>3</v>
      </c>
    </row>
    <row r="286" spans="2:5" ht="10.5" customHeight="1"/>
    <row r="287" spans="2:5" ht="10.5" customHeight="1">
      <c r="B287" s="9" t="s">
        <v>84</v>
      </c>
    </row>
    <row r="288" spans="2:5" ht="10.5" customHeight="1">
      <c r="B288" s="9"/>
    </row>
    <row r="289" spans="2:3" ht="10.5" customHeight="1">
      <c r="B289" s="4" t="s">
        <v>82</v>
      </c>
    </row>
    <row r="290" spans="2:3">
      <c r="B290" s="4"/>
    </row>
    <row r="291" spans="2:3">
      <c r="B291" s="4"/>
    </row>
    <row r="292" spans="2:3">
      <c r="B292" s="3" t="s">
        <v>83</v>
      </c>
      <c r="C292" s="3" t="s">
        <v>1</v>
      </c>
    </row>
    <row r="293" spans="2:3">
      <c r="B293" s="25">
        <v>1</v>
      </c>
      <c r="C293" s="2">
        <v>0</v>
      </c>
    </row>
    <row r="294" spans="2:3">
      <c r="B294" s="25">
        <v>2</v>
      </c>
      <c r="C294" s="2">
        <v>0</v>
      </c>
    </row>
    <row r="295" spans="2:3">
      <c r="B295" s="25">
        <v>3</v>
      </c>
      <c r="C295" s="2">
        <v>8</v>
      </c>
    </row>
    <row r="296" spans="2:3">
      <c r="B296" s="25">
        <v>4</v>
      </c>
      <c r="C296" s="2">
        <v>7</v>
      </c>
    </row>
    <row r="297" spans="2:3">
      <c r="B297" s="25">
        <v>5</v>
      </c>
      <c r="C297" s="2">
        <v>5</v>
      </c>
    </row>
    <row r="300" spans="2:3">
      <c r="B300" s="3" t="s">
        <v>83</v>
      </c>
      <c r="C300" s="3" t="s">
        <v>1</v>
      </c>
    </row>
    <row r="301" spans="2:3">
      <c r="B301" s="25">
        <v>1</v>
      </c>
      <c r="C301" s="13">
        <f>C293/$C$41</f>
        <v>0</v>
      </c>
    </row>
    <row r="302" spans="2:3">
      <c r="B302" s="25">
        <v>2</v>
      </c>
      <c r="C302" s="13">
        <f t="shared" ref="C302:C305" si="6">C294/$C$41</f>
        <v>0</v>
      </c>
    </row>
    <row r="303" spans="2:3">
      <c r="B303" s="25">
        <v>3</v>
      </c>
      <c r="C303" s="13">
        <f t="shared" si="6"/>
        <v>0.4</v>
      </c>
    </row>
    <row r="304" spans="2:3">
      <c r="B304" s="25">
        <v>4</v>
      </c>
      <c r="C304" s="13">
        <f t="shared" si="6"/>
        <v>0.35</v>
      </c>
    </row>
    <row r="305" spans="2:4">
      <c r="B305" s="25">
        <v>5</v>
      </c>
      <c r="C305" s="13">
        <f t="shared" si="6"/>
        <v>0.25</v>
      </c>
    </row>
    <row r="314" spans="2:4" ht="15.5">
      <c r="B314" s="9" t="s">
        <v>85</v>
      </c>
    </row>
    <row r="315" spans="2:4" ht="15.5">
      <c r="B315" s="9"/>
    </row>
    <row r="316" spans="2:4">
      <c r="B316" s="4" t="s">
        <v>86</v>
      </c>
    </row>
    <row r="317" spans="2:4">
      <c r="B317" s="4"/>
    </row>
    <row r="318" spans="2:4">
      <c r="B318" s="4"/>
    </row>
    <row r="319" spans="2:4">
      <c r="B319" s="3" t="s">
        <v>87</v>
      </c>
      <c r="C319" s="3" t="s">
        <v>1</v>
      </c>
    </row>
    <row r="320" spans="2:4">
      <c r="B320" s="25" t="s">
        <v>13</v>
      </c>
      <c r="C320" s="8">
        <v>17</v>
      </c>
      <c r="D320" s="34"/>
    </row>
    <row r="321" spans="2:4">
      <c r="B321" s="25" t="s">
        <v>12</v>
      </c>
      <c r="C321" s="8">
        <v>3</v>
      </c>
      <c r="D321" s="34"/>
    </row>
    <row r="324" spans="2:4">
      <c r="B324" s="3" t="s">
        <v>87</v>
      </c>
      <c r="C324" s="3" t="s">
        <v>2</v>
      </c>
    </row>
    <row r="325" spans="2:4">
      <c r="B325" s="25" t="s">
        <v>13</v>
      </c>
      <c r="C325" s="13">
        <f>C320/$C$41</f>
        <v>0.85</v>
      </c>
    </row>
    <row r="326" spans="2:4">
      <c r="B326" s="25" t="s">
        <v>12</v>
      </c>
      <c r="C326" s="13">
        <f>C321/$C$41</f>
        <v>0.15</v>
      </c>
    </row>
    <row r="339" spans="2:8" ht="15.5">
      <c r="B339" s="9" t="s">
        <v>88</v>
      </c>
    </row>
    <row r="340" spans="2:8" ht="15.5">
      <c r="B340" s="9"/>
    </row>
    <row r="341" spans="2:8">
      <c r="B341" s="4" t="s">
        <v>89</v>
      </c>
    </row>
    <row r="342" spans="2:8">
      <c r="B342" s="4"/>
    </row>
    <row r="343" spans="2:8">
      <c r="B343" s="4"/>
    </row>
    <row r="344" spans="2:8">
      <c r="B344" s="78" t="s">
        <v>90</v>
      </c>
      <c r="C344" s="79"/>
      <c r="D344" s="79"/>
      <c r="E344" s="80"/>
      <c r="F344" s="3" t="s">
        <v>91</v>
      </c>
      <c r="G344" s="3" t="s">
        <v>92</v>
      </c>
      <c r="H344" s="3" t="s">
        <v>93</v>
      </c>
    </row>
    <row r="345" spans="2:8">
      <c r="B345" s="81" t="s">
        <v>95</v>
      </c>
      <c r="C345" s="81"/>
      <c r="D345" s="81"/>
      <c r="E345" s="81"/>
      <c r="F345" s="37">
        <v>13</v>
      </c>
      <c r="G345" s="37">
        <v>6</v>
      </c>
      <c r="H345" s="37">
        <v>3</v>
      </c>
    </row>
    <row r="346" spans="2:8">
      <c r="B346" s="81" t="s">
        <v>96</v>
      </c>
      <c r="C346" s="81"/>
      <c r="D346" s="81"/>
      <c r="E346" s="81"/>
      <c r="F346" s="37">
        <v>2</v>
      </c>
      <c r="G346" s="37">
        <v>0</v>
      </c>
      <c r="H346" s="37">
        <v>14</v>
      </c>
    </row>
    <row r="347" spans="2:8">
      <c r="B347" s="70" t="s">
        <v>94</v>
      </c>
      <c r="C347" s="70"/>
      <c r="D347" s="70"/>
      <c r="E347" s="70"/>
      <c r="F347" s="37">
        <v>9</v>
      </c>
      <c r="G347" s="37">
        <v>4</v>
      </c>
      <c r="H347" s="37">
        <v>4</v>
      </c>
    </row>
    <row r="348" spans="2:8">
      <c r="B348" s="70" t="s">
        <v>97</v>
      </c>
      <c r="C348" s="70"/>
      <c r="D348" s="70"/>
      <c r="E348" s="70"/>
      <c r="F348" s="37">
        <v>12</v>
      </c>
      <c r="G348" s="37">
        <v>0</v>
      </c>
      <c r="H348" s="37">
        <v>4</v>
      </c>
    </row>
    <row r="349" spans="2:8">
      <c r="B349" s="70" t="s">
        <v>98</v>
      </c>
      <c r="C349" s="70"/>
      <c r="D349" s="70"/>
      <c r="E349" s="70"/>
      <c r="F349" s="37">
        <v>9</v>
      </c>
      <c r="G349" s="37">
        <v>6</v>
      </c>
      <c r="H349" s="37">
        <v>4</v>
      </c>
    </row>
    <row r="350" spans="2:8">
      <c r="B350" s="70" t="s">
        <v>99</v>
      </c>
      <c r="C350" s="70"/>
      <c r="D350" s="70"/>
      <c r="E350" s="70"/>
      <c r="F350" s="37">
        <v>8</v>
      </c>
      <c r="G350" s="37">
        <v>0</v>
      </c>
      <c r="H350" s="37">
        <v>7</v>
      </c>
    </row>
    <row r="351" spans="2:8">
      <c r="B351" s="70" t="s">
        <v>100</v>
      </c>
      <c r="C351" s="70"/>
      <c r="D351" s="70"/>
      <c r="E351" s="70"/>
      <c r="F351" s="37">
        <v>8</v>
      </c>
      <c r="G351" s="37">
        <v>2</v>
      </c>
      <c r="H351" s="37">
        <v>7</v>
      </c>
    </row>
    <row r="352" spans="2:8">
      <c r="B352" s="70" t="s">
        <v>101</v>
      </c>
      <c r="C352" s="70"/>
      <c r="D352" s="70"/>
      <c r="E352" s="70"/>
      <c r="F352" s="37">
        <v>10</v>
      </c>
      <c r="G352" s="37">
        <v>3</v>
      </c>
      <c r="H352" s="37">
        <v>4</v>
      </c>
    </row>
    <row r="358" spans="2:12" ht="15.5">
      <c r="B358" s="83" t="s">
        <v>102</v>
      </c>
      <c r="C358" s="83"/>
      <c r="D358" s="83"/>
    </row>
    <row r="361" spans="2:12" ht="15" customHeight="1">
      <c r="B361" s="82" t="s">
        <v>105</v>
      </c>
      <c r="C361" s="82"/>
      <c r="D361" s="82"/>
      <c r="F361" s="88" t="s">
        <v>104</v>
      </c>
      <c r="G361" s="88"/>
      <c r="H361" s="88"/>
      <c r="I361" s="88"/>
      <c r="J361" s="16"/>
      <c r="K361" s="16"/>
      <c r="L361" s="16"/>
    </row>
    <row r="362" spans="2:12">
      <c r="B362" s="82"/>
      <c r="C362" s="82"/>
      <c r="D362" s="82"/>
      <c r="F362" s="88"/>
      <c r="G362" s="88"/>
      <c r="H362" s="88"/>
      <c r="I362" s="88"/>
      <c r="J362" s="16"/>
      <c r="K362" s="16"/>
      <c r="L362" s="16"/>
    </row>
    <row r="363" spans="2:12">
      <c r="B363" s="82"/>
      <c r="C363" s="82"/>
      <c r="D363" s="82"/>
      <c r="F363" s="88"/>
      <c r="G363" s="88"/>
      <c r="H363" s="88"/>
      <c r="I363" s="88"/>
      <c r="J363" s="26"/>
      <c r="K363" s="26"/>
      <c r="L363" s="26"/>
    </row>
    <row r="364" spans="2:12">
      <c r="B364" s="82"/>
      <c r="C364" s="82"/>
      <c r="D364" s="82"/>
      <c r="F364" s="26"/>
      <c r="G364" s="26"/>
      <c r="H364" s="26"/>
      <c r="I364" s="26"/>
      <c r="J364" s="26"/>
      <c r="K364" s="26"/>
      <c r="L364" s="26"/>
    </row>
    <row r="365" spans="2:12">
      <c r="B365" s="26"/>
      <c r="C365" s="26"/>
      <c r="D365" s="26"/>
      <c r="F365" s="26"/>
      <c r="G365" s="26"/>
      <c r="H365" s="26"/>
      <c r="I365" s="26"/>
      <c r="J365" s="26"/>
      <c r="K365" s="26"/>
      <c r="L365" s="26"/>
    </row>
    <row r="366" spans="2:12">
      <c r="B366" s="26"/>
      <c r="C366" s="26"/>
      <c r="D366" s="26"/>
      <c r="F366" s="26"/>
      <c r="G366" s="26"/>
      <c r="H366" s="26"/>
      <c r="I366" s="26"/>
      <c r="J366" s="26"/>
      <c r="K366" s="26"/>
      <c r="L366" s="26"/>
    </row>
    <row r="367" spans="2:12">
      <c r="B367" s="3" t="s">
        <v>106</v>
      </c>
      <c r="C367" s="3" t="s">
        <v>1</v>
      </c>
    </row>
    <row r="368" spans="2:12">
      <c r="B368" s="2" t="s">
        <v>8</v>
      </c>
      <c r="C368" s="2">
        <v>3</v>
      </c>
      <c r="G368" s="3" t="s">
        <v>103</v>
      </c>
      <c r="H368" s="3" t="s">
        <v>1</v>
      </c>
    </row>
    <row r="369" spans="2:11">
      <c r="B369" s="2" t="s">
        <v>9</v>
      </c>
      <c r="C369" s="2">
        <v>8</v>
      </c>
      <c r="G369" s="2" t="s">
        <v>13</v>
      </c>
      <c r="H369" s="2">
        <v>15</v>
      </c>
    </row>
    <row r="370" spans="2:11">
      <c r="B370" s="2" t="s">
        <v>10</v>
      </c>
      <c r="C370" s="2">
        <v>3</v>
      </c>
      <c r="G370" s="2" t="s">
        <v>23</v>
      </c>
      <c r="H370" s="2">
        <v>5</v>
      </c>
    </row>
    <row r="371" spans="2:11">
      <c r="B371" s="2" t="s">
        <v>11</v>
      </c>
      <c r="C371" s="2">
        <v>1</v>
      </c>
    </row>
    <row r="372" spans="2:11">
      <c r="B372" s="2" t="s">
        <v>142</v>
      </c>
      <c r="C372" s="2">
        <v>5</v>
      </c>
    </row>
    <row r="373" spans="2:11">
      <c r="G373" s="3" t="s">
        <v>103</v>
      </c>
      <c r="H373" s="3" t="s">
        <v>2</v>
      </c>
    </row>
    <row r="374" spans="2:11">
      <c r="B374" s="3" t="s">
        <v>106</v>
      </c>
      <c r="C374" s="3" t="s">
        <v>2</v>
      </c>
      <c r="G374" s="2" t="s">
        <v>13</v>
      </c>
      <c r="H374" s="13">
        <f>H369/$C$41</f>
        <v>0.75</v>
      </c>
    </row>
    <row r="375" spans="2:11">
      <c r="B375" s="2" t="s">
        <v>8</v>
      </c>
      <c r="C375" s="13">
        <f>C368/$C$41</f>
        <v>0.15</v>
      </c>
      <c r="F375" s="5"/>
      <c r="G375" s="2" t="s">
        <v>23</v>
      </c>
      <c r="H375" s="13">
        <f>H370/$C$41</f>
        <v>0.25</v>
      </c>
    </row>
    <row r="376" spans="2:11">
      <c r="B376" s="2" t="s">
        <v>9</v>
      </c>
      <c r="C376" s="13">
        <f t="shared" ref="C376:C378" si="7">C369/$C$41</f>
        <v>0.4</v>
      </c>
      <c r="F376" s="5"/>
      <c r="G376" s="14"/>
    </row>
    <row r="377" spans="2:11">
      <c r="B377" s="2" t="s">
        <v>10</v>
      </c>
      <c r="C377" s="13">
        <f t="shared" si="7"/>
        <v>0.15</v>
      </c>
    </row>
    <row r="378" spans="2:11">
      <c r="B378" s="2" t="s">
        <v>11</v>
      </c>
      <c r="C378" s="13">
        <f t="shared" si="7"/>
        <v>0.05</v>
      </c>
    </row>
    <row r="383" spans="2:11" ht="15" customHeight="1">
      <c r="B383" s="84" t="s">
        <v>107</v>
      </c>
      <c r="C383" s="84"/>
      <c r="D383" s="84"/>
      <c r="F383" s="87" t="s">
        <v>109</v>
      </c>
      <c r="G383" s="87"/>
      <c r="H383" s="87"/>
      <c r="I383" s="87"/>
      <c r="J383" s="87"/>
      <c r="K383" s="87"/>
    </row>
    <row r="384" spans="2:11" ht="15" customHeight="1">
      <c r="B384" s="84"/>
      <c r="C384" s="84"/>
      <c r="D384" s="84"/>
      <c r="F384" s="87"/>
      <c r="G384" s="87"/>
      <c r="H384" s="87"/>
      <c r="I384" s="87"/>
      <c r="J384" s="87"/>
      <c r="K384" s="87"/>
    </row>
    <row r="385" spans="2:11" ht="15" customHeight="1">
      <c r="B385" s="84"/>
      <c r="C385" s="84"/>
      <c r="D385" s="84"/>
      <c r="F385" s="87"/>
      <c r="G385" s="87"/>
      <c r="H385" s="87"/>
      <c r="I385" s="87"/>
      <c r="J385" s="87"/>
      <c r="K385" s="87"/>
    </row>
    <row r="386" spans="2:11">
      <c r="F386" s="87"/>
      <c r="G386" s="87"/>
      <c r="H386" s="87"/>
      <c r="I386" s="87"/>
      <c r="J386" s="87"/>
      <c r="K386" s="87"/>
    </row>
    <row r="387" spans="2:11">
      <c r="B387" s="3" t="s">
        <v>108</v>
      </c>
      <c r="C387" s="3" t="s">
        <v>1</v>
      </c>
    </row>
    <row r="388" spans="2:11">
      <c r="B388" s="2" t="s">
        <v>13</v>
      </c>
      <c r="C388" s="2">
        <v>19</v>
      </c>
    </row>
    <row r="389" spans="2:11">
      <c r="B389" s="2" t="s">
        <v>23</v>
      </c>
      <c r="C389" s="2">
        <v>1</v>
      </c>
      <c r="H389" s="3" t="s">
        <v>108</v>
      </c>
      <c r="I389" s="3" t="s">
        <v>1</v>
      </c>
    </row>
    <row r="390" spans="2:11">
      <c r="H390" s="2" t="s">
        <v>13</v>
      </c>
      <c r="I390" s="2">
        <v>18</v>
      </c>
    </row>
    <row r="391" spans="2:11">
      <c r="H391" s="2" t="s">
        <v>23</v>
      </c>
      <c r="I391" s="2">
        <v>2</v>
      </c>
    </row>
    <row r="392" spans="2:11">
      <c r="B392" s="3" t="s">
        <v>108</v>
      </c>
      <c r="C392" s="3" t="s">
        <v>2</v>
      </c>
    </row>
    <row r="393" spans="2:11">
      <c r="B393" s="2" t="s">
        <v>13</v>
      </c>
      <c r="C393" s="13">
        <f>C388/$C$41</f>
        <v>0.95</v>
      </c>
    </row>
    <row r="394" spans="2:11">
      <c r="B394" s="2" t="s">
        <v>23</v>
      </c>
      <c r="C394" s="13">
        <f>C389/$C$41</f>
        <v>0.05</v>
      </c>
      <c r="H394" s="3" t="s">
        <v>108</v>
      </c>
      <c r="I394" s="3" t="s">
        <v>2</v>
      </c>
    </row>
    <row r="395" spans="2:11">
      <c r="H395" s="2" t="s">
        <v>13</v>
      </c>
      <c r="I395" s="13">
        <f>I390/$C$41</f>
        <v>0.9</v>
      </c>
    </row>
    <row r="396" spans="2:11">
      <c r="H396" s="2" t="s">
        <v>23</v>
      </c>
      <c r="I396" s="13">
        <f>I391/$C$41</f>
        <v>0.1</v>
      </c>
    </row>
    <row r="398" spans="2:11" ht="15" customHeight="1">
      <c r="B398" s="84" t="s">
        <v>110</v>
      </c>
      <c r="C398" s="84"/>
      <c r="D398" s="84"/>
    </row>
    <row r="399" spans="2:11">
      <c r="B399" s="84"/>
      <c r="C399" s="84"/>
      <c r="D399" s="84"/>
    </row>
    <row r="400" spans="2:11">
      <c r="B400" s="84"/>
      <c r="C400" s="84"/>
      <c r="D400" s="84"/>
    </row>
    <row r="402" spans="2:4">
      <c r="B402" s="3" t="s">
        <v>111</v>
      </c>
      <c r="C402" s="74" t="s">
        <v>1</v>
      </c>
      <c r="D402" s="74"/>
    </row>
    <row r="403" spans="2:4">
      <c r="B403" s="25">
        <v>1</v>
      </c>
      <c r="C403" s="70">
        <v>0</v>
      </c>
      <c r="D403" s="70"/>
    </row>
    <row r="404" spans="2:4">
      <c r="B404" s="25">
        <v>2</v>
      </c>
      <c r="C404" s="70">
        <v>0</v>
      </c>
      <c r="D404" s="70"/>
    </row>
    <row r="405" spans="2:4">
      <c r="B405" s="25">
        <v>3</v>
      </c>
      <c r="C405" s="70">
        <v>5</v>
      </c>
      <c r="D405" s="70"/>
    </row>
    <row r="406" spans="2:4">
      <c r="B406" s="25">
        <v>4</v>
      </c>
      <c r="C406" s="70">
        <v>9</v>
      </c>
      <c r="D406" s="70"/>
    </row>
    <row r="407" spans="2:4">
      <c r="B407" s="25">
        <v>5</v>
      </c>
      <c r="C407" s="70">
        <v>6</v>
      </c>
      <c r="D407" s="70"/>
    </row>
    <row r="409" spans="2:4">
      <c r="B409" s="3" t="s">
        <v>111</v>
      </c>
      <c r="C409" s="74" t="s">
        <v>2</v>
      </c>
      <c r="D409" s="74"/>
    </row>
    <row r="410" spans="2:4">
      <c r="B410" s="25">
        <v>1</v>
      </c>
      <c r="C410" s="62">
        <f>C403/$C$41</f>
        <v>0</v>
      </c>
      <c r="D410" s="62"/>
    </row>
    <row r="411" spans="2:4">
      <c r="B411" s="25">
        <v>2</v>
      </c>
      <c r="C411" s="62">
        <f t="shared" ref="C411:C414" si="8">C404/$C$41</f>
        <v>0</v>
      </c>
      <c r="D411" s="62"/>
    </row>
    <row r="412" spans="2:4">
      <c r="B412" s="25">
        <v>3</v>
      </c>
      <c r="C412" s="62">
        <f t="shared" si="8"/>
        <v>0.25</v>
      </c>
      <c r="D412" s="62"/>
    </row>
    <row r="413" spans="2:4">
      <c r="B413" s="25">
        <v>4</v>
      </c>
      <c r="C413" s="62">
        <f t="shared" si="8"/>
        <v>0.45</v>
      </c>
      <c r="D413" s="62"/>
    </row>
    <row r="414" spans="2:4">
      <c r="B414" s="25">
        <v>5</v>
      </c>
      <c r="C414" s="62">
        <f t="shared" si="8"/>
        <v>0.3</v>
      </c>
      <c r="D414" s="62"/>
    </row>
    <row r="419" spans="2:10" ht="15.5">
      <c r="B419" s="9" t="s">
        <v>41</v>
      </c>
    </row>
    <row r="421" spans="2:10">
      <c r="B421" s="86" t="s">
        <v>42</v>
      </c>
      <c r="C421" s="86"/>
      <c r="D421" s="86"/>
      <c r="E421" s="86"/>
      <c r="F421" s="86"/>
      <c r="G421" s="86"/>
      <c r="H421" s="86"/>
      <c r="I421" s="86"/>
      <c r="J421" s="86"/>
    </row>
    <row r="422" spans="2:10">
      <c r="B422" s="40" t="s">
        <v>238</v>
      </c>
      <c r="C422" s="41"/>
      <c r="D422" s="41"/>
      <c r="E422" s="41"/>
      <c r="F422" s="41"/>
      <c r="G422" s="41"/>
      <c r="H422" s="41"/>
      <c r="I422" s="41"/>
      <c r="J422" s="42"/>
    </row>
    <row r="423" spans="2:10">
      <c r="B423" s="38" t="s">
        <v>239</v>
      </c>
      <c r="C423" s="43"/>
      <c r="D423" s="43"/>
      <c r="E423" s="43"/>
      <c r="F423" s="43"/>
      <c r="G423" s="43"/>
      <c r="H423" s="43"/>
      <c r="I423" s="43"/>
      <c r="J423" s="45"/>
    </row>
    <row r="424" spans="2:10">
      <c r="B424" s="38" t="s">
        <v>240</v>
      </c>
      <c r="C424" s="43"/>
      <c r="D424" s="43"/>
      <c r="E424" s="43"/>
      <c r="F424" s="43"/>
      <c r="G424" s="43"/>
      <c r="H424" s="43"/>
      <c r="I424" s="43"/>
      <c r="J424" s="45"/>
    </row>
    <row r="425" spans="2:10">
      <c r="B425" s="38" t="s">
        <v>241</v>
      </c>
      <c r="C425" s="43"/>
      <c r="D425" s="43"/>
      <c r="E425" s="43"/>
      <c r="F425" s="43"/>
      <c r="G425" s="43"/>
      <c r="H425" s="43"/>
      <c r="I425" s="43"/>
      <c r="J425" s="45"/>
    </row>
    <row r="426" spans="2:10">
      <c r="B426" s="38" t="s">
        <v>242</v>
      </c>
      <c r="C426" s="43"/>
      <c r="D426" s="43"/>
      <c r="E426" s="43"/>
      <c r="F426" s="43"/>
      <c r="G426" s="43"/>
      <c r="H426" s="43"/>
      <c r="I426" s="43"/>
      <c r="J426" s="45"/>
    </row>
    <row r="427" spans="2:10">
      <c r="B427" s="38" t="s">
        <v>243</v>
      </c>
      <c r="C427" s="43"/>
      <c r="D427" s="43"/>
      <c r="E427" s="43"/>
      <c r="F427" s="43"/>
      <c r="G427" s="43"/>
      <c r="H427" s="43"/>
      <c r="I427" s="43"/>
      <c r="J427" s="45"/>
    </row>
    <row r="428" spans="2:10">
      <c r="B428" s="38" t="s">
        <v>244</v>
      </c>
      <c r="C428" s="43"/>
      <c r="D428" s="43"/>
      <c r="E428" s="43"/>
      <c r="F428" s="43"/>
      <c r="G428" s="43"/>
      <c r="H428" s="43"/>
      <c r="I428" s="43"/>
      <c r="J428" s="45"/>
    </row>
    <row r="429" spans="2:10">
      <c r="B429" s="38" t="s">
        <v>245</v>
      </c>
      <c r="C429" s="43"/>
      <c r="D429" s="43"/>
      <c r="E429" s="43"/>
      <c r="F429" s="43"/>
      <c r="G429" s="43"/>
      <c r="H429" s="43"/>
      <c r="I429" s="43"/>
      <c r="J429" s="45"/>
    </row>
    <row r="430" spans="2:10">
      <c r="B430" s="38" t="s">
        <v>246</v>
      </c>
      <c r="C430" s="43"/>
      <c r="D430" s="43"/>
      <c r="E430" s="43"/>
      <c r="F430" s="43"/>
      <c r="G430" s="43"/>
      <c r="H430" s="43"/>
      <c r="I430" s="43"/>
      <c r="J430" s="45"/>
    </row>
    <row r="431" spans="2:10">
      <c r="B431" s="38" t="s">
        <v>247</v>
      </c>
      <c r="C431" s="43"/>
      <c r="D431" s="43"/>
      <c r="E431" s="43"/>
      <c r="F431" s="43"/>
      <c r="G431" s="43"/>
      <c r="H431" s="43"/>
      <c r="I431" s="43"/>
      <c r="J431" s="45"/>
    </row>
    <row r="432" spans="2:10">
      <c r="B432" s="38" t="s">
        <v>248</v>
      </c>
      <c r="C432" s="43"/>
      <c r="D432" s="43"/>
      <c r="E432" s="43"/>
      <c r="F432" s="43"/>
      <c r="G432" s="43"/>
      <c r="H432" s="43"/>
      <c r="I432" s="43"/>
      <c r="J432" s="45"/>
    </row>
    <row r="433" spans="2:11">
      <c r="B433" s="38" t="s">
        <v>249</v>
      </c>
      <c r="C433" s="43"/>
      <c r="D433" s="43"/>
      <c r="E433" s="43"/>
      <c r="F433" s="43"/>
      <c r="G433" s="43"/>
      <c r="H433" s="43"/>
      <c r="I433" s="43"/>
      <c r="J433" s="45"/>
    </row>
    <row r="434" spans="2:11">
      <c r="B434" s="38" t="s">
        <v>250</v>
      </c>
      <c r="C434" s="43"/>
      <c r="D434" s="43"/>
      <c r="E434" s="43"/>
      <c r="F434" s="43"/>
      <c r="G434" s="43"/>
      <c r="H434" s="43"/>
      <c r="I434" s="43"/>
      <c r="J434" s="45"/>
    </row>
    <row r="435" spans="2:11">
      <c r="B435" s="38" t="s">
        <v>251</v>
      </c>
      <c r="C435" s="43"/>
      <c r="D435" s="43"/>
      <c r="E435" s="43"/>
      <c r="F435" s="43"/>
      <c r="G435" s="43"/>
      <c r="H435" s="43"/>
      <c r="I435" s="43"/>
      <c r="J435" s="45"/>
    </row>
    <row r="436" spans="2:11">
      <c r="B436" s="38" t="s">
        <v>252</v>
      </c>
      <c r="C436" s="43"/>
      <c r="D436" s="43"/>
      <c r="E436" s="43"/>
      <c r="F436" s="43"/>
      <c r="G436" s="43"/>
      <c r="H436" s="43"/>
      <c r="I436" s="43"/>
      <c r="J436" s="45"/>
    </row>
    <row r="437" spans="2:11">
      <c r="B437" s="38" t="s">
        <v>147</v>
      </c>
      <c r="C437" s="43"/>
      <c r="D437" s="43"/>
      <c r="E437" s="43"/>
      <c r="F437" s="43"/>
      <c r="G437" s="43"/>
      <c r="H437" s="43"/>
      <c r="I437" s="43"/>
      <c r="J437" s="45"/>
    </row>
    <row r="438" spans="2:11">
      <c r="B438" s="39"/>
      <c r="C438" s="44"/>
      <c r="D438" s="44"/>
      <c r="E438" s="44"/>
      <c r="F438" s="44"/>
      <c r="G438" s="44"/>
      <c r="H438" s="44"/>
      <c r="I438" s="44"/>
      <c r="J438" s="36"/>
    </row>
    <row r="439" spans="2:11">
      <c r="B439" s="38"/>
      <c r="C439" s="35"/>
      <c r="D439" s="35"/>
      <c r="E439" s="35"/>
      <c r="F439" s="35"/>
      <c r="G439" s="35"/>
      <c r="H439" s="35"/>
      <c r="I439" s="35"/>
      <c r="J439" s="5"/>
    </row>
    <row r="440" spans="2:11">
      <c r="B440" s="5"/>
      <c r="C440" s="5"/>
      <c r="D440" s="5"/>
      <c r="E440" s="5"/>
      <c r="F440" s="5"/>
      <c r="G440" s="5"/>
      <c r="H440" s="5"/>
      <c r="I440" s="5"/>
      <c r="J440" s="35"/>
      <c r="K440" s="5"/>
    </row>
    <row r="441" spans="2:11">
      <c r="B441" s="5"/>
      <c r="C441" s="5"/>
      <c r="D441" s="5"/>
      <c r="E441" s="5"/>
      <c r="F441" s="5"/>
      <c r="G441" s="5"/>
      <c r="H441" s="5"/>
      <c r="I441" s="5"/>
      <c r="J441" s="5"/>
      <c r="K441" s="5"/>
    </row>
    <row r="442" spans="2:11">
      <c r="B442" s="5"/>
      <c r="C442" s="5"/>
      <c r="D442" s="5"/>
      <c r="E442" s="5"/>
      <c r="F442" s="5"/>
      <c r="G442" s="5"/>
      <c r="H442" s="5"/>
      <c r="I442" s="5"/>
      <c r="J442" s="5"/>
      <c r="K442" s="5"/>
    </row>
    <row r="443" spans="2:11">
      <c r="B443" s="5"/>
      <c r="C443" s="5"/>
      <c r="D443" s="5"/>
      <c r="E443" s="5"/>
      <c r="F443" s="5"/>
      <c r="G443" s="5"/>
      <c r="H443" s="5"/>
      <c r="I443" s="5"/>
      <c r="J443" s="5"/>
      <c r="K443" s="5"/>
    </row>
    <row r="444" spans="2:11">
      <c r="B444" s="5"/>
      <c r="C444" s="5"/>
      <c r="D444" s="5"/>
      <c r="E444" s="5"/>
      <c r="F444" s="5"/>
      <c r="G444" s="5"/>
      <c r="H444" s="5"/>
      <c r="I444" s="5"/>
      <c r="J444" s="5"/>
      <c r="K444" s="5"/>
    </row>
    <row r="445" spans="2:11">
      <c r="B445" s="5"/>
      <c r="C445" s="5"/>
      <c r="D445" s="5"/>
      <c r="E445" s="5"/>
      <c r="F445" s="5"/>
      <c r="G445" s="5"/>
      <c r="H445" s="5"/>
      <c r="I445" s="5"/>
      <c r="J445" s="5"/>
      <c r="K445" s="5"/>
    </row>
    <row r="446" spans="2:11">
      <c r="B446" s="5"/>
      <c r="C446" s="5"/>
      <c r="D446" s="5"/>
      <c r="E446" s="5"/>
      <c r="F446" s="5"/>
      <c r="G446" s="5"/>
      <c r="H446" s="5"/>
      <c r="I446" s="5"/>
      <c r="J446" s="5"/>
      <c r="K446" s="5"/>
    </row>
    <row r="447" spans="2:11">
      <c r="B447" s="5"/>
      <c r="C447" s="5"/>
      <c r="D447" s="5"/>
      <c r="E447" s="5"/>
      <c r="F447" s="5"/>
      <c r="G447" s="5"/>
      <c r="H447" s="5"/>
      <c r="I447" s="5"/>
      <c r="J447" s="5"/>
      <c r="K447" s="5"/>
    </row>
  </sheetData>
  <mergeCells count="109">
    <mergeCell ref="B12:F12"/>
    <mergeCell ref="K120:L120"/>
    <mergeCell ref="H129:J129"/>
    <mergeCell ref="K129:L129"/>
    <mergeCell ref="B421:J421"/>
    <mergeCell ref="B120:D120"/>
    <mergeCell ref="B122:D122"/>
    <mergeCell ref="B123:D123"/>
    <mergeCell ref="E122:F122"/>
    <mergeCell ref="E123:F123"/>
    <mergeCell ref="E120:F120"/>
    <mergeCell ref="H120:J120"/>
    <mergeCell ref="C410:D410"/>
    <mergeCell ref="B211:C211"/>
    <mergeCell ref="F383:K386"/>
    <mergeCell ref="C409:D409"/>
    <mergeCell ref="F361:I363"/>
    <mergeCell ref="C411:D411"/>
    <mergeCell ref="C412:D412"/>
    <mergeCell ref="C413:D413"/>
    <mergeCell ref="C414:D414"/>
    <mergeCell ref="C402:D402"/>
    <mergeCell ref="C403:D403"/>
    <mergeCell ref="C404:D404"/>
    <mergeCell ref="C405:D405"/>
    <mergeCell ref="C406:D406"/>
    <mergeCell ref="C407:D407"/>
    <mergeCell ref="B350:E350"/>
    <mergeCell ref="B351:E351"/>
    <mergeCell ref="B352:E352"/>
    <mergeCell ref="B358:D358"/>
    <mergeCell ref="B383:D385"/>
    <mergeCell ref="B398:D400"/>
    <mergeCell ref="B344:E344"/>
    <mergeCell ref="B345:E345"/>
    <mergeCell ref="B346:E346"/>
    <mergeCell ref="B347:E347"/>
    <mergeCell ref="B348:E348"/>
    <mergeCell ref="B349:E349"/>
    <mergeCell ref="B361:D364"/>
    <mergeCell ref="B245:D245"/>
    <mergeCell ref="B246:D246"/>
    <mergeCell ref="B247:D247"/>
    <mergeCell ref="B280:D280"/>
    <mergeCell ref="B281:D281"/>
    <mergeCell ref="B284:D284"/>
    <mergeCell ref="H244:I244"/>
    <mergeCell ref="H245:I245"/>
    <mergeCell ref="H246:I246"/>
    <mergeCell ref="H247:I247"/>
    <mergeCell ref="B244:D244"/>
    <mergeCell ref="B236:D236"/>
    <mergeCell ref="B277:D277"/>
    <mergeCell ref="B278:D278"/>
    <mergeCell ref="B279:D279"/>
    <mergeCell ref="B276:D276"/>
    <mergeCell ref="B208:C208"/>
    <mergeCell ref="B209:C209"/>
    <mergeCell ref="B210:C210"/>
    <mergeCell ref="B212:D212"/>
    <mergeCell ref="B213:D213"/>
    <mergeCell ref="B214:D214"/>
    <mergeCell ref="B215:D215"/>
    <mergeCell ref="B282:D282"/>
    <mergeCell ref="B283:D283"/>
    <mergeCell ref="B216:D216"/>
    <mergeCell ref="B230:D230"/>
    <mergeCell ref="B231:D231"/>
    <mergeCell ref="B232:D232"/>
    <mergeCell ref="B233:D233"/>
    <mergeCell ref="B234:D234"/>
    <mergeCell ref="B235:D235"/>
    <mergeCell ref="B217:D217"/>
    <mergeCell ref="B228:D228"/>
    <mergeCell ref="B229:D229"/>
    <mergeCell ref="K126:L126"/>
    <mergeCell ref="K127:L127"/>
    <mergeCell ref="K128:L128"/>
    <mergeCell ref="E127:F127"/>
    <mergeCell ref="E128:F128"/>
    <mergeCell ref="E131:F131"/>
    <mergeCell ref="E129:F129"/>
    <mergeCell ref="E126:F126"/>
    <mergeCell ref="B132:D132"/>
    <mergeCell ref="E132:F132"/>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2017-12-12T01:10:20Z</dcterms:modified>
</cp:coreProperties>
</file>