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155" activeTab="1"/>
  </bookViews>
  <sheets>
    <sheet name="Presentación" sheetId="1" r:id="rId1"/>
    <sheet name="Egresados 2019" sheetId="4" r:id="rId2"/>
    <sheet name="Empleadores" sheetId="3" r:id="rId3"/>
    <sheet name="OLE" sheetId="5"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1" i="4" l="1"/>
  <c r="E248" i="4" s="1"/>
  <c r="C237" i="4"/>
  <c r="D236" i="4" s="1"/>
  <c r="C224" i="4"/>
  <c r="D222" i="4" s="1"/>
  <c r="C209" i="4"/>
  <c r="D207" i="4" s="1"/>
  <c r="E197" i="4"/>
  <c r="F192" i="4" s="1"/>
  <c r="E124" i="4"/>
  <c r="E129" i="4" s="1"/>
  <c r="C94" i="4"/>
  <c r="D93" i="4" s="1"/>
  <c r="D172" i="4"/>
  <c r="E171" i="4" s="1"/>
  <c r="C67" i="4"/>
  <c r="D66" i="4" s="1"/>
  <c r="C41" i="4"/>
  <c r="D235" i="4" l="1"/>
  <c r="D237" i="4" s="1"/>
  <c r="E249" i="4"/>
  <c r="E246" i="4"/>
  <c r="E247" i="4"/>
  <c r="E250" i="4"/>
  <c r="D223" i="4"/>
  <c r="D224" i="4" s="1"/>
  <c r="D206" i="4"/>
  <c r="D205" i="4"/>
  <c r="D208" i="4"/>
  <c r="F194" i="4"/>
  <c r="F191" i="4"/>
  <c r="F190" i="4"/>
  <c r="F196" i="4"/>
  <c r="F193" i="4"/>
  <c r="F195" i="4"/>
  <c r="E170" i="4"/>
  <c r="E172" i="4" s="1"/>
  <c r="D39" i="4"/>
  <c r="D64" i="4"/>
  <c r="D65" i="4"/>
  <c r="D40" i="4"/>
  <c r="E132" i="4"/>
  <c r="E130" i="4"/>
  <c r="E131" i="4"/>
  <c r="E128" i="4"/>
  <c r="E133" i="4"/>
  <c r="D91" i="4"/>
  <c r="D90" i="4"/>
  <c r="D92" i="4"/>
  <c r="D94" i="4"/>
  <c r="D67" i="4"/>
  <c r="D41" i="4"/>
  <c r="E251" i="4" l="1"/>
  <c r="D209" i="4"/>
  <c r="F197" i="4"/>
</calcChain>
</file>

<file path=xl/sharedStrings.xml><?xml version="1.0" encoding="utf-8"?>
<sst xmlns="http://schemas.openxmlformats.org/spreadsheetml/2006/main" count="258" uniqueCount="169">
  <si>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</si>
  <si>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</si>
  <si>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</si>
  <si>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</si>
  <si>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</si>
  <si>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</si>
  <si>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</si>
  <si>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</si>
  <si>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</si>
  <si>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</si>
  <si>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</si>
  <si>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</si>
  <si>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</si>
  <si>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</si>
  <si>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Número de hijos</t>
  </si>
  <si>
    <t>Hijos</t>
  </si>
  <si>
    <t>Más de 2</t>
  </si>
  <si>
    <t xml:space="preserve">Que ocupa la mayor parte de su tiempo </t>
  </si>
  <si>
    <t>¿En la actualidad, en qué actividad ocupa la mayor parte de su tiempo? (opción única)</t>
  </si>
  <si>
    <t>Trabajando</t>
  </si>
  <si>
    <t>Buscando trabajo</t>
  </si>
  <si>
    <t>Estudiando</t>
  </si>
  <si>
    <t>Oficios del hogar</t>
  </si>
  <si>
    <t xml:space="preserve">Incapacitado </t>
  </si>
  <si>
    <t>Otra actividad</t>
  </si>
  <si>
    <t xml:space="preserve">Ocupación </t>
  </si>
  <si>
    <t>Si</t>
  </si>
  <si>
    <t>Situación Laboral</t>
  </si>
  <si>
    <t>Dirección:</t>
  </si>
  <si>
    <t>Teléfono:</t>
  </si>
  <si>
    <t>Email:</t>
  </si>
  <si>
    <t>En esa actividad usted es:</t>
  </si>
  <si>
    <t>Área de la empresa donde labora:</t>
  </si>
  <si>
    <t>Cargo del jefe inmediato:</t>
  </si>
  <si>
    <t>Producción Científica y  Tipo de producción</t>
  </si>
  <si>
    <t>No</t>
  </si>
  <si>
    <t>TOTAL</t>
  </si>
  <si>
    <t>Canales de Comunicación</t>
  </si>
  <si>
    <t>¿De los siguientes canales de comunicación cuáles utiliza para mantener contacto con la Universidad Tecnológica de Pereira?</t>
  </si>
  <si>
    <t xml:space="preserve">Canales de comunicación </t>
  </si>
  <si>
    <t>Redes Sociales</t>
  </si>
  <si>
    <t>Campus Informa</t>
  </si>
  <si>
    <t>Universitaria Estéreo</t>
  </si>
  <si>
    <t>Otros</t>
  </si>
  <si>
    <t>Ninguno</t>
  </si>
  <si>
    <t>Calidad Profesores</t>
  </si>
  <si>
    <t>Calificación</t>
  </si>
  <si>
    <t>Alto grado</t>
  </si>
  <si>
    <t>Mediano grado</t>
  </si>
  <si>
    <t>Bajo grado</t>
  </si>
  <si>
    <t xml:space="preserve">No </t>
  </si>
  <si>
    <t>No sabe</t>
  </si>
  <si>
    <t>¿Se encuentra satisfecho con el programa de posgrado del cual egresó?</t>
  </si>
  <si>
    <t>¿Recomendaría a un egresado de esta institución seleccionar este programa de posgrado que estudió ?</t>
  </si>
  <si>
    <t xml:space="preserve">Satisfacción </t>
  </si>
  <si>
    <t xml:space="preserve">Calidad formación </t>
  </si>
  <si>
    <t>Si tiene sugerencias para mejorar la calidad de ésta formación, por favor menciónelas:</t>
  </si>
  <si>
    <t xml:space="preserve">Nombre de la Institución y/o empresa </t>
  </si>
  <si>
    <t xml:space="preserve">Nombre del empleador </t>
  </si>
  <si>
    <t xml:space="preserve">Dirección de la empresa </t>
  </si>
  <si>
    <t xml:space="preserve">Teléfono o número de celular </t>
  </si>
  <si>
    <t xml:space="preserve">Correo electrónico de la empresa </t>
  </si>
  <si>
    <t>Ciudad</t>
  </si>
  <si>
    <t xml:space="preserve">Departamento </t>
  </si>
  <si>
    <t xml:space="preserve">¿ A qué sector económico pertenece la institución y/o empresa? </t>
  </si>
  <si>
    <t xml:space="preserve">Educación </t>
  </si>
  <si>
    <t>Seleccione el tipo de empresa</t>
  </si>
  <si>
    <t>Pública</t>
  </si>
  <si>
    <t xml:space="preserve">La formación que imparten los programas académicos debe ser relevante académicamente y debe responder a las necesidades locales, regionales, nacionales e internacionales.  ¿En su opinión los programas de la Universidad Tecnológica de Pereira cumplen con esas caracterísitcas? </t>
  </si>
  <si>
    <t xml:space="preserve">Alto grado </t>
  </si>
  <si>
    <t>¿Por qué?</t>
  </si>
  <si>
    <t xml:space="preserve">Conoce Usted proyectos de impacto social que hayan sido generados por programas académicos de esta institución? </t>
  </si>
  <si>
    <t>SI</t>
  </si>
  <si>
    <t xml:space="preserve">¿En qué grado los programas académicos, han impactado positivamente en el desarrollo de la región? </t>
  </si>
  <si>
    <t xml:space="preserve">¿De acuerdo a su experiencia, el perfil profesional y ocupacional de los egresados, corresponde al perfil profesional ofrecido por su programa de formación? </t>
  </si>
  <si>
    <t xml:space="preserve">¿Por qué? </t>
  </si>
  <si>
    <t xml:space="preserve">Califique la calidad de la formación que imparten los programas académicos sobre sus estudiantes y su desempeño a nivel laboral </t>
  </si>
  <si>
    <t xml:space="preserve">¿En qué grado los egresados del programa académico vinculados a su organización han impactado positivamente el desarrollo de la región? </t>
  </si>
  <si>
    <t xml:space="preserve">Califique de 1 a 5 la calidad del desempeño laboral de los egresados de la Universidad Tecnológica de Pereira. (5 equivale a la calificación más alta) </t>
  </si>
  <si>
    <t xml:space="preserve">Califique la percepción sobre la calidad humana de los egresados de la UTP que laboran en su empresa </t>
  </si>
  <si>
    <t xml:space="preserve">Califique la percepción sobre la calidad ética de los egresados de la UTP que laboran en su empresa </t>
  </si>
  <si>
    <t>Excelente</t>
  </si>
  <si>
    <t>Bueno</t>
  </si>
  <si>
    <t xml:space="preserve">Califique la percepción sobre la calidadprofesional de los egresados de la UTP que laboran en su empresa </t>
  </si>
  <si>
    <t>Regular</t>
  </si>
  <si>
    <t>Docente</t>
  </si>
  <si>
    <t>RISARALDA</t>
  </si>
  <si>
    <t>PEREIRA</t>
  </si>
  <si>
    <t>Información Observatorio Laboral para la Educación</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</si>
  <si>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</si>
  <si>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</si>
  <si>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</si>
  <si>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</si>
  <si>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</si>
  <si>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</si>
  <si>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 xml:space="preserve">Si tiene sugerencias para mejorar la calidad de la formación 
académica, por favor menciónelas </t>
  </si>
  <si>
    <t>5</t>
  </si>
  <si>
    <t>4</t>
  </si>
  <si>
    <t xml:space="preserve">¿Qué competencias adicionales considera que requiere un 
egresado de la UTP ? </t>
  </si>
  <si>
    <t>Nombre de la organización:</t>
  </si>
  <si>
    <t>UTP</t>
  </si>
  <si>
    <t>NA</t>
  </si>
  <si>
    <t>3137300</t>
  </si>
  <si>
    <t>Empleado</t>
  </si>
  <si>
    <t>Área educativa</t>
  </si>
  <si>
    <t>Cargo que desempeña:</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</si>
  <si>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</si>
  <si>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</si>
  <si>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</si>
  <si>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</si>
  <si>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</si>
  <si>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</si>
  <si>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</si>
  <si>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3, tercer piso, Oficina 3-305
Universidad Tecnológica de Pereira</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</si>
  <si>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</si>
  <si>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CALDAS</t>
  </si>
  <si>
    <t xml:space="preserve">Universidad Tecnologica de Pereira </t>
  </si>
  <si>
    <t>Área de producción</t>
  </si>
  <si>
    <t xml:space="preserve">Maestría en Ciencias Químicas
</t>
  </si>
  <si>
    <t>No hay datos de la Maestría en Ciencias Químicas</t>
  </si>
  <si>
    <t>INSTITUCIÓN EDUCATIVA IE COMBIA</t>
  </si>
  <si>
    <t>JAVIER MAURICIO GALEANO ZAPATA</t>
  </si>
  <si>
    <t>CORREGIMIENTO COMBIA</t>
  </si>
  <si>
    <t>3005743602</t>
  </si>
  <si>
    <t>jm_maryjane@hotmail.com</t>
  </si>
  <si>
    <t>IE SAN PEDRO</t>
  </si>
  <si>
    <t>SECRETARIA DE EDUCACIÓN DEPARTAMENTAL</t>
  </si>
  <si>
    <t>VEREDA SAN PEDRO - ANSERMA CALDAS</t>
  </si>
  <si>
    <t>3137947847</t>
  </si>
  <si>
    <t>iesanpedro@sedcaldas.gov.co</t>
  </si>
  <si>
    <t>ANSERMA</t>
  </si>
  <si>
    <t>FISCALIA GENERAL DE LA NACIÓN</t>
  </si>
  <si>
    <t>FISCALIA GENERAL DE LA NACIÓN.</t>
  </si>
  <si>
    <t>PALACIO DE JUSTICIA PEREIRA, CRRA 7a CALLE 42 ESQ.</t>
  </si>
  <si>
    <t>3515117</t>
  </si>
  <si>
    <t>fiscalia@gov.co</t>
  </si>
  <si>
    <t>Otro. Cuál?</t>
  </si>
  <si>
    <t>Por la calidad de formación por parte de sus profesores y por la 
profundidad en los conocimientos adquiridos</t>
  </si>
  <si>
    <t xml:space="preserve">Consideramos que los profesionales que se están formando 
en esta universidad son idóneos y muestran resultados pertinentes a su perfil. </t>
  </si>
  <si>
    <t>SON PROFESIONALES FORMADOS EN LAS DIFERENTES RAMAS DEL 
CONOCIMIENTO QUE REQUIERE LA FISCLIA GENERAL DE LA NACIÓN EN SU NIVEL TÉCNICO</t>
  </si>
  <si>
    <t>LA FGN LOS ESPECIALIZA EN EL ÁREA FORENSE</t>
  </si>
  <si>
    <t>Por ser una institución de educación pública 
considero que si corresponde al perfil ofrecido</t>
  </si>
  <si>
    <t xml:space="preserve">En la IE educativa cuenta con un docente 
egresado de esta universidad, pero consideramos que sus proyectos no han tenido el impacto esperado por la comunidad educativa </t>
  </si>
  <si>
    <t xml:space="preserve">Consideramos que falta mas sentido de pertenencia por parte 
del docente para llevar a cabo los proyectos propuestos </t>
  </si>
  <si>
    <t>SE DEBERÍAN HACER DIPLOMADOS O ESPECIALIZACIONES EN LA 
CAMPO DE LA MEDICINA FORENSE, QUÍMICA Y FÍSICA FORENSE.</t>
  </si>
  <si>
    <t>3</t>
  </si>
  <si>
    <t>LAS ESPECIALES O RELACIONADAS CON LA PARTE FORENSE.</t>
  </si>
  <si>
    <t>Considero que la inteligencia emocional es un tema que 
debe ser trabajado como una materia fundamental en el desarrollo de un profesional</t>
  </si>
  <si>
    <t>Consideramos que debe ser un líder y gestor de los 
procesos asignados</t>
  </si>
  <si>
    <t>FISCALIA GENERAL DE LA NACION</t>
  </si>
  <si>
    <t>cra 27 #10-02</t>
  </si>
  <si>
    <t>Carrera 27 #10-02 Barrio Alamos</t>
  </si>
  <si>
    <t>CARRERA 7 CON CALLE 42 PALACIO DE JUSTICIA BLOQUE D GRUPO DE QUIMICA</t>
  </si>
  <si>
    <t>quimica@utp.edu.co</t>
  </si>
  <si>
    <t>+57 6 3137300</t>
  </si>
  <si>
    <t>contactenos@utp.edu.co</t>
  </si>
  <si>
    <t>3265424</t>
  </si>
  <si>
    <t>VICTORIA.CAMACHO@FISCALIA.GOV.CO</t>
  </si>
  <si>
    <t>Director Programa de Química</t>
  </si>
  <si>
    <t>Docente de Quimica II</t>
  </si>
  <si>
    <t>Director de la Escuela de Quimica</t>
  </si>
  <si>
    <t>TECNICO INVESTIGADOR II</t>
  </si>
  <si>
    <t>PROFESIONAL INVESTIGADOR III</t>
  </si>
  <si>
    <t>Actualmente no se cuenta con la suficiente planta docente, ademas es pertinente invertir en planta docente con mayor experiencia en el área de investigación y publicación a nivel cientifico</t>
  </si>
  <si>
    <t>Total egresados encuestados 2019: 6</t>
  </si>
  <si>
    <t>Total graduados: 15</t>
  </si>
  <si>
    <t>Nivel de encuestas diligenciadas: 40%</t>
  </si>
  <si>
    <t>SIN RESPUESTA</t>
  </si>
  <si>
    <t>Independiente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</si>
</sst>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10"/>
      <color theme="1"/>
      <name val="Calibri"/>
      <family val="2"/>
      <scheme val="minor"/>
    </font>
    <font>
      <sz val="11"/>
      <name val="Calibri"/>
      <family val="2"/>
      <scheme val="minor"/>
    </font>
    <font>
      <sz val="8"/>
      <name val="Inherit"/>
    </font>
    <font>
      <b/>
      <sz val="11"/>
      <name val="Calibri"/>
      <family val="2"/>
      <scheme val="minor"/>
    </font>
    <font>
      <b/>
      <sz val="14"/>
      <color rgb="FF000000"/>
      <name val="Calibri"/>
      <family val="2"/>
    </font>
    <font>
      <sz val="8"/>
      <name val="Calibri"/>
      <family val="2"/>
      <scheme val="minor"/>
    </font>
    <font>
      <b/>
      <sz val="2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theme="9" tint="0.79998168889431442"/>
      </patternFill>
    </fill>
    <fill>
      <patternFill patternType="solid">
        <fgColor theme="0"/>
        <bgColor theme="9"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12" fillId="2" borderId="0" xfId="0" applyFont="1" applyFill="1" applyBorder="1" applyAlignment="1">
      <alignment horizontal="center" vertical="top" wrapText="1"/>
    </xf>
    <xf numFmtId="0" fontId="0" fillId="0" borderId="1" xfId="0" applyBorder="1"/>
    <xf numFmtId="0" fontId="15" fillId="2" borderId="1" xfId="0" applyFont="1" applyFill="1" applyBorder="1" applyAlignment="1">
      <alignment horizontal="center" vertical="center" wrapText="1"/>
    </xf>
    <xf numFmtId="9" fontId="15"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0" fontId="0" fillId="2" borderId="0" xfId="0" applyFill="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13" fillId="2" borderId="1" xfId="0" applyFont="1" applyFill="1" applyBorder="1" applyAlignment="1">
      <alignment horizontal="center" vertic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0" fontId="2" fillId="2" borderId="0" xfId="0" applyFont="1" applyFill="1" applyAlignment="1">
      <alignment vertical="center"/>
    </xf>
    <xf numFmtId="0" fontId="16" fillId="2" borderId="0" xfId="0" applyFont="1" applyFill="1"/>
    <xf numFmtId="0" fontId="17" fillId="2" borderId="0" xfId="0" applyFont="1" applyFill="1" applyAlignment="1">
      <alignment horizontal="left" vertical="center"/>
    </xf>
    <xf numFmtId="0" fontId="0" fillId="3" borderId="1" xfId="0" applyFill="1" applyBorder="1"/>
    <xf numFmtId="0" fontId="0" fillId="0" borderId="1" xfId="0" applyBorder="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wrapText="1"/>
    </xf>
    <xf numFmtId="0" fontId="0" fillId="3" borderId="1" xfId="0" applyFill="1" applyBorder="1" applyAlignment="1">
      <alignment wrapText="1"/>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0" fontId="21" fillId="2" borderId="0" xfId="0" applyFont="1" applyFill="1" applyAlignment="1">
      <alignment vertical="center"/>
    </xf>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4" borderId="1" xfId="0" applyFill="1" applyBorder="1" applyAlignment="1">
      <alignment horizontal="left" vertical="top" wrapText="1"/>
    </xf>
    <xf numFmtId="0" fontId="12" fillId="2" borderId="1" xfId="0" applyFont="1" applyFill="1" applyBorder="1" applyAlignment="1">
      <alignment horizontal="center" vertical="top" wrapText="1"/>
    </xf>
    <xf numFmtId="0" fontId="0" fillId="0" borderId="1" xfId="0" applyBorder="1" applyAlignment="1">
      <alignment horizontal="center" vertical="center"/>
    </xf>
    <xf numFmtId="9" fontId="1" fillId="2" borderId="1" xfId="1" applyFont="1" applyFill="1" applyBorder="1" applyAlignment="1">
      <alignment horizont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center"/>
    </xf>
    <xf numFmtId="0" fontId="0" fillId="2" borderId="0" xfId="0" applyFill="1" applyBorder="1" applyAlignment="1">
      <alignment horizontal="center"/>
    </xf>
    <xf numFmtId="0" fontId="2" fillId="2" borderId="1" xfId="0" applyFont="1" applyFill="1" applyBorder="1" applyAlignment="1">
      <alignment horizontal="center" vertical="center"/>
    </xf>
    <xf numFmtId="0" fontId="15" fillId="2" borderId="1" xfId="0" applyFont="1" applyFill="1" applyBorder="1" applyAlignment="1">
      <alignment horizontal="center"/>
    </xf>
    <xf numFmtId="0" fontId="0" fillId="2" borderId="1" xfId="0" applyFill="1" applyBorder="1" applyAlignment="1">
      <alignment horizontal="center" vertical="center"/>
    </xf>
    <xf numFmtId="9" fontId="0" fillId="2" borderId="1" xfId="1"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2019'!$B$39:$B$40</c:f>
              <c:strCache>
                <c:ptCount val="2"/>
                <c:pt idx="0">
                  <c:v>Masculino</c:v>
                </c:pt>
                <c:pt idx="1">
                  <c:v>Femenino</c:v>
                </c:pt>
              </c:strCache>
            </c:strRef>
          </c:cat>
          <c:val>
            <c:numRef>
              <c:f>'Egresados 2019'!$D$39:$D$40</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val>
            <c:numRef>
              <c:f>'Egresados 2019'!$B$246:$B$250</c:f>
              <c:numCache>
                <c:formatCode>General</c:formatCode>
                <c:ptCount val="5"/>
                <c:pt idx="0">
                  <c:v>1</c:v>
                </c:pt>
                <c:pt idx="1">
                  <c:v>2</c:v>
                </c:pt>
                <c:pt idx="2">
                  <c:v>3</c:v>
                </c:pt>
                <c:pt idx="3">
                  <c:v>4</c:v>
                </c:pt>
                <c:pt idx="4">
                  <c:v>5</c:v>
                </c:pt>
              </c:numCache>
            </c:numRef>
          </c:val>
          <c:extLst xmlns:c16r2="http://schemas.microsoft.com/office/drawing/2015/06/char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2019'!$E$246:$E$250</c:f>
              <c:numCache>
                <c:formatCode>0%</c:formatCode>
                <c:ptCount val="5"/>
                <c:pt idx="0">
                  <c:v>0</c:v>
                </c:pt>
                <c:pt idx="1">
                  <c:v>0.16666666666666666</c:v>
                </c:pt>
                <c:pt idx="2">
                  <c:v>0.16666666666666666</c:v>
                </c:pt>
                <c:pt idx="3">
                  <c:v>0.33333333333333331</c:v>
                </c:pt>
                <c:pt idx="4">
                  <c:v>0.33333333333333331</c:v>
                </c:pt>
              </c:numCache>
            </c:numRef>
          </c:val>
          <c:extLst xmlns:c16r2="http://schemas.microsoft.com/office/drawing/2015/06/char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2019'!$F$246:$F$250</c:f>
              <c:numCache>
                <c:formatCode>0%</c:formatCode>
                <c:ptCount val="5"/>
              </c:numCache>
            </c:numRef>
          </c:val>
          <c:extLst xmlns:c16r2="http://schemas.microsoft.com/office/drawing/2015/06/char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2019'!$B$64:$B$66</c:f>
              <c:strCache>
                <c:ptCount val="3"/>
                <c:pt idx="0">
                  <c:v>Casado(a)/unión libre</c:v>
                </c:pt>
                <c:pt idx="1">
                  <c:v>Soltero</c:v>
                </c:pt>
                <c:pt idx="2">
                  <c:v>otro</c:v>
                </c:pt>
              </c:strCache>
            </c:strRef>
          </c:cat>
          <c:val>
            <c:numRef>
              <c:f>'Egresados 2019'!$D$64:$D$66</c:f>
              <c:numCache>
                <c:formatCode>0%</c:formatCode>
                <c:ptCount val="3"/>
                <c:pt idx="0">
                  <c:v>0.5</c:v>
                </c:pt>
                <c:pt idx="1">
                  <c:v>0.5</c:v>
                </c:pt>
                <c:pt idx="2">
                  <c:v>0</c:v>
                </c:pt>
              </c:numCache>
            </c:numRef>
          </c:val>
          <c:extLst xmlns:c16r2="http://schemas.microsoft.com/office/drawing/2015/06/char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2019'!$B$90:$B$93</c:f>
              <c:strCache>
                <c:ptCount val="4"/>
                <c:pt idx="0">
                  <c:v>0</c:v>
                </c:pt>
                <c:pt idx="1">
                  <c:v>1</c:v>
                </c:pt>
                <c:pt idx="2">
                  <c:v>2</c:v>
                </c:pt>
                <c:pt idx="3">
                  <c:v>Más de 2</c:v>
                </c:pt>
              </c:strCache>
            </c:strRef>
          </c:cat>
          <c:val>
            <c:numRef>
              <c:f>'Egresados 2019'!$D$90:$D$93</c:f>
              <c:numCache>
                <c:formatCode>0%</c:formatCode>
                <c:ptCount val="4"/>
                <c:pt idx="0">
                  <c:v>0.33333333333333331</c:v>
                </c:pt>
                <c:pt idx="1">
                  <c:v>0.5</c:v>
                </c:pt>
                <c:pt idx="2">
                  <c:v>0.16666666666666666</c:v>
                </c:pt>
                <c:pt idx="3">
                  <c:v>0</c:v>
                </c:pt>
              </c:numCache>
            </c:numRef>
          </c:val>
          <c:extLst xmlns:c16r2="http://schemas.microsoft.com/office/drawing/2015/06/char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2019'!$B$128</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2019'!$C$128:$F$128</c:f>
              <c:numCache>
                <c:formatCode>General</c:formatCode>
                <c:ptCount val="4"/>
                <c:pt idx="2" formatCode="0%">
                  <c:v>0.66666666666666663</c:v>
                </c:pt>
              </c:numCache>
            </c:numRef>
          </c:val>
          <c:extLst xmlns:c16r2="http://schemas.microsoft.com/office/drawing/2015/06/chart">
            <c:ext xmlns:c16="http://schemas.microsoft.com/office/drawing/2014/chart" uri="{C3380CC4-5D6E-409C-BE32-E72D297353CC}">
              <c16:uniqueId val="{00000000-413C-46F5-A168-0D94D6023DE8}"/>
            </c:ext>
          </c:extLst>
        </c:ser>
        <c:ser>
          <c:idx val="1"/>
          <c:order val="1"/>
          <c:tx>
            <c:strRef>
              <c:f>'Egresados 2019'!$B$129</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2019'!$C$129:$F$129</c:f>
              <c:numCache>
                <c:formatCode>General</c:formatCode>
                <c:ptCount val="4"/>
                <c:pt idx="2" formatCode="0%">
                  <c:v>0.16666666666666666</c:v>
                </c:pt>
              </c:numCache>
            </c:numRef>
          </c:val>
          <c:extLst xmlns:c16r2="http://schemas.microsoft.com/office/drawing/2015/06/chart">
            <c:ext xmlns:c16="http://schemas.microsoft.com/office/drawing/2014/chart" uri="{C3380CC4-5D6E-409C-BE32-E72D297353CC}">
              <c16:uniqueId val="{00000001-413C-46F5-A168-0D94D6023DE8}"/>
            </c:ext>
          </c:extLst>
        </c:ser>
        <c:ser>
          <c:idx val="2"/>
          <c:order val="2"/>
          <c:tx>
            <c:strRef>
              <c:f>'Egresados 2019'!$B$130</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2019'!$C$130:$F$130</c:f>
              <c:numCache>
                <c:formatCode>General</c:formatCode>
                <c:ptCount val="4"/>
                <c:pt idx="2" formatCode="0%">
                  <c:v>0.16666666666666666</c:v>
                </c:pt>
              </c:numCache>
            </c:numRef>
          </c:val>
          <c:extLst xmlns:c16r2="http://schemas.microsoft.com/office/drawing/2015/06/chart">
            <c:ext xmlns:c16="http://schemas.microsoft.com/office/drawing/2014/chart" uri="{C3380CC4-5D6E-409C-BE32-E72D297353CC}">
              <c16:uniqueId val="{00000002-413C-46F5-A168-0D94D6023DE8}"/>
            </c:ext>
          </c:extLst>
        </c:ser>
        <c:ser>
          <c:idx val="3"/>
          <c:order val="3"/>
          <c:tx>
            <c:strRef>
              <c:f>'Egresados 2019'!$B$131</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2019'!$C$131:$F$131</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3-413C-46F5-A168-0D94D6023DE8}"/>
            </c:ext>
          </c:extLst>
        </c:ser>
        <c:ser>
          <c:idx val="4"/>
          <c:order val="4"/>
          <c:tx>
            <c:strRef>
              <c:f>'Egresados 2019'!$B$132</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2019'!$C$132:$F$132</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4-413C-46F5-A168-0D94D6023DE8}"/>
            </c:ext>
          </c:extLst>
        </c:ser>
        <c:ser>
          <c:idx val="5"/>
          <c:order val="5"/>
          <c:tx>
            <c:strRef>
              <c:f>'Egresados 2019'!$B$133</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2019'!$C$133:$F$133</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582389904"/>
        <c:axId val="582386376"/>
      </c:barChart>
      <c:catAx>
        <c:axId val="5823899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582386376"/>
        <c:crosses val="autoZero"/>
        <c:auto val="1"/>
        <c:lblAlgn val="ctr"/>
        <c:lblOffset val="100"/>
        <c:noMultiLvlLbl val="0"/>
      </c:catAx>
      <c:valAx>
        <c:axId val="582386376"/>
        <c:scaling>
          <c:orientation val="minMax"/>
        </c:scaling>
        <c:delete val="1"/>
        <c:axPos val="l"/>
        <c:numFmt formatCode="General" sourceLinked="1"/>
        <c:majorTickMark val="none"/>
        <c:minorTickMark val="none"/>
        <c:tickLblPos val="nextTo"/>
        <c:crossAx val="58238990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2019'!$B$170:$B$171</c:f>
              <c:strCache>
                <c:ptCount val="2"/>
                <c:pt idx="0">
                  <c:v>Si</c:v>
                </c:pt>
                <c:pt idx="1">
                  <c:v>No</c:v>
                </c:pt>
              </c:strCache>
            </c:strRef>
          </c:cat>
          <c:val>
            <c:numRef>
              <c:f>'Egresados 2019'!$E$170:$E$171</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xmlns:c16r2="http://schemas.microsoft.com/office/drawing/2015/06/char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uri="{CE6537A1-D6FC-4f65-9D91-7224C49458BB}"/>
                  </c:extLst>
                </c:dLbls>
                <c:cat>
                  <c:strRef>
                    <c:extLst xmlns:c16r2="http://schemas.microsoft.com/office/drawing/2015/06/chart">
                      <c:ext uri="{02D57815-91ED-43cb-92C2-25804820EDAC}">
                        <c15:formulaRef>
                          <c15:sqref>'Egresados 2019'!$B$170:$B$171</c15:sqref>
                        </c15:formulaRef>
                      </c:ext>
                    </c:extLst>
                    <c:strCache>
                      <c:ptCount val="2"/>
                      <c:pt idx="0">
                        <c:v>Si</c:v>
                      </c:pt>
                      <c:pt idx="1">
                        <c:v>No</c:v>
                      </c:pt>
                    </c:strCache>
                  </c:strRef>
                </c:cat>
                <c:val>
                  <c:numRef>
                    <c:extLst xmlns:c16r2="http://schemas.microsoft.com/office/drawing/2015/06/chart">
                      <c:ext uri="{02D57815-91ED-43cb-92C2-25804820EDAC}">
                        <c15:formulaRef>
                          <c15:sqref>'Egresados 2019'!$C$170:$C$171</c15:sqref>
                        </c15:formulaRef>
                      </c:ext>
                    </c:extLst>
                    <c:numCache>
                      <c:formatCode>General</c:formatCode>
                      <c:ptCount val="2"/>
                    </c:numCache>
                  </c:numRef>
                </c:val>
                <c:extLst xmlns:c16r2="http://schemas.microsoft.com/office/drawing/2015/06/char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'Egresados 2019'!$B$190:$B$196</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2019'!$F$190:$F$196</c:f>
              <c:numCache>
                <c:formatCode>0%</c:formatCode>
                <c:ptCount val="7"/>
                <c:pt idx="0">
                  <c:v>0.2</c:v>
                </c:pt>
                <c:pt idx="1">
                  <c:v>0.4</c:v>
                </c:pt>
                <c:pt idx="2">
                  <c:v>0.3</c:v>
                </c:pt>
                <c:pt idx="3">
                  <c:v>0</c:v>
                </c:pt>
                <c:pt idx="4">
                  <c:v>0</c:v>
                </c:pt>
                <c:pt idx="5">
                  <c:v>0</c:v>
                </c:pt>
                <c:pt idx="6">
                  <c:v>0.1</c:v>
                </c:pt>
              </c:numCache>
            </c:numRef>
          </c:val>
          <c:extLst xmlns:c16r2="http://schemas.microsoft.com/office/drawing/2015/06/char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582382064"/>
        <c:axId val="582382456"/>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c:ext uri="{02D57815-91ED-43cb-92C2-25804820EDAC}">
                        <c15:formulaRef>
                          <c15:sqref>'Egresados 2019'!$B$190:$B$196</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c:ext uri="{02D57815-91ED-43cb-92C2-25804820EDAC}">
                        <c15:formulaRef>
                          <c15:sqref>'Egresados 2019'!$C$190:$C$196</c15:sqref>
                        </c15:formulaRef>
                      </c:ext>
                    </c:extLst>
                    <c:numCache>
                      <c:formatCode>General</c:formatCode>
                      <c:ptCount val="7"/>
                    </c:numCache>
                  </c:numRef>
                </c:val>
                <c:extLst xmlns:c16r2="http://schemas.microsoft.com/office/drawing/2015/06/char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xmlns:c15="http://schemas.microsoft.com/office/drawing/2012/chart">
                      <c:ext xmlns:c15="http://schemas.microsoft.com/office/drawing/2012/chart" uri="{02D57815-91ED-43cb-92C2-25804820EDAC}">
                        <c15:formulaRef>
                          <c15:sqref>'Egresados 2019'!$B$190:$B$196</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'Egresados 2019'!$D$190:$D$196</c15:sqref>
                        </c15:formulaRef>
                      </c:ext>
                    </c:extLst>
                    <c:numCache>
                      <c:formatCode>General</c:formatCode>
                      <c:ptCount val="7"/>
                    </c:numCache>
                  </c:numRef>
                </c:val>
                <c:extLst xmlns:c16r2="http://schemas.microsoft.com/office/drawing/2015/06/chart" xmlns:c15="http://schemas.microsoft.com/office/drawing/2012/chart">
                  <c:ext xmlns:c16="http://schemas.microsoft.com/office/drawing/2014/chart" uri="{C3380CC4-5D6E-409C-BE32-E72D297353CC}">
                    <c16:uniqueId val="{00000001-DFCB-41B2-9C59-87E2D0ABC256}"/>
                  </c:ext>
                </c:extLst>
              </c15:ser>
            </c15:filteredBarSeries>
          </c:ext>
        </c:extLst>
      </c:barChart>
      <c:catAx>
        <c:axId val="5823820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582382456"/>
        <c:crosses val="autoZero"/>
        <c:auto val="1"/>
        <c:lblAlgn val="ctr"/>
        <c:lblOffset val="100"/>
        <c:noMultiLvlLbl val="0"/>
      </c:catAx>
      <c:valAx>
        <c:axId val="582382456"/>
        <c:scaling>
          <c:orientation val="minMax"/>
        </c:scaling>
        <c:delete val="1"/>
        <c:axPos val="l"/>
        <c:numFmt formatCode="0%" sourceLinked="1"/>
        <c:majorTickMark val="none"/>
        <c:minorTickMark val="none"/>
        <c:tickLblPos val="nextTo"/>
        <c:crossAx val="58238206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'Egresados 2019'!$B$205:$B$208</c:f>
              <c:strCache>
                <c:ptCount val="4"/>
                <c:pt idx="0">
                  <c:v>Excelente</c:v>
                </c:pt>
                <c:pt idx="1">
                  <c:v>Bueno</c:v>
                </c:pt>
                <c:pt idx="2">
                  <c:v>Regular</c:v>
                </c:pt>
                <c:pt idx="3">
                  <c:v>Malo</c:v>
                </c:pt>
              </c:strCache>
            </c:strRef>
          </c:cat>
          <c:val>
            <c:numRef>
              <c:f>'Egresados 2019'!$D$205:$D$208</c:f>
              <c:numCache>
                <c:formatCode>0%</c:formatCode>
                <c:ptCount val="4"/>
                <c:pt idx="0">
                  <c:v>0.16666666666666666</c:v>
                </c:pt>
                <c:pt idx="1">
                  <c:v>0.5</c:v>
                </c:pt>
                <c:pt idx="2">
                  <c:v>0.33333333333333331</c:v>
                </c:pt>
                <c:pt idx="3">
                  <c:v>0</c:v>
                </c:pt>
              </c:numCache>
            </c:numRef>
          </c:val>
          <c:extLst xmlns:c16r2="http://schemas.microsoft.com/office/drawing/2015/06/char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582379712"/>
        <c:axId val="582389512"/>
      </c:barChart>
      <c:catAx>
        <c:axId val="58237971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582389512"/>
        <c:crosses val="autoZero"/>
        <c:auto val="1"/>
        <c:lblAlgn val="ctr"/>
        <c:lblOffset val="100"/>
        <c:noMultiLvlLbl val="0"/>
      </c:catAx>
      <c:valAx>
        <c:axId val="58238951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582379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2019'!$B$222:$B$223</c:f>
              <c:strCache>
                <c:ptCount val="2"/>
                <c:pt idx="0">
                  <c:v>Si</c:v>
                </c:pt>
                <c:pt idx="1">
                  <c:v>No </c:v>
                </c:pt>
              </c:strCache>
            </c:strRef>
          </c:cat>
          <c:val>
            <c:numRef>
              <c:f>'Egresados 2019'!$D$222:$D$223</c:f>
              <c:numCache>
                <c:formatCode>0%</c:formatCode>
                <c:ptCount val="2"/>
                <c:pt idx="0">
                  <c:v>0.83333333333333337</c:v>
                </c:pt>
                <c:pt idx="1">
                  <c:v>0.16666666666666666</c:v>
                </c:pt>
              </c:numCache>
            </c:numRef>
          </c:val>
          <c:extLst xmlns:c16r2="http://schemas.microsoft.com/office/drawing/2015/06/char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2019'!$B$235:$B$236</c:f>
              <c:strCache>
                <c:ptCount val="2"/>
                <c:pt idx="0">
                  <c:v>Si</c:v>
                </c:pt>
                <c:pt idx="1">
                  <c:v>No </c:v>
                </c:pt>
              </c:strCache>
            </c:strRef>
          </c:cat>
          <c:val>
            <c:numRef>
              <c:f>'Egresados 2019'!$D$235:$D$236</c:f>
              <c:numCache>
                <c:formatCode>0%</c:formatCode>
                <c:ptCount val="2"/>
                <c:pt idx="0">
                  <c:v>0.83333333333333337</c:v>
                </c:pt>
                <c:pt idx="1">
                  <c:v>0.16666666666666666</c:v>
                </c:pt>
              </c:numCache>
            </c:numRef>
          </c:val>
          <c:extLst xmlns:c16r2="http://schemas.microsoft.com/office/drawing/2015/06/char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6.pn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12</xdr:row>
      <xdr:rowOff>0</xdr:rowOff>
    </xdr:to>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11905" y="83344"/>
          <a:ext cx="11547475" cy="220265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Ciencias Químicas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a16="http://schemas.microsoft.com/office/drawing/2014/main" xmlns=""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42</xdr:row>
      <xdr:rowOff>42862</xdr:rowOff>
    </xdr:from>
    <xdr:to>
      <xdr:col>5</xdr:col>
      <xdr:colOff>128587</xdr:colOff>
      <xdr:row>56</xdr:row>
      <xdr:rowOff>119062</xdr:rowOff>
    </xdr:to>
    <xdr:graphicFrame macro="">
      <xdr:nvGraphicFramePr>
        <xdr:cNvPr id="18" name="Gráfico 17">
          <a:extLst>
            <a:ext uri="{FF2B5EF4-FFF2-40B4-BE49-F238E27FC236}">
              <a16:creationId xmlns:a16="http://schemas.microsoft.com/office/drawing/2014/main" xmlns=""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68</xdr:row>
      <xdr:rowOff>52387</xdr:rowOff>
    </xdr:from>
    <xdr:to>
      <xdr:col>5</xdr:col>
      <xdr:colOff>314325</xdr:colOff>
      <xdr:row>82</xdr:row>
      <xdr:rowOff>128587</xdr:rowOff>
    </xdr:to>
    <xdr:graphicFrame macro="">
      <xdr:nvGraphicFramePr>
        <xdr:cNvPr id="19" name="Gráfico 18">
          <a:extLst>
            <a:ext uri="{FF2B5EF4-FFF2-40B4-BE49-F238E27FC236}">
              <a16:creationId xmlns:a16="http://schemas.microsoft.com/office/drawing/2014/main" xmlns=""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95</xdr:row>
      <xdr:rowOff>52387</xdr:rowOff>
    </xdr:from>
    <xdr:to>
      <xdr:col>5</xdr:col>
      <xdr:colOff>19050</xdr:colOff>
      <xdr:row>109</xdr:row>
      <xdr:rowOff>128587</xdr:rowOff>
    </xdr:to>
    <xdr:graphicFrame macro="">
      <xdr:nvGraphicFramePr>
        <xdr:cNvPr id="20" name="Gráfico 19">
          <a:extLst>
            <a:ext uri="{FF2B5EF4-FFF2-40B4-BE49-F238E27FC236}">
              <a16:creationId xmlns:a16="http://schemas.microsoft.com/office/drawing/2014/main" xmlns=""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134</xdr:row>
      <xdr:rowOff>100012</xdr:rowOff>
    </xdr:from>
    <xdr:to>
      <xdr:col>5</xdr:col>
      <xdr:colOff>685800</xdr:colOff>
      <xdr:row>150</xdr:row>
      <xdr:rowOff>57150</xdr:rowOff>
    </xdr:to>
    <xdr:graphicFrame macro="">
      <xdr:nvGraphicFramePr>
        <xdr:cNvPr id="21" name="Gráfico 20">
          <a:extLst>
            <a:ext uri="{FF2B5EF4-FFF2-40B4-BE49-F238E27FC236}">
              <a16:creationId xmlns:a16="http://schemas.microsoft.com/office/drawing/2014/main" xmlns=""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167</xdr:row>
      <xdr:rowOff>90487</xdr:rowOff>
    </xdr:from>
    <xdr:to>
      <xdr:col>7</xdr:col>
      <xdr:colOff>209550</xdr:colOff>
      <xdr:row>178</xdr:row>
      <xdr:rowOff>52387</xdr:rowOff>
    </xdr:to>
    <xdr:graphicFrame macro="">
      <xdr:nvGraphicFramePr>
        <xdr:cNvPr id="23" name="Gráfico 22">
          <a:extLst>
            <a:ext uri="{FF2B5EF4-FFF2-40B4-BE49-F238E27FC236}">
              <a16:creationId xmlns:a16="http://schemas.microsoft.com/office/drawing/2014/main" xmlns=""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185</xdr:row>
      <xdr:rowOff>71437</xdr:rowOff>
    </xdr:from>
    <xdr:to>
      <xdr:col>8</xdr:col>
      <xdr:colOff>409575</xdr:colOff>
      <xdr:row>200</xdr:row>
      <xdr:rowOff>23812</xdr:rowOff>
    </xdr:to>
    <xdr:graphicFrame macro="">
      <xdr:nvGraphicFramePr>
        <xdr:cNvPr id="24" name="Gráfico 23">
          <a:extLst>
            <a:ext uri="{FF2B5EF4-FFF2-40B4-BE49-F238E27FC236}">
              <a16:creationId xmlns:a16="http://schemas.microsoft.com/office/drawing/2014/main" xmlns=""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201</xdr:row>
      <xdr:rowOff>185737</xdr:rowOff>
    </xdr:from>
    <xdr:to>
      <xdr:col>6</xdr:col>
      <xdr:colOff>1181100</xdr:colOff>
      <xdr:row>214</xdr:row>
      <xdr:rowOff>161925</xdr:rowOff>
    </xdr:to>
    <xdr:graphicFrame macro="">
      <xdr:nvGraphicFramePr>
        <xdr:cNvPr id="25" name="Gráfico 24">
          <a:extLst>
            <a:ext uri="{FF2B5EF4-FFF2-40B4-BE49-F238E27FC236}">
              <a16:creationId xmlns:a16="http://schemas.microsoft.com/office/drawing/2014/main" xmlns=""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216</xdr:row>
      <xdr:rowOff>176212</xdr:rowOff>
    </xdr:from>
    <xdr:to>
      <xdr:col>6</xdr:col>
      <xdr:colOff>638175</xdr:colOff>
      <xdr:row>228</xdr:row>
      <xdr:rowOff>19050</xdr:rowOff>
    </xdr:to>
    <xdr:graphicFrame macro="">
      <xdr:nvGraphicFramePr>
        <xdr:cNvPr id="26" name="Gráfico 25">
          <a:extLst>
            <a:ext uri="{FF2B5EF4-FFF2-40B4-BE49-F238E27FC236}">
              <a16:creationId xmlns:a16="http://schemas.microsoft.com/office/drawing/2014/main" xmlns=""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230</xdr:row>
      <xdr:rowOff>42862</xdr:rowOff>
    </xdr:from>
    <xdr:to>
      <xdr:col>6</xdr:col>
      <xdr:colOff>1323975</xdr:colOff>
      <xdr:row>241</xdr:row>
      <xdr:rowOff>171450</xdr:rowOff>
    </xdr:to>
    <xdr:graphicFrame macro="">
      <xdr:nvGraphicFramePr>
        <xdr:cNvPr id="27" name="Gráfico 26">
          <a:extLst>
            <a:ext uri="{FF2B5EF4-FFF2-40B4-BE49-F238E27FC236}">
              <a16:creationId xmlns:a16="http://schemas.microsoft.com/office/drawing/2014/main" xmlns=""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243</xdr:row>
      <xdr:rowOff>90487</xdr:rowOff>
    </xdr:from>
    <xdr:to>
      <xdr:col>8</xdr:col>
      <xdr:colOff>485775</xdr:colOff>
      <xdr:row>254</xdr:row>
      <xdr:rowOff>0</xdr:rowOff>
    </xdr:to>
    <xdr:graphicFrame macro="">
      <xdr:nvGraphicFramePr>
        <xdr:cNvPr id="29" name="Gráfico 28">
          <a:extLst>
            <a:ext uri="{FF2B5EF4-FFF2-40B4-BE49-F238E27FC236}">
              <a16:creationId xmlns:a16="http://schemas.microsoft.com/office/drawing/2014/main" xmlns=""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313884</xdr:colOff>
      <xdr:row>14</xdr:row>
      <xdr:rowOff>76200</xdr:rowOff>
    </xdr:from>
    <xdr:to>
      <xdr:col>5</xdr:col>
      <xdr:colOff>8428</xdr:colOff>
      <xdr:row>27</xdr:row>
      <xdr:rowOff>142438</xdr:rowOff>
    </xdr:to>
    <xdr:pic>
      <xdr:nvPicPr>
        <xdr:cNvPr id="4" name="Imagen 3">
          <a:extLst>
            <a:ext uri="{FF2B5EF4-FFF2-40B4-BE49-F238E27FC236}">
              <a16:creationId xmlns:a16="http://schemas.microsoft.com/office/drawing/2014/main" xmlns="" id="{C53653BF-39BF-4C6D-AFA0-00D36FAC4DAE}"/>
            </a:ext>
          </a:extLst>
        </xdr:cNvPr>
        <xdr:cNvPicPr>
          <a:picLocks noChangeAspect="1"/>
        </xdr:cNvPicPr>
      </xdr:nvPicPr>
      <xdr:blipFill>
        <a:blip xmlns:r="http://schemas.openxmlformats.org/officeDocument/2006/relationships" r:embed="rId14"/>
        <a:stretch>
          <a:fillRect/>
        </a:stretch>
      </xdr:blipFill>
      <xdr:spPr>
        <a:xfrm>
          <a:off x="1075884" y="3209925"/>
          <a:ext cx="6381094" cy="2542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13</xdr:row>
      <xdr:rowOff>83344</xdr:rowOff>
    </xdr:to>
    <xdr:sp macro="" textlink="">
      <xdr:nvSpPr>
        <xdr:cNvPr id="2" name="CuadroTexto 1">
          <a:extLst>
            <a:ext uri="{FF2B5EF4-FFF2-40B4-BE49-F238E27FC236}">
              <a16:creationId xmlns:a16="http://schemas.microsoft.com/office/drawing/2014/main" xmlns="" id="{00000000-0008-0000-0200-000002000000}"/>
            </a:ext>
          </a:extLst>
        </xdr:cNvPr>
        <xdr:cNvSpPr txBox="1"/>
      </xdr:nvSpPr>
      <xdr:spPr>
        <a:xfrm>
          <a:off x="762000" y="0"/>
          <a:ext cx="15948025" cy="255984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Ciencias Químicas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xmlns=""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Maestría en Ciencias Químicas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xmlns=""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S61"/>
  <sheetViews>
    <sheetView zoomScaleNormal="100" workbookViewId="0">
      <selection activeCell="S18" sqref="S18"/>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41" t="s">
        <v>0</v>
      </c>
      <c r="C46" s="41"/>
      <c r="D46" s="41"/>
      <c r="E46" s="41"/>
      <c r="F46" s="41"/>
      <c r="G46" s="41"/>
      <c r="H46" s="41"/>
      <c r="I46" s="41"/>
      <c r="J46" s="41"/>
      <c r="K46" s="41"/>
      <c r="L46" s="41"/>
      <c r="M46" s="41"/>
      <c r="N46" s="41"/>
      <c r="O46" s="41"/>
    </row>
    <row r="47" spans="2:18" ht="409.6" customHeight="1">
      <c r="B47" s="42" t="s">
        <v>114</v>
      </c>
      <c r="C47" s="42"/>
      <c r="D47" s="42"/>
      <c r="E47" s="42"/>
      <c r="F47" s="42"/>
      <c r="G47" s="42"/>
      <c r="H47" s="42"/>
      <c r="I47" s="42"/>
      <c r="J47" s="42"/>
      <c r="K47" s="42"/>
      <c r="L47" s="42"/>
      <c r="M47" s="42"/>
      <c r="N47" s="42"/>
      <c r="O47" s="42"/>
      <c r="R47" s="3"/>
    </row>
    <row r="49" spans="2:15" ht="36.75" customHeight="1">
      <c r="B49" s="4" t="s">
        <v>1</v>
      </c>
    </row>
    <row r="50" spans="2:15" ht="14.45" customHeight="1">
      <c r="B50" s="43" t="s">
        <v>112</v>
      </c>
      <c r="C50" s="44"/>
      <c r="D50" s="44"/>
      <c r="E50" s="44"/>
      <c r="F50" s="44"/>
      <c r="G50" s="44"/>
      <c r="H50" s="44"/>
      <c r="I50" s="44"/>
      <c r="J50" s="44"/>
      <c r="K50" s="44"/>
      <c r="L50" s="44"/>
      <c r="M50" s="44"/>
      <c r="N50" s="44"/>
    </row>
    <row r="51" spans="2:15" ht="14.45" customHeight="1">
      <c r="B51" s="44"/>
      <c r="C51" s="44"/>
      <c r="D51" s="44"/>
      <c r="E51" s="44"/>
      <c r="F51" s="44"/>
      <c r="G51" s="44"/>
      <c r="H51" s="44"/>
      <c r="I51" s="44"/>
      <c r="J51" s="44"/>
      <c r="K51" s="44"/>
      <c r="L51" s="44"/>
      <c r="M51" s="44"/>
      <c r="N51" s="44"/>
    </row>
    <row r="52" spans="2:15" ht="14.45" customHeight="1">
      <c r="B52" s="44"/>
      <c r="C52" s="44"/>
      <c r="D52" s="44"/>
      <c r="E52" s="44"/>
      <c r="F52" s="44"/>
      <c r="G52" s="44"/>
      <c r="H52" s="44"/>
      <c r="I52" s="44"/>
      <c r="J52" s="44"/>
      <c r="K52" s="44"/>
      <c r="L52" s="44"/>
      <c r="M52" s="44"/>
      <c r="N52" s="44"/>
    </row>
    <row r="53" spans="2:15" ht="14.45" customHeight="1">
      <c r="B53" s="44"/>
      <c r="C53" s="44"/>
      <c r="D53" s="44"/>
      <c r="E53" s="44"/>
      <c r="F53" s="44"/>
      <c r="G53" s="44"/>
      <c r="H53" s="44"/>
      <c r="I53" s="44"/>
      <c r="J53" s="44"/>
      <c r="K53" s="44"/>
      <c r="L53" s="44"/>
      <c r="M53" s="44"/>
      <c r="N53" s="44"/>
    </row>
    <row r="54" spans="2:15" ht="14.45" customHeight="1">
      <c r="B54" s="44"/>
      <c r="C54" s="44"/>
      <c r="D54" s="44"/>
      <c r="E54" s="44"/>
      <c r="F54" s="44"/>
      <c r="G54" s="44"/>
      <c r="H54" s="44"/>
      <c r="I54" s="44"/>
      <c r="J54" s="44"/>
      <c r="K54" s="44"/>
      <c r="L54" s="44"/>
      <c r="M54" s="44"/>
      <c r="N54" s="44"/>
    </row>
    <row r="55" spans="2:15" ht="14.45" customHeight="1">
      <c r="B55" s="44"/>
      <c r="C55" s="44"/>
      <c r="D55" s="44"/>
      <c r="E55" s="44"/>
      <c r="F55" s="44"/>
      <c r="G55" s="44"/>
      <c r="H55" s="44"/>
      <c r="I55" s="44"/>
      <c r="J55" s="44"/>
      <c r="K55" s="44"/>
      <c r="L55" s="44"/>
      <c r="M55" s="44"/>
      <c r="N55" s="44"/>
    </row>
    <row r="56" spans="2:15" ht="14.45" customHeight="1">
      <c r="B56" s="44"/>
      <c r="C56" s="44"/>
      <c r="D56" s="44"/>
      <c r="E56" s="44"/>
      <c r="F56" s="44"/>
      <c r="G56" s="44"/>
      <c r="H56" s="44"/>
      <c r="I56" s="44"/>
      <c r="J56" s="44"/>
      <c r="K56" s="44"/>
      <c r="L56" s="44"/>
      <c r="M56" s="44"/>
      <c r="N56" s="44"/>
    </row>
    <row r="57" spans="2:15" ht="14.45" customHeight="1">
      <c r="B57" s="44"/>
      <c r="C57" s="44"/>
      <c r="D57" s="44"/>
      <c r="E57" s="44"/>
      <c r="F57" s="44"/>
      <c r="G57" s="44"/>
      <c r="H57" s="44"/>
      <c r="I57" s="44"/>
      <c r="J57" s="44"/>
      <c r="K57" s="44"/>
      <c r="L57" s="44"/>
      <c r="M57" s="44"/>
      <c r="N57" s="44"/>
    </row>
    <row r="58" spans="2:15" ht="14.45" customHeight="1">
      <c r="B58" s="44"/>
      <c r="C58" s="44"/>
      <c r="D58" s="44"/>
      <c r="E58" s="44"/>
      <c r="F58" s="44"/>
      <c r="G58" s="44"/>
      <c r="H58" s="44"/>
      <c r="I58" s="44"/>
      <c r="J58" s="44"/>
      <c r="K58" s="44"/>
      <c r="L58" s="44"/>
      <c r="M58" s="44"/>
      <c r="N58" s="44"/>
    </row>
    <row r="59" spans="2:15" ht="54" customHeight="1">
      <c r="B59" s="44"/>
      <c r="C59" s="44"/>
      <c r="D59" s="44"/>
      <c r="E59" s="44"/>
      <c r="F59" s="44"/>
      <c r="G59" s="44"/>
      <c r="H59" s="44"/>
      <c r="I59" s="44"/>
      <c r="J59" s="44"/>
      <c r="K59" s="44"/>
      <c r="L59" s="44"/>
      <c r="M59" s="44"/>
      <c r="N59" s="44"/>
    </row>
    <row r="61" spans="2:15" ht="132.75" customHeight="1">
      <c r="B61" s="45" t="s">
        <v>113</v>
      </c>
      <c r="C61" s="46"/>
      <c r="D61" s="46"/>
      <c r="E61" s="46"/>
      <c r="F61" s="46"/>
      <c r="G61" s="46"/>
      <c r="H61" s="46"/>
      <c r="I61" s="46"/>
      <c r="J61" s="46"/>
      <c r="K61" s="46"/>
      <c r="L61" s="46"/>
      <c r="M61" s="46"/>
      <c r="N61" s="46"/>
      <c r="O61" s="46"/>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255"/>
  <sheetViews>
    <sheetView tabSelected="1" topLeftCell="A250" workbookViewId="0">
      <selection activeCell="B263" sqref="B263"/>
    </sheetView>
  </sheetViews>
  <sheetFormatPr baseColWidth="10" defaultColWidth="11.42578125" defaultRowHeight="15"/>
  <cols>
    <col min="1" max="1" width="11.42578125" style="1"/>
    <col min="2" max="2" width="38.5703125" style="1" customWidth="1"/>
    <col min="3" max="3" width="20.5703125" style="1" customWidth="1"/>
    <col min="4" max="4" width="15.28515625" style="1" customWidth="1"/>
    <col min="5" max="5" width="25.85546875" style="1" customWidth="1"/>
    <col min="6" max="6" width="31.7109375" style="1" customWidth="1"/>
    <col min="7" max="7" width="40" style="1" customWidth="1"/>
    <col min="8" max="9" width="30.4257812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40.5" customHeight="1">
      <c r="B12" s="51" t="s">
        <v>118</v>
      </c>
      <c r="C12" s="51"/>
      <c r="D12" s="51"/>
      <c r="E12" s="51"/>
      <c r="F12" s="51"/>
    </row>
    <row r="13" spans="2:6">
      <c r="B13" s="5" t="s">
        <v>3</v>
      </c>
    </row>
    <row r="14" spans="2:6">
      <c r="B14" s="5"/>
    </row>
    <row r="15" spans="2:6">
      <c r="B15" s="5"/>
    </row>
    <row r="16" spans="2:6">
      <c r="B16" s="5"/>
    </row>
    <row r="17" spans="2:4">
      <c r="B17" s="5"/>
    </row>
    <row r="18" spans="2:4">
      <c r="B18" s="5"/>
    </row>
    <row r="28" spans="2:4" ht="48" customHeight="1"/>
    <row r="29" spans="2:4" ht="21.75" customHeight="1">
      <c r="B29" s="23" t="s">
        <v>92</v>
      </c>
      <c r="C29" s="23" t="s">
        <v>93</v>
      </c>
      <c r="D29" s="23" t="s">
        <v>94</v>
      </c>
    </row>
    <row r="30" spans="2:4" ht="21.75" customHeight="1">
      <c r="B30" s="25">
        <v>6</v>
      </c>
      <c r="C30" s="25">
        <v>0</v>
      </c>
      <c r="D30" s="25">
        <v>0</v>
      </c>
    </row>
    <row r="31" spans="2:4" ht="21.75" customHeight="1"/>
    <row r="32" spans="2:4" ht="21.75" customHeight="1">
      <c r="B32" s="6" t="s">
        <v>165</v>
      </c>
    </row>
    <row r="33" spans="2:4" ht="21.75" customHeight="1">
      <c r="B33" s="6" t="s">
        <v>164</v>
      </c>
    </row>
    <row r="34" spans="2:4" ht="21.75" customHeight="1">
      <c r="B34" s="6" t="s">
        <v>166</v>
      </c>
    </row>
    <row r="36" spans="2:4" ht="15.75">
      <c r="B36" s="7" t="s">
        <v>4</v>
      </c>
    </row>
    <row r="38" spans="2:4">
      <c r="B38" s="8" t="s">
        <v>4</v>
      </c>
      <c r="C38" s="28" t="s">
        <v>5</v>
      </c>
      <c r="D38" s="28" t="s">
        <v>6</v>
      </c>
    </row>
    <row r="39" spans="2:4">
      <c r="B39" s="9" t="s">
        <v>7</v>
      </c>
      <c r="C39" s="18">
        <v>3</v>
      </c>
      <c r="D39" s="10">
        <f>C39/$C$41</f>
        <v>0.5</v>
      </c>
    </row>
    <row r="40" spans="2:4">
      <c r="B40" s="9" t="s">
        <v>8</v>
      </c>
      <c r="C40" s="18">
        <v>3</v>
      </c>
      <c r="D40" s="10">
        <f>C40/$C$41</f>
        <v>0.5</v>
      </c>
    </row>
    <row r="41" spans="2:4">
      <c r="B41" s="9" t="s">
        <v>9</v>
      </c>
      <c r="C41" s="19">
        <f>SUM(C39:C40)</f>
        <v>6</v>
      </c>
      <c r="D41" s="10">
        <f>C41/$C$41</f>
        <v>1</v>
      </c>
    </row>
    <row r="61" spans="2:4" ht="15.75">
      <c r="B61" s="7" t="s">
        <v>10</v>
      </c>
    </row>
    <row r="63" spans="2:4">
      <c r="B63" s="8" t="s">
        <v>10</v>
      </c>
      <c r="C63" s="28" t="s">
        <v>5</v>
      </c>
      <c r="D63" s="28" t="s">
        <v>6</v>
      </c>
    </row>
    <row r="64" spans="2:4">
      <c r="B64" s="9" t="s">
        <v>11</v>
      </c>
      <c r="C64" s="18">
        <v>3</v>
      </c>
      <c r="D64" s="10">
        <f>C64/$C$67</f>
        <v>0.5</v>
      </c>
    </row>
    <row r="65" spans="2:4">
      <c r="B65" s="9" t="s">
        <v>12</v>
      </c>
      <c r="C65" s="18">
        <v>3</v>
      </c>
      <c r="D65" s="10">
        <f>C65/$C$67</f>
        <v>0.5</v>
      </c>
    </row>
    <row r="66" spans="2:4">
      <c r="B66" s="9" t="s">
        <v>13</v>
      </c>
      <c r="C66" s="18">
        <v>0</v>
      </c>
      <c r="D66" s="10">
        <f>C66/$C$67</f>
        <v>0</v>
      </c>
    </row>
    <row r="67" spans="2:4">
      <c r="B67" s="9" t="s">
        <v>9</v>
      </c>
      <c r="C67" s="19">
        <f>SUM(C64:C66)</f>
        <v>6</v>
      </c>
      <c r="D67" s="10">
        <f>C67/$C$41</f>
        <v>1</v>
      </c>
    </row>
    <row r="87" spans="2:4" ht="15.75">
      <c r="B87" s="7" t="s">
        <v>14</v>
      </c>
    </row>
    <row r="89" spans="2:4">
      <c r="B89" s="28" t="s">
        <v>15</v>
      </c>
      <c r="C89" s="28" t="s">
        <v>5</v>
      </c>
      <c r="D89" s="28" t="s">
        <v>6</v>
      </c>
    </row>
    <row r="90" spans="2:4">
      <c r="B90" s="20">
        <v>0</v>
      </c>
      <c r="C90" s="18">
        <v>2</v>
      </c>
      <c r="D90" s="10">
        <f>C90/$C$94</f>
        <v>0.33333333333333331</v>
      </c>
    </row>
    <row r="91" spans="2:4">
      <c r="B91" s="20">
        <v>1</v>
      </c>
      <c r="C91" s="18">
        <v>3</v>
      </c>
      <c r="D91" s="10">
        <f>C91/$C$94</f>
        <v>0.5</v>
      </c>
    </row>
    <row r="92" spans="2:4">
      <c r="B92" s="20">
        <v>2</v>
      </c>
      <c r="C92" s="18">
        <v>1</v>
      </c>
      <c r="D92" s="10">
        <f>C92/$C$94</f>
        <v>0.16666666666666666</v>
      </c>
    </row>
    <row r="93" spans="2:4">
      <c r="B93" s="24" t="s">
        <v>16</v>
      </c>
      <c r="C93" s="18">
        <v>0</v>
      </c>
      <c r="D93" s="10">
        <f>C93/$C$94</f>
        <v>0</v>
      </c>
    </row>
    <row r="94" spans="2:4">
      <c r="B94" s="20" t="s">
        <v>9</v>
      </c>
      <c r="C94" s="19">
        <f>SUM(C90:C93)</f>
        <v>6</v>
      </c>
      <c r="D94" s="10">
        <f>C94/$C$41</f>
        <v>1</v>
      </c>
    </row>
    <row r="114" spans="2:6" ht="15.75">
      <c r="B114" s="7" t="s">
        <v>17</v>
      </c>
    </row>
    <row r="115" spans="2:6" ht="15.75">
      <c r="B115" s="7"/>
    </row>
    <row r="117" spans="2:6" ht="84" customHeight="1">
      <c r="B117" s="52" t="s">
        <v>18</v>
      </c>
      <c r="C117" s="52"/>
      <c r="D117" s="52"/>
      <c r="E117" s="53" t="s">
        <v>5</v>
      </c>
      <c r="F117" s="53"/>
    </row>
    <row r="118" spans="2:6">
      <c r="B118" s="48" t="s">
        <v>19</v>
      </c>
      <c r="C118" s="48"/>
      <c r="D118" s="48"/>
      <c r="E118" s="49">
        <v>4</v>
      </c>
      <c r="F118" s="49"/>
    </row>
    <row r="119" spans="2:6">
      <c r="B119" s="48" t="s">
        <v>20</v>
      </c>
      <c r="C119" s="48"/>
      <c r="D119" s="48"/>
      <c r="E119" s="49">
        <v>1</v>
      </c>
      <c r="F119" s="49"/>
    </row>
    <row r="120" spans="2:6">
      <c r="B120" s="48" t="s">
        <v>21</v>
      </c>
      <c r="C120" s="48"/>
      <c r="D120" s="48"/>
      <c r="E120" s="49">
        <v>1</v>
      </c>
      <c r="F120" s="49"/>
    </row>
    <row r="121" spans="2:6">
      <c r="B121" s="48" t="s">
        <v>22</v>
      </c>
      <c r="C121" s="48"/>
      <c r="D121" s="48"/>
      <c r="E121" s="49">
        <v>0</v>
      </c>
      <c r="F121" s="49"/>
    </row>
    <row r="122" spans="2:6">
      <c r="B122" s="48" t="s">
        <v>23</v>
      </c>
      <c r="C122" s="48"/>
      <c r="D122" s="48"/>
      <c r="E122" s="49">
        <v>0</v>
      </c>
      <c r="F122" s="49"/>
    </row>
    <row r="123" spans="2:6">
      <c r="B123" s="48" t="s">
        <v>24</v>
      </c>
      <c r="C123" s="48"/>
      <c r="D123" s="48"/>
      <c r="E123" s="49">
        <v>0</v>
      </c>
      <c r="F123" s="49"/>
    </row>
    <row r="124" spans="2:6">
      <c r="B124" s="48" t="s">
        <v>9</v>
      </c>
      <c r="C124" s="48"/>
      <c r="D124" s="48"/>
      <c r="E124" s="49">
        <f>SUM(E118:F123)</f>
        <v>6</v>
      </c>
      <c r="F124" s="49"/>
    </row>
    <row r="125" spans="2:6">
      <c r="B125" s="11"/>
      <c r="C125" s="11"/>
      <c r="D125" s="11"/>
      <c r="E125" s="27"/>
      <c r="F125" s="27"/>
    </row>
    <row r="127" spans="2:6">
      <c r="B127" s="54" t="s">
        <v>25</v>
      </c>
      <c r="C127" s="54"/>
      <c r="D127" s="54"/>
      <c r="E127" s="54" t="s">
        <v>6</v>
      </c>
      <c r="F127" s="54"/>
    </row>
    <row r="128" spans="2:6">
      <c r="B128" s="48" t="s">
        <v>19</v>
      </c>
      <c r="C128" s="48"/>
      <c r="D128" s="48"/>
      <c r="E128" s="50">
        <f t="shared" ref="E128:E133" si="0">E118/$E$124</f>
        <v>0.66666666666666663</v>
      </c>
      <c r="F128" s="50"/>
    </row>
    <row r="129" spans="2:6">
      <c r="B129" s="48" t="s">
        <v>20</v>
      </c>
      <c r="C129" s="48"/>
      <c r="D129" s="48"/>
      <c r="E129" s="50">
        <f t="shared" si="0"/>
        <v>0.16666666666666666</v>
      </c>
      <c r="F129" s="50"/>
    </row>
    <row r="130" spans="2:6">
      <c r="B130" s="48" t="s">
        <v>21</v>
      </c>
      <c r="C130" s="48"/>
      <c r="D130" s="48"/>
      <c r="E130" s="50">
        <f t="shared" si="0"/>
        <v>0.16666666666666666</v>
      </c>
      <c r="F130" s="50"/>
    </row>
    <row r="131" spans="2:6">
      <c r="B131" s="48" t="s">
        <v>22</v>
      </c>
      <c r="C131" s="48"/>
      <c r="D131" s="48"/>
      <c r="E131" s="50">
        <f t="shared" si="0"/>
        <v>0</v>
      </c>
      <c r="F131" s="50"/>
    </row>
    <row r="132" spans="2:6">
      <c r="B132" s="48" t="s">
        <v>23</v>
      </c>
      <c r="C132" s="48"/>
      <c r="D132" s="48"/>
      <c r="E132" s="50">
        <f t="shared" si="0"/>
        <v>0</v>
      </c>
      <c r="F132" s="50"/>
    </row>
    <row r="133" spans="2:6">
      <c r="B133" s="48" t="s">
        <v>24</v>
      </c>
      <c r="C133" s="48"/>
      <c r="D133" s="48"/>
      <c r="E133" s="50">
        <f t="shared" si="0"/>
        <v>0</v>
      </c>
      <c r="F133" s="50"/>
    </row>
    <row r="155" spans="2:9" ht="15.75">
      <c r="B155" s="7" t="s">
        <v>27</v>
      </c>
    </row>
    <row r="157" spans="2:9">
      <c r="B157" s="22" t="s">
        <v>99</v>
      </c>
      <c r="C157" s="22" t="s">
        <v>28</v>
      </c>
      <c r="D157" s="22" t="s">
        <v>29</v>
      </c>
      <c r="E157" s="22" t="s">
        <v>30</v>
      </c>
      <c r="F157" s="29" t="s">
        <v>31</v>
      </c>
      <c r="G157" s="29" t="s">
        <v>32</v>
      </c>
      <c r="H157" s="29" t="s">
        <v>105</v>
      </c>
      <c r="I157" s="29" t="s">
        <v>33</v>
      </c>
    </row>
    <row r="158" spans="2:9">
      <c r="B158" s="33" t="s">
        <v>100</v>
      </c>
      <c r="C158" s="33" t="s">
        <v>150</v>
      </c>
      <c r="D158" s="33" t="s">
        <v>102</v>
      </c>
      <c r="E158" s="33" t="s">
        <v>153</v>
      </c>
      <c r="F158" s="33" t="s">
        <v>103</v>
      </c>
      <c r="G158" s="33" t="s">
        <v>104</v>
      </c>
      <c r="H158" s="33" t="s">
        <v>85</v>
      </c>
      <c r="I158" s="33" t="s">
        <v>158</v>
      </c>
    </row>
    <row r="159" spans="2:9">
      <c r="B159" s="12" t="s">
        <v>116</v>
      </c>
      <c r="C159" s="12" t="s">
        <v>151</v>
      </c>
      <c r="D159" s="12" t="s">
        <v>154</v>
      </c>
      <c r="E159" s="12" t="s">
        <v>155</v>
      </c>
      <c r="F159" s="12" t="s">
        <v>103</v>
      </c>
      <c r="G159" s="12" t="s">
        <v>104</v>
      </c>
      <c r="H159" s="12" t="s">
        <v>159</v>
      </c>
      <c r="I159" s="12" t="s">
        <v>160</v>
      </c>
    </row>
    <row r="160" spans="2:9">
      <c r="B160" s="33" t="s">
        <v>167</v>
      </c>
      <c r="C160" s="33" t="s">
        <v>167</v>
      </c>
      <c r="D160" s="33" t="s">
        <v>167</v>
      </c>
      <c r="E160" s="33" t="s">
        <v>167</v>
      </c>
      <c r="F160" s="33" t="s">
        <v>167</v>
      </c>
      <c r="G160" s="33" t="s">
        <v>167</v>
      </c>
      <c r="H160" s="33" t="s">
        <v>167</v>
      </c>
      <c r="I160" s="33" t="s">
        <v>167</v>
      </c>
    </row>
    <row r="161" spans="2:9">
      <c r="B161" s="12" t="s">
        <v>149</v>
      </c>
      <c r="C161" s="12" t="s">
        <v>152</v>
      </c>
      <c r="D161" s="12" t="s">
        <v>156</v>
      </c>
      <c r="E161" s="12" t="s">
        <v>157</v>
      </c>
      <c r="F161" s="12" t="s">
        <v>103</v>
      </c>
      <c r="G161" s="12" t="s">
        <v>117</v>
      </c>
      <c r="H161" s="12" t="s">
        <v>161</v>
      </c>
      <c r="I161" s="12" t="s">
        <v>162</v>
      </c>
    </row>
    <row r="162" spans="2:9">
      <c r="B162" s="12" t="s">
        <v>167</v>
      </c>
      <c r="C162" s="12" t="s">
        <v>167</v>
      </c>
      <c r="D162" s="12" t="s">
        <v>167</v>
      </c>
      <c r="E162" s="12" t="s">
        <v>167</v>
      </c>
      <c r="F162" s="12" t="s">
        <v>167</v>
      </c>
      <c r="G162" s="12" t="s">
        <v>167</v>
      </c>
      <c r="H162" s="12" t="s">
        <v>167</v>
      </c>
      <c r="I162" s="12" t="s">
        <v>167</v>
      </c>
    </row>
    <row r="163" spans="2:9">
      <c r="B163" s="12" t="s">
        <v>167</v>
      </c>
      <c r="C163" s="12" t="s">
        <v>167</v>
      </c>
      <c r="D163" s="12" t="s">
        <v>167</v>
      </c>
      <c r="E163" s="12" t="s">
        <v>167</v>
      </c>
      <c r="F163" s="12" t="s">
        <v>168</v>
      </c>
      <c r="G163" s="12" t="s">
        <v>167</v>
      </c>
      <c r="H163" s="12" t="s">
        <v>167</v>
      </c>
      <c r="I163" s="12" t="s">
        <v>167</v>
      </c>
    </row>
    <row r="167" spans="2:9" ht="15.75">
      <c r="B167" s="7" t="s">
        <v>34</v>
      </c>
    </row>
    <row r="169" spans="2:9" ht="69" customHeight="1">
      <c r="B169" s="55" t="s">
        <v>106</v>
      </c>
      <c r="C169" s="56"/>
      <c r="D169" s="13" t="s">
        <v>5</v>
      </c>
      <c r="E169" s="13" t="s">
        <v>6</v>
      </c>
    </row>
    <row r="170" spans="2:9">
      <c r="B170" s="57" t="s">
        <v>26</v>
      </c>
      <c r="C170" s="58"/>
      <c r="D170" s="24">
        <v>3</v>
      </c>
      <c r="E170" s="14">
        <f>D170/$D$172</f>
        <v>0.5</v>
      </c>
    </row>
    <row r="171" spans="2:9">
      <c r="B171" s="59" t="s">
        <v>35</v>
      </c>
      <c r="C171" s="59"/>
      <c r="D171" s="24">
        <v>3</v>
      </c>
      <c r="E171" s="14">
        <f>D171/$D$172</f>
        <v>0.5</v>
      </c>
    </row>
    <row r="172" spans="2:9">
      <c r="B172" s="59" t="s">
        <v>36</v>
      </c>
      <c r="C172" s="59"/>
      <c r="D172" s="24">
        <f>SUM(D170:D171)</f>
        <v>6</v>
      </c>
      <c r="E172" s="21">
        <f>SUM(E170:E171)</f>
        <v>1</v>
      </c>
    </row>
    <row r="173" spans="2:9">
      <c r="B173" s="60"/>
      <c r="C173" s="60"/>
      <c r="D173" s="60"/>
    </row>
    <row r="174" spans="2:9">
      <c r="B174" s="60"/>
      <c r="C174" s="60"/>
      <c r="D174" s="60"/>
    </row>
    <row r="175" spans="2:9">
      <c r="B175" s="60"/>
      <c r="C175" s="60"/>
      <c r="D175" s="60"/>
    </row>
    <row r="176" spans="2:9">
      <c r="B176" s="60"/>
      <c r="C176" s="60"/>
      <c r="D176" s="60"/>
    </row>
    <row r="177" spans="2:6">
      <c r="B177" s="60"/>
      <c r="C177" s="60"/>
      <c r="D177" s="60"/>
    </row>
    <row r="178" spans="2:6">
      <c r="B178" s="60"/>
      <c r="C178" s="60"/>
      <c r="D178" s="60"/>
    </row>
    <row r="184" spans="2:6" ht="15.75">
      <c r="B184" s="7" t="s">
        <v>37</v>
      </c>
    </row>
    <row r="185" spans="2:6" ht="15.75">
      <c r="B185" s="7"/>
    </row>
    <row r="186" spans="2:6">
      <c r="B186" s="15" t="s">
        <v>38</v>
      </c>
    </row>
    <row r="187" spans="2:6">
      <c r="B187" s="15"/>
    </row>
    <row r="188" spans="2:6">
      <c r="B188" s="15"/>
    </row>
    <row r="189" spans="2:6">
      <c r="B189" s="61" t="s">
        <v>39</v>
      </c>
      <c r="C189" s="61"/>
      <c r="D189" s="61"/>
      <c r="E189" s="26" t="s">
        <v>5</v>
      </c>
      <c r="F189" s="26" t="s">
        <v>6</v>
      </c>
    </row>
    <row r="190" spans="2:6">
      <c r="B190" s="62" t="s">
        <v>40</v>
      </c>
      <c r="C190" s="62"/>
      <c r="D190" s="62"/>
      <c r="E190" s="24">
        <v>2</v>
      </c>
      <c r="F190" s="38">
        <f t="shared" ref="F190:F196" si="1">E190/$E$197</f>
        <v>0.2</v>
      </c>
    </row>
    <row r="191" spans="2:6">
      <c r="B191" s="62" t="s">
        <v>41</v>
      </c>
      <c r="C191" s="62"/>
      <c r="D191" s="62"/>
      <c r="E191" s="24">
        <v>4</v>
      </c>
      <c r="F191" s="38">
        <f t="shared" si="1"/>
        <v>0.4</v>
      </c>
    </row>
    <row r="192" spans="2:6">
      <c r="B192" s="62" t="s">
        <v>107</v>
      </c>
      <c r="C192" s="62"/>
      <c r="D192" s="62"/>
      <c r="E192" s="24">
        <v>3</v>
      </c>
      <c r="F192" s="38">
        <f t="shared" si="1"/>
        <v>0.3</v>
      </c>
    </row>
    <row r="193" spans="2:6">
      <c r="B193" s="62" t="s">
        <v>108</v>
      </c>
      <c r="C193" s="62"/>
      <c r="D193" s="62"/>
      <c r="E193" s="24">
        <v>0</v>
      </c>
      <c r="F193" s="38">
        <f t="shared" si="1"/>
        <v>0</v>
      </c>
    </row>
    <row r="194" spans="2:6">
      <c r="B194" s="62" t="s">
        <v>42</v>
      </c>
      <c r="C194" s="62"/>
      <c r="D194" s="62"/>
      <c r="E194" s="24">
        <v>0</v>
      </c>
      <c r="F194" s="38">
        <f t="shared" si="1"/>
        <v>0</v>
      </c>
    </row>
    <row r="195" spans="2:6">
      <c r="B195" s="62" t="s">
        <v>44</v>
      </c>
      <c r="C195" s="62"/>
      <c r="D195" s="62"/>
      <c r="E195" s="24">
        <v>0</v>
      </c>
      <c r="F195" s="38">
        <f t="shared" si="1"/>
        <v>0</v>
      </c>
    </row>
    <row r="196" spans="2:6">
      <c r="B196" s="62" t="s">
        <v>43</v>
      </c>
      <c r="C196" s="62"/>
      <c r="D196" s="62"/>
      <c r="E196" s="24">
        <v>1</v>
      </c>
      <c r="F196" s="38">
        <f t="shared" si="1"/>
        <v>0.1</v>
      </c>
    </row>
    <row r="197" spans="2:6">
      <c r="B197" s="62" t="s">
        <v>9</v>
      </c>
      <c r="C197" s="62"/>
      <c r="D197" s="62"/>
      <c r="E197" s="24">
        <f>SUM(E190:E196)</f>
        <v>10</v>
      </c>
      <c r="F197" s="38">
        <f>SUM(F190:F196)</f>
        <v>1.0000000000000002</v>
      </c>
    </row>
    <row r="198" spans="2:6" ht="10.5" customHeight="1"/>
    <row r="199" spans="2:6" ht="18.75" customHeight="1">
      <c r="B199" s="7" t="s">
        <v>45</v>
      </c>
    </row>
    <row r="200" spans="2:6" ht="10.5" customHeight="1">
      <c r="B200" s="7"/>
    </row>
    <row r="201" spans="2:6" ht="18.75" customHeight="1">
      <c r="B201" s="15" t="s">
        <v>109</v>
      </c>
    </row>
    <row r="202" spans="2:6">
      <c r="B202" s="15"/>
    </row>
    <row r="203" spans="2:6">
      <c r="B203" s="15"/>
    </row>
    <row r="204" spans="2:6">
      <c r="B204" s="26" t="s">
        <v>46</v>
      </c>
      <c r="C204" s="26" t="s">
        <v>5</v>
      </c>
      <c r="D204" s="26" t="s">
        <v>6</v>
      </c>
    </row>
    <row r="205" spans="2:6">
      <c r="B205" s="24" t="s">
        <v>81</v>
      </c>
      <c r="C205" s="24">
        <v>1</v>
      </c>
      <c r="D205" s="38">
        <f>C205/$C$209</f>
        <v>0.16666666666666666</v>
      </c>
    </row>
    <row r="206" spans="2:6">
      <c r="B206" s="24" t="s">
        <v>82</v>
      </c>
      <c r="C206" s="24">
        <v>3</v>
      </c>
      <c r="D206" s="38">
        <f>C206/$C$209</f>
        <v>0.5</v>
      </c>
    </row>
    <row r="207" spans="2:6">
      <c r="B207" s="24" t="s">
        <v>84</v>
      </c>
      <c r="C207" s="24">
        <v>2</v>
      </c>
      <c r="D207" s="38">
        <f>C207/$C$209</f>
        <v>0.33333333333333331</v>
      </c>
    </row>
    <row r="208" spans="2:6">
      <c r="B208" s="24" t="s">
        <v>110</v>
      </c>
      <c r="C208" s="24">
        <v>0</v>
      </c>
      <c r="D208" s="38">
        <f>C208/$C$209</f>
        <v>0</v>
      </c>
    </row>
    <row r="209" spans="2:11">
      <c r="B209" s="24" t="s">
        <v>9</v>
      </c>
      <c r="C209" s="24">
        <f>SUM(C205:C208)</f>
        <v>6</v>
      </c>
      <c r="D209" s="38">
        <f>SUM(D205:D208)</f>
        <v>1</v>
      </c>
    </row>
    <row r="217" spans="2:11" ht="15" customHeight="1">
      <c r="B217" s="65" t="s">
        <v>52</v>
      </c>
      <c r="C217" s="65"/>
      <c r="D217" s="65"/>
      <c r="F217" s="66"/>
      <c r="G217" s="66"/>
      <c r="H217" s="66"/>
      <c r="I217" s="66"/>
      <c r="J217" s="66"/>
      <c r="K217" s="66"/>
    </row>
    <row r="218" spans="2:11" ht="15" customHeight="1">
      <c r="B218" s="65"/>
      <c r="C218" s="65"/>
      <c r="D218" s="65"/>
      <c r="F218" s="66"/>
      <c r="G218" s="66"/>
      <c r="H218" s="66"/>
      <c r="I218" s="66"/>
      <c r="J218" s="66"/>
      <c r="K218" s="66"/>
    </row>
    <row r="219" spans="2:11" ht="15" customHeight="1">
      <c r="B219" s="65"/>
      <c r="C219" s="65"/>
      <c r="D219" s="65"/>
      <c r="F219" s="66"/>
      <c r="G219" s="66"/>
      <c r="H219" s="66"/>
      <c r="I219" s="66"/>
      <c r="J219" s="66"/>
      <c r="K219" s="66"/>
    </row>
    <row r="220" spans="2:11">
      <c r="F220" s="66"/>
      <c r="G220" s="66"/>
      <c r="H220" s="66"/>
      <c r="I220" s="66"/>
      <c r="J220" s="66"/>
      <c r="K220" s="66"/>
    </row>
    <row r="221" spans="2:11">
      <c r="B221" s="23" t="s">
        <v>54</v>
      </c>
      <c r="C221" s="23" t="s">
        <v>5</v>
      </c>
      <c r="D221" s="23" t="s">
        <v>6</v>
      </c>
    </row>
    <row r="222" spans="2:11">
      <c r="B222" s="25" t="s">
        <v>26</v>
      </c>
      <c r="C222" s="24">
        <v>5</v>
      </c>
      <c r="D222" s="38">
        <f>C222/$C$224</f>
        <v>0.83333333333333337</v>
      </c>
    </row>
    <row r="223" spans="2:11">
      <c r="B223" s="25" t="s">
        <v>50</v>
      </c>
      <c r="C223" s="24">
        <v>1</v>
      </c>
      <c r="D223" s="38">
        <f>C223/$C$224</f>
        <v>0.16666666666666666</v>
      </c>
    </row>
    <row r="224" spans="2:11">
      <c r="B224" s="25" t="s">
        <v>9</v>
      </c>
      <c r="C224" s="24">
        <f>SUM(C222:C223)</f>
        <v>6</v>
      </c>
      <c r="D224" s="38">
        <f>SUM(D222:D223)</f>
        <v>1</v>
      </c>
    </row>
    <row r="230" spans="2:9">
      <c r="H230" s="2"/>
      <c r="I230" s="39"/>
    </row>
    <row r="231" spans="2:9">
      <c r="B231" s="1" t="s">
        <v>53</v>
      </c>
      <c r="H231" s="2"/>
      <c r="I231" s="39"/>
    </row>
    <row r="232" spans="2:9">
      <c r="H232" s="2"/>
      <c r="I232" s="39"/>
    </row>
    <row r="233" spans="2:9">
      <c r="H233" s="2"/>
      <c r="I233" s="39"/>
    </row>
    <row r="234" spans="2:9">
      <c r="B234" s="23" t="s">
        <v>54</v>
      </c>
      <c r="C234" s="23" t="s">
        <v>5</v>
      </c>
      <c r="D234" s="23" t="s">
        <v>6</v>
      </c>
      <c r="H234" s="2"/>
      <c r="I234" s="39"/>
    </row>
    <row r="235" spans="2:9">
      <c r="B235" s="25" t="s">
        <v>26</v>
      </c>
      <c r="C235" s="24">
        <v>5</v>
      </c>
      <c r="D235" s="38">
        <f>C235/$C$237</f>
        <v>0.83333333333333337</v>
      </c>
      <c r="H235" s="2"/>
      <c r="I235" s="39"/>
    </row>
    <row r="236" spans="2:9">
      <c r="B236" s="25" t="s">
        <v>50</v>
      </c>
      <c r="C236" s="24">
        <v>1</v>
      </c>
      <c r="D236" s="38">
        <f>C236/$C$237</f>
        <v>0.16666666666666666</v>
      </c>
      <c r="H236" s="2"/>
      <c r="I236" s="39"/>
    </row>
    <row r="237" spans="2:9">
      <c r="B237" s="25" t="s">
        <v>9</v>
      </c>
      <c r="C237" s="24">
        <f>SUM(C235:C236)</f>
        <v>6</v>
      </c>
      <c r="D237" s="38">
        <f>SUM(D235:D236)</f>
        <v>1</v>
      </c>
      <c r="H237" s="2"/>
      <c r="I237" s="39"/>
    </row>
    <row r="238" spans="2:9">
      <c r="H238" s="2"/>
      <c r="I238" s="39"/>
    </row>
    <row r="239" spans="2:9">
      <c r="H239" s="2"/>
      <c r="I239" s="39"/>
    </row>
    <row r="240" spans="2:9">
      <c r="H240" s="2"/>
      <c r="I240" s="39"/>
    </row>
    <row r="241" spans="2:11" ht="15" customHeight="1">
      <c r="B241" s="65" t="s">
        <v>111</v>
      </c>
      <c r="C241" s="65"/>
      <c r="D241" s="65"/>
    </row>
    <row r="242" spans="2:11">
      <c r="B242" s="65"/>
      <c r="C242" s="65"/>
      <c r="D242" s="65"/>
    </row>
    <row r="243" spans="2:11">
      <c r="B243" s="65"/>
      <c r="C243" s="65"/>
      <c r="D243" s="65"/>
    </row>
    <row r="245" spans="2:11">
      <c r="B245" s="26" t="s">
        <v>55</v>
      </c>
      <c r="C245" s="61" t="s">
        <v>5</v>
      </c>
      <c r="D245" s="61"/>
      <c r="E245" s="61" t="s">
        <v>6</v>
      </c>
      <c r="F245" s="61"/>
    </row>
    <row r="246" spans="2:11">
      <c r="B246" s="24">
        <v>1</v>
      </c>
      <c r="C246" s="63">
        <v>0</v>
      </c>
      <c r="D246" s="63"/>
      <c r="E246" s="64">
        <f>C246/$C$251</f>
        <v>0</v>
      </c>
      <c r="F246" s="64"/>
    </row>
    <row r="247" spans="2:11">
      <c r="B247" s="24">
        <v>2</v>
      </c>
      <c r="C247" s="63">
        <v>1</v>
      </c>
      <c r="D247" s="63"/>
      <c r="E247" s="64">
        <f>C247/$C$251</f>
        <v>0.16666666666666666</v>
      </c>
      <c r="F247" s="64"/>
    </row>
    <row r="248" spans="2:11">
      <c r="B248" s="24">
        <v>3</v>
      </c>
      <c r="C248" s="63">
        <v>1</v>
      </c>
      <c r="D248" s="63"/>
      <c r="E248" s="64">
        <f>C248/$C$251</f>
        <v>0.16666666666666666</v>
      </c>
      <c r="F248" s="64"/>
    </row>
    <row r="249" spans="2:11">
      <c r="B249" s="24">
        <v>4</v>
      </c>
      <c r="C249" s="63">
        <v>2</v>
      </c>
      <c r="D249" s="63"/>
      <c r="E249" s="64">
        <f>C249/$C$251</f>
        <v>0.33333333333333331</v>
      </c>
      <c r="F249" s="64"/>
    </row>
    <row r="250" spans="2:11">
      <c r="B250" s="24">
        <v>5</v>
      </c>
      <c r="C250" s="63">
        <v>2</v>
      </c>
      <c r="D250" s="63"/>
      <c r="E250" s="64">
        <f>C250/$C$251</f>
        <v>0.33333333333333331</v>
      </c>
      <c r="F250" s="64"/>
    </row>
    <row r="251" spans="2:11">
      <c r="B251" s="24" t="s">
        <v>9</v>
      </c>
      <c r="C251" s="63">
        <f>SUM(C246:D250)</f>
        <v>6</v>
      </c>
      <c r="D251" s="63"/>
      <c r="E251" s="64">
        <f>SUM(E246:F250)</f>
        <v>1</v>
      </c>
      <c r="F251" s="64"/>
    </row>
    <row r="253" spans="2:11" ht="15.75">
      <c r="B253" s="7" t="s">
        <v>56</v>
      </c>
    </row>
    <row r="255" spans="2:11" ht="35.25" customHeight="1">
      <c r="B255" s="47" t="s">
        <v>163</v>
      </c>
      <c r="C255" s="47"/>
      <c r="D255" s="47"/>
      <c r="E255" s="47"/>
      <c r="F255" s="2"/>
      <c r="G255" s="2"/>
      <c r="H255" s="2"/>
      <c r="I255" s="2"/>
      <c r="J255" s="2"/>
      <c r="K255" s="2"/>
    </row>
  </sheetData>
  <mergeCells count="68">
    <mergeCell ref="E248:F248"/>
    <mergeCell ref="E249:F249"/>
    <mergeCell ref="E250:F250"/>
    <mergeCell ref="E251:F251"/>
    <mergeCell ref="B124:D124"/>
    <mergeCell ref="E124:F124"/>
    <mergeCell ref="B197:D197"/>
    <mergeCell ref="C251:D251"/>
    <mergeCell ref="E245:F245"/>
    <mergeCell ref="E246:F246"/>
    <mergeCell ref="C248:D248"/>
    <mergeCell ref="C249:D249"/>
    <mergeCell ref="C250:D250"/>
    <mergeCell ref="B217:D219"/>
    <mergeCell ref="F217:K220"/>
    <mergeCell ref="B241:D243"/>
    <mergeCell ref="C245:D245"/>
    <mergeCell ref="C246:D246"/>
    <mergeCell ref="C247:D247"/>
    <mergeCell ref="E247:F247"/>
    <mergeCell ref="B196:D196"/>
    <mergeCell ref="B191:D191"/>
    <mergeCell ref="B192:D192"/>
    <mergeCell ref="B193:D193"/>
    <mergeCell ref="B194:D194"/>
    <mergeCell ref="B195:D195"/>
    <mergeCell ref="B189:D189"/>
    <mergeCell ref="B190:D190"/>
    <mergeCell ref="B174:D174"/>
    <mergeCell ref="B175:D175"/>
    <mergeCell ref="B176:D176"/>
    <mergeCell ref="B177:D177"/>
    <mergeCell ref="B178:D178"/>
    <mergeCell ref="B169:C169"/>
    <mergeCell ref="B170:C170"/>
    <mergeCell ref="B171:C171"/>
    <mergeCell ref="B172:C172"/>
    <mergeCell ref="B173:D173"/>
    <mergeCell ref="B131:D131"/>
    <mergeCell ref="E131:F131"/>
    <mergeCell ref="B132:D132"/>
    <mergeCell ref="E132:F132"/>
    <mergeCell ref="B133:D133"/>
    <mergeCell ref="E133:F133"/>
    <mergeCell ref="B130:D130"/>
    <mergeCell ref="E130:F130"/>
    <mergeCell ref="B127:D127"/>
    <mergeCell ref="E127:F127"/>
    <mergeCell ref="B128:D128"/>
    <mergeCell ref="E128:F128"/>
    <mergeCell ref="B12:F12"/>
    <mergeCell ref="B117:D117"/>
    <mergeCell ref="E117:F117"/>
    <mergeCell ref="B118:D118"/>
    <mergeCell ref="E118:F118"/>
    <mergeCell ref="B119:D119"/>
    <mergeCell ref="E119:F119"/>
    <mergeCell ref="B120:D120"/>
    <mergeCell ref="E120:F120"/>
    <mergeCell ref="B121:D121"/>
    <mergeCell ref="E121:F121"/>
    <mergeCell ref="B122:D122"/>
    <mergeCell ref="E122:F122"/>
    <mergeCell ref="B123:D123"/>
    <mergeCell ref="E123:F123"/>
    <mergeCell ref="B129:D129"/>
    <mergeCell ref="E129:F129"/>
    <mergeCell ref="B255:E25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I63"/>
  <sheetViews>
    <sheetView zoomScale="80" zoomScaleNormal="80" workbookViewId="0">
      <selection activeCell="B62" sqref="B62"/>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9">
      <c r="B17" s="16" t="s">
        <v>57</v>
      </c>
      <c r="C17" s="16" t="s">
        <v>58</v>
      </c>
      <c r="D17" s="16" t="s">
        <v>59</v>
      </c>
      <c r="E17" s="16" t="s">
        <v>60</v>
      </c>
      <c r="F17" s="16" t="s">
        <v>61</v>
      </c>
      <c r="G17" s="16" t="s">
        <v>62</v>
      </c>
      <c r="H17" s="16" t="s">
        <v>63</v>
      </c>
      <c r="I17" s="15"/>
    </row>
    <row r="18" spans="2:9" ht="35.1" customHeight="1">
      <c r="B18" s="33" t="s">
        <v>120</v>
      </c>
      <c r="C18" s="33" t="s">
        <v>121</v>
      </c>
      <c r="D18" s="33" t="s">
        <v>122</v>
      </c>
      <c r="E18" s="33" t="s">
        <v>123</v>
      </c>
      <c r="F18" s="33" t="s">
        <v>124</v>
      </c>
      <c r="G18" s="33" t="s">
        <v>87</v>
      </c>
      <c r="H18" s="33" t="s">
        <v>86</v>
      </c>
    </row>
    <row r="19" spans="2:9" ht="35.1" customHeight="1">
      <c r="B19" s="12" t="s">
        <v>125</v>
      </c>
      <c r="C19" s="12" t="s">
        <v>126</v>
      </c>
      <c r="D19" s="12" t="s">
        <v>127</v>
      </c>
      <c r="E19" s="12" t="s">
        <v>128</v>
      </c>
      <c r="F19" s="12" t="s">
        <v>129</v>
      </c>
      <c r="G19" s="12" t="s">
        <v>130</v>
      </c>
      <c r="H19" s="12" t="s">
        <v>115</v>
      </c>
    </row>
    <row r="20" spans="2:9" ht="35.1" customHeight="1">
      <c r="B20" s="33" t="s">
        <v>131</v>
      </c>
      <c r="C20" s="33" t="s">
        <v>132</v>
      </c>
      <c r="D20" s="33" t="s">
        <v>133</v>
      </c>
      <c r="E20" s="33" t="s">
        <v>134</v>
      </c>
      <c r="F20" s="33" t="s">
        <v>135</v>
      </c>
      <c r="G20" s="33" t="s">
        <v>87</v>
      </c>
      <c r="H20" s="33" t="s">
        <v>86</v>
      </c>
    </row>
    <row r="23" spans="2:9" ht="30" customHeight="1">
      <c r="B23" s="35" t="s">
        <v>64</v>
      </c>
      <c r="C23" s="35" t="s">
        <v>66</v>
      </c>
    </row>
    <row r="24" spans="2:9">
      <c r="B24" s="33" t="s">
        <v>65</v>
      </c>
      <c r="C24" s="33" t="s">
        <v>67</v>
      </c>
    </row>
    <row r="25" spans="2:9">
      <c r="B25" s="12" t="s">
        <v>65</v>
      </c>
      <c r="C25" s="12" t="s">
        <v>67</v>
      </c>
    </row>
    <row r="26" spans="2:9">
      <c r="B26" s="33" t="s">
        <v>136</v>
      </c>
      <c r="C26" s="33" t="s">
        <v>67</v>
      </c>
    </row>
    <row r="27" spans="2:9" ht="18" customHeight="1"/>
    <row r="29" spans="2:9" ht="92.25" customHeight="1">
      <c r="B29" s="36" t="s">
        <v>68</v>
      </c>
      <c r="C29" s="26" t="s">
        <v>70</v>
      </c>
    </row>
    <row r="30" spans="2:9" ht="34.5" customHeight="1">
      <c r="B30" s="33" t="s">
        <v>69</v>
      </c>
      <c r="C30" s="37" t="s">
        <v>137</v>
      </c>
    </row>
    <row r="31" spans="2:9" ht="44.25" customHeight="1">
      <c r="B31" s="12" t="s">
        <v>48</v>
      </c>
      <c r="C31" s="34" t="s">
        <v>138</v>
      </c>
    </row>
    <row r="32" spans="2:9" ht="48.75" customHeight="1">
      <c r="B32" s="33" t="s">
        <v>69</v>
      </c>
      <c r="C32" s="37" t="s">
        <v>139</v>
      </c>
    </row>
    <row r="35" spans="2:4" ht="47.25" customHeight="1">
      <c r="B35" s="35" t="s">
        <v>71</v>
      </c>
    </row>
    <row r="36" spans="2:4">
      <c r="B36" s="33" t="s">
        <v>51</v>
      </c>
    </row>
    <row r="37" spans="2:4">
      <c r="B37" s="12" t="s">
        <v>51</v>
      </c>
    </row>
    <row r="38" spans="2:4">
      <c r="B38" s="33" t="s">
        <v>72</v>
      </c>
    </row>
    <row r="41" spans="2:4" ht="48" customHeight="1">
      <c r="B41" s="35" t="s">
        <v>73</v>
      </c>
      <c r="C41" s="35" t="s">
        <v>74</v>
      </c>
      <c r="D41" s="26" t="s">
        <v>75</v>
      </c>
    </row>
    <row r="42" spans="2:4" ht="30">
      <c r="B42" s="33" t="s">
        <v>51</v>
      </c>
      <c r="C42" s="33" t="s">
        <v>47</v>
      </c>
      <c r="D42" s="37" t="s">
        <v>141</v>
      </c>
    </row>
    <row r="43" spans="2:4" ht="60">
      <c r="B43" s="12" t="s">
        <v>51</v>
      </c>
      <c r="C43" s="12" t="s">
        <v>48</v>
      </c>
      <c r="D43" s="34" t="s">
        <v>142</v>
      </c>
    </row>
    <row r="44" spans="2:4">
      <c r="B44" s="33" t="s">
        <v>49</v>
      </c>
      <c r="C44" s="33" t="s">
        <v>49</v>
      </c>
      <c r="D44" s="33" t="s">
        <v>140</v>
      </c>
    </row>
    <row r="45" spans="2:4">
      <c r="C45" s="17"/>
    </row>
    <row r="47" spans="2:4" ht="41.25" customHeight="1">
      <c r="B47" s="35" t="s">
        <v>76</v>
      </c>
      <c r="C47" s="36" t="s">
        <v>95</v>
      </c>
    </row>
    <row r="48" spans="2:4">
      <c r="B48" s="33" t="s">
        <v>69</v>
      </c>
      <c r="C48" s="33" t="s">
        <v>101</v>
      </c>
    </row>
    <row r="49" spans="2:5" ht="30">
      <c r="B49" s="12" t="s">
        <v>48</v>
      </c>
      <c r="C49" s="34" t="s">
        <v>143</v>
      </c>
    </row>
    <row r="50" spans="2:5" ht="30">
      <c r="B50" s="33" t="s">
        <v>48</v>
      </c>
      <c r="C50" s="37" t="s">
        <v>144</v>
      </c>
    </row>
    <row r="54" spans="2:5" ht="55.5" customHeight="1">
      <c r="B54" s="35" t="s">
        <v>77</v>
      </c>
      <c r="C54" s="35" t="s">
        <v>78</v>
      </c>
    </row>
    <row r="55" spans="2:5">
      <c r="B55" s="33" t="s">
        <v>47</v>
      </c>
      <c r="C55" s="33" t="s">
        <v>97</v>
      </c>
    </row>
    <row r="56" spans="2:5">
      <c r="B56" s="12" t="s">
        <v>48</v>
      </c>
      <c r="C56" s="12" t="s">
        <v>145</v>
      </c>
    </row>
    <row r="57" spans="2:5">
      <c r="B57" s="33" t="s">
        <v>47</v>
      </c>
      <c r="C57" s="33" t="s">
        <v>96</v>
      </c>
    </row>
    <row r="58" spans="2:5" ht="45" customHeight="1">
      <c r="B58" s="2"/>
      <c r="C58" s="2"/>
    </row>
    <row r="59" spans="2:5" ht="45">
      <c r="B59" s="36" t="s">
        <v>98</v>
      </c>
      <c r="C59" s="35" t="s">
        <v>79</v>
      </c>
      <c r="D59" s="35" t="s">
        <v>80</v>
      </c>
      <c r="E59" s="35" t="s">
        <v>83</v>
      </c>
    </row>
    <row r="60" spans="2:5" ht="45">
      <c r="B60" s="37" t="s">
        <v>147</v>
      </c>
      <c r="C60" s="33" t="s">
        <v>81</v>
      </c>
      <c r="D60" s="33" t="s">
        <v>81</v>
      </c>
      <c r="E60" s="33" t="s">
        <v>81</v>
      </c>
    </row>
    <row r="61" spans="2:5" ht="30">
      <c r="B61" s="34" t="s">
        <v>148</v>
      </c>
      <c r="C61" s="12" t="s">
        <v>82</v>
      </c>
      <c r="D61" s="12" t="s">
        <v>82</v>
      </c>
      <c r="E61" s="12" t="s">
        <v>82</v>
      </c>
    </row>
    <row r="62" spans="2:5">
      <c r="B62" s="33" t="s">
        <v>146</v>
      </c>
      <c r="C62" s="33" t="s">
        <v>81</v>
      </c>
      <c r="D62" s="33" t="s">
        <v>81</v>
      </c>
      <c r="E62" s="33" t="s">
        <v>81</v>
      </c>
    </row>
    <row r="63" spans="2:5">
      <c r="C63"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G20"/>
  <sheetViews>
    <sheetView workbookViewId="0">
      <selection activeCell="E21" sqref="E21"/>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2">
      <c r="B13" s="30" t="s">
        <v>88</v>
      </c>
    </row>
    <row r="14" spans="2:2">
      <c r="B14" s="30"/>
    </row>
    <row r="15" spans="2:2" ht="26.25">
      <c r="B15" s="40" t="s">
        <v>119</v>
      </c>
    </row>
    <row r="17" spans="2:7">
      <c r="B17" s="31"/>
      <c r="C17" s="31"/>
      <c r="D17" s="31"/>
      <c r="E17" s="31"/>
      <c r="F17" s="31"/>
      <c r="G17" s="31"/>
    </row>
    <row r="18" spans="2:7">
      <c r="B18" s="31" t="s">
        <v>89</v>
      </c>
      <c r="C18" s="32"/>
      <c r="D18" s="32"/>
      <c r="E18" s="31"/>
      <c r="F18" s="31"/>
      <c r="G18" s="31"/>
    </row>
    <row r="19" spans="2:7">
      <c r="B19" s="31" t="s">
        <v>90</v>
      </c>
      <c r="C19" s="31"/>
      <c r="D19" s="31"/>
      <c r="E19" s="31"/>
      <c r="F19" s="31"/>
      <c r="G19" s="31"/>
    </row>
    <row r="20" spans="2:7">
      <c r="B20" s="31" t="s">
        <v>91</v>
      </c>
      <c r="C20" s="31"/>
      <c r="D20" s="31"/>
      <c r="E20" s="31"/>
      <c r="F20" s="31"/>
      <c r="G20" s="31"/>
    </row>
  </sheetData>
  <phoneticPr fontId="2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Presentación</vt:lpstr>
      <vt:lpstr>Egresados 2019</vt:lpstr>
      <vt:lpstr>Empleadores</vt:lpstr>
      <vt:lpstr>OLE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WIN8</cp:lastModifiedBy>
  <dcterms:created xsi:type="dcterms:W3CDTF">2018-09-28T15:27:34Z</dcterms:created>
  <dcterms:modified xsi:type="dcterms:W3CDTF">2021-03-10T02:32:59Z</dcterms:modified>
</cp:coreProperties>
</file>