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D176" i="62" l="1"/>
  <c r="D173" i="62"/>
  <c r="C94" i="62"/>
  <c r="D202" i="62"/>
  <c r="C41" i="62"/>
  <c r="D40" i="62"/>
  <c r="D41" i="62"/>
  <c r="D39" i="62"/>
  <c r="C402" i="62"/>
  <c r="C403" i="62"/>
  <c r="C404" i="62"/>
  <c r="C405" i="62"/>
  <c r="C401" i="62"/>
  <c r="I387" i="62"/>
  <c r="I386" i="62"/>
  <c r="C385" i="62"/>
  <c r="C384" i="62"/>
  <c r="H366" i="62"/>
  <c r="H365" i="62"/>
  <c r="C367" i="62"/>
  <c r="C368" i="62"/>
  <c r="C369" i="62"/>
  <c r="C366" i="62"/>
  <c r="C317" i="62"/>
  <c r="C316" i="62"/>
  <c r="C293" i="62"/>
  <c r="C294" i="62"/>
  <c r="C295" i="62"/>
  <c r="C296" i="62"/>
  <c r="C292" i="62"/>
  <c r="E238" i="62"/>
  <c r="E201" i="62"/>
  <c r="E200" i="62"/>
  <c r="K128" i="62"/>
  <c r="K129" i="62"/>
  <c r="K127" i="62"/>
  <c r="E128" i="62"/>
  <c r="E129" i="62"/>
  <c r="E130" i="62"/>
  <c r="E131" i="62"/>
  <c r="E132" i="62"/>
  <c r="E127" i="62"/>
  <c r="D91" i="62"/>
  <c r="D92" i="62"/>
  <c r="D93" i="62"/>
  <c r="D94" i="62"/>
  <c r="D90" i="62"/>
  <c r="D65" i="62"/>
  <c r="D66" i="62"/>
  <c r="D67" i="62"/>
  <c r="D64" i="62"/>
  <c r="D172" i="62"/>
  <c r="D174" i="62"/>
  <c r="D175" i="62"/>
  <c r="G67" i="62"/>
  <c r="G41" i="62"/>
  <c r="G40" i="62"/>
  <c r="J237" i="62"/>
  <c r="J238" i="62"/>
  <c r="G65" i="62"/>
  <c r="G39" i="62"/>
  <c r="G90" i="62"/>
  <c r="G91" i="62"/>
  <c r="G92" i="62"/>
  <c r="G94" i="62"/>
  <c r="G93" i="62"/>
  <c r="J236" i="62"/>
  <c r="G64" i="62"/>
  <c r="G66" i="62"/>
</calcChain>
</file>

<file path=xl/sharedStrings.xml><?xml version="1.0" encoding="utf-8"?>
<sst xmlns="http://schemas.openxmlformats.org/spreadsheetml/2006/main" count="424" uniqueCount="204">
  <si>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</si>
  <si>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</si>
  <si>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</si>
  <si>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</si>
  <si>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</si>
  <si>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</si>
  <si>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</si>
  <si>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</si>
  <si>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</si>
  <si>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</si>
  <si>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</si>
  <si>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</si>
  <si>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</si>
  <si>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</si>
  <si>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</si>
  <si>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</si>
  <si>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</si>
  <si>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</si>
  <si>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</si>
  <si>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</si>
  <si>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</si>
  <si>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</si>
  <si>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</si>
  <si>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</si>
  <si>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</si>
  <si>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</si>
  <si>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</si>
  <si>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</si>
  <si>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</si>
  <si>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</si>
  <si>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</si>
  <si>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</si>
  <si>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</si>
  <si>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</si>
  <si>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</si>
  <si>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</si>
  <si>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</si>
  <si>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</si>
  <si>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</si>
  <si>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</si>
  <si>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</si>
  <si>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</si>
  <si>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</si>
  <si>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</si>
  <si>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</si>
  <si>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</si>
  <si>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</si>
  <si>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</si>
  <si>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</si>
  <si>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</si>
  <si>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</si>
  <si>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</si>
  <si>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</si>
  <si>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</si>
  <si>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</si>
  <si>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</si>
  <si>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</si>
  <si>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</si>
  <si>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</si>
  <si>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</si>
  <si>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</si>
  <si>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</si>
  <si>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</si>
  <si>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</si>
  <si>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</si>
  <si>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</si>
  <si>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</si>
  <si>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</si>
  <si>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</si>
  <si>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</si>
  <si>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</si>
  <si>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</si>
  <si>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</si>
  <si>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</si>
  <si>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</si>
  <si>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</si>
  <si>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</si>
  <si>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</si>
  <si>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</si>
  <si>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</si>
  <si>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</si>
  <si>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</si>
  <si>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</si>
  <si>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</si>
  <si>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</si>
  <si>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</si>
  <si>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</si>
  <si>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</si>
  <si>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</si>
  <si>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</si>
  <si>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</si>
  <si>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</si>
  <si>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</si>
  <si>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</si>
  <si>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</si>
  <si>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</si>
  <si>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</si>
  <si>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</si>
  <si>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</si>
  <si>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</si>
  <si>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</si>
  <si>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</si>
  <si>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</si>
  <si>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</si>
  <si>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</si>
  <si>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</si>
  <si>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</si>
  <si>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</si>
  <si>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</si>
  <si>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</si>
  <si>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</si>
  <si>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</si>
  <si>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</si>
  <si>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</si>
  <si>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</si>
  <si>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</si>
  <si>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</si>
  <si>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entre 4 SMLV y menos de 5 SMLV</t>
  </si>
  <si>
    <t>TOTAL</t>
  </si>
  <si>
    <t>no</t>
  </si>
  <si>
    <t xml:space="preserve">no </t>
  </si>
  <si>
    <t>SIN RESPUESTA</t>
  </si>
  <si>
    <t xml:space="preserve">Trabajador  independiente    (Sector público o privado)  </t>
  </si>
  <si>
    <t>Otro tipo de contrato</t>
  </si>
  <si>
    <t>INTRODUCCIÓN:</t>
  </si>
  <si>
    <t>Equipo de trabajo</t>
  </si>
  <si>
    <t>Ocupaciones en Ciencias Naturales, Aplicadas y relacionadas</t>
  </si>
  <si>
    <t>No sabe</t>
  </si>
  <si>
    <t>Pereira</t>
  </si>
  <si>
    <t xml:space="preserve">Maestría en Ecotecnología
</t>
  </si>
  <si>
    <t>EMPRESA DE ACUEDUCTO Y ALCANTARILLADO DE PEREIRA S.A E.S.P</t>
  </si>
  <si>
    <t>Planta de Tratamiento de Agua Avenida Circunvalar Vereda Canceles</t>
  </si>
  <si>
    <t>balinar2004@yahoo.com</t>
  </si>
  <si>
    <t>Suministros de Electricidad, Gas y Agua</t>
  </si>
  <si>
    <t xml:space="preserve">Empleado del gobierno	  </t>
  </si>
  <si>
    <t xml:space="preserve">De Economía Mixta    </t>
  </si>
  <si>
    <t>Departamento de Producción</t>
  </si>
  <si>
    <t>Profesional II</t>
  </si>
  <si>
    <t>Jefe Departamento de Producción</t>
  </si>
  <si>
    <t>IE Empresarial</t>
  </si>
  <si>
    <t>La badea dosquebradas</t>
  </si>
  <si>
    <t>jlgalvan@utp.edu.co</t>
  </si>
  <si>
    <t>Pública</t>
  </si>
  <si>
    <t>entre 2 SMLV y menos de 3 SMLV</t>
  </si>
  <si>
    <t>Docencia</t>
  </si>
  <si>
    <t>Docente</t>
  </si>
  <si>
    <t>Coordianción</t>
  </si>
  <si>
    <t>Dosquebradas</t>
  </si>
  <si>
    <t>meangomez@utp.edu.co</t>
  </si>
  <si>
    <t>joalarredondo@utp.edu.co</t>
  </si>
  <si>
    <t>amarango@utp.edu.co</t>
  </si>
  <si>
    <t>joha1717@gmail.com</t>
  </si>
  <si>
    <t>Secretaria de Educación de Pereira</t>
  </si>
  <si>
    <t xml:space="preserve">Cra. 7 No. 18-55 Piso 8 - Palacio Municipal  Pereira - Risaralda </t>
  </si>
  <si>
    <t>3248100 - 3248101 - 325783</t>
  </si>
  <si>
    <t>redwinpg@gmail.com</t>
  </si>
  <si>
    <t>Ocupaciones en Ciencias Sociales, Educación, Servicios Gubernamentales y Religión</t>
  </si>
  <si>
    <t>Ciencias Naturales - Química</t>
  </si>
  <si>
    <t>Docente de aula</t>
  </si>
  <si>
    <t>Patricia Castañeda</t>
  </si>
  <si>
    <t>AGUAS Y AGUAS DE PEREIRA</t>
  </si>
  <si>
    <t>EDIFICIO TORRE CENTRAL CRA 10 #17-55 PISO 6</t>
  </si>
  <si>
    <t>dmjimenezg@utp.edu.co</t>
  </si>
  <si>
    <t>Ocupaciones de Procesamiento, Fabricación y Ensamble</t>
  </si>
  <si>
    <t>entre 3 SMLV y menos de 4 SMLV</t>
  </si>
  <si>
    <t>DEPARTAMENTO DE PRODUCCION</t>
  </si>
  <si>
    <t>INGENIERO AUXILIAR, TECNOLOGO 2</t>
  </si>
  <si>
    <t>JEFE  DEPARTAMENTO PRODUCCION</t>
  </si>
  <si>
    <t>RISARALDA</t>
  </si>
  <si>
    <t>PEREIRA</t>
  </si>
  <si>
    <t>COLOMBIA</t>
  </si>
  <si>
    <t>EMPRESAS PUBLICAS DE ARMENIA</t>
  </si>
  <si>
    <t>CRA 16 NÚMERO 16-00</t>
  </si>
  <si>
    <t>anyelaherreras@hotmail.com</t>
  </si>
  <si>
    <t>Organizaciones y Órganos Extraterritoriales</t>
  </si>
  <si>
    <t>Gestión Control Pérdidas</t>
  </si>
  <si>
    <t>Profesional Universitario III</t>
  </si>
  <si>
    <t>Ingeniero</t>
  </si>
  <si>
    <t>Qundío</t>
  </si>
  <si>
    <t>Armenia</t>
  </si>
  <si>
    <t>ebohorquezb@utp.edu.co</t>
  </si>
  <si>
    <t>Universidad Tecnológica de Pereira</t>
  </si>
  <si>
    <t>La Julita</t>
  </si>
  <si>
    <t>areiza2002@utp.edu.co</t>
  </si>
  <si>
    <t>Contrato a término fijo</t>
  </si>
  <si>
    <t>Programa de Química</t>
  </si>
  <si>
    <t>Director de Programa</t>
  </si>
  <si>
    <t>Secretaria de educacion municipal de Pereira</t>
  </si>
  <si>
    <t>Cra 7 18-55 Piso 8</t>
  </si>
  <si>
    <t>setentaynueve9@yahoo.es</t>
  </si>
  <si>
    <t>Centro Educativo La Carbonera</t>
  </si>
  <si>
    <t>Directivo docente</t>
  </si>
  <si>
    <t>Se debe tener mas fortaleza en la interacción Universidad/Empresa, un egresado debería al menos en un programa escogido conocer al menos por una semana tipo pasantía la empresa o actividad que más atractiva le resulte para tener una mejor óptica y desempeño futuro en el área escogida.</t>
  </si>
  <si>
    <t>Algunos de los docentes se les debe enseñar sobre modelos pedagógicos y que se realice un seguimiento a estos aspectos, aunque sean programas de postgrado.</t>
  </si>
  <si>
    <t>Debe ser un poco más integral así como buscar el apoyo de profesionales en otras áreas que soporten los conocimientos.</t>
  </si>
  <si>
    <t>Mejorar en los tiempos y cronogramas de evaluación de los trabajos de grado con el fin de los estudiantes se logren graduar en un tiempo prudencial</t>
  </si>
  <si>
    <t>TENER MAS SALIDAS DE CAMPO</t>
  </si>
  <si>
    <t>Se debe hacer seguimiento a las metodologías pedagógicas de los profesores y a su compromiso frente al aprendizaje y demás objetivos de sus asignaturas.</t>
  </si>
  <si>
    <t>Algunos de los profesores no están seriamente comprometidos con el estudiante. Falta que los procesos académicos sean más expeditos.</t>
  </si>
  <si>
    <t>Debe haber mayor compromiso y colaboración de los docentes para con los estudiantes</t>
  </si>
  <si>
    <t>Total general</t>
  </si>
  <si>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Ecotecnología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r>
      <rPr>
        <sz val="14"/>
        <color indexed="8"/>
        <rFont val="Calibri"/>
        <family val="2"/>
      </rPr>
      <t xml:space="preserve">
</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</si>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</sst>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9">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10" xfId="0" applyFill="1" applyBorder="1"/>
    <xf numFmtId="0" fontId="0" fillId="32" borderId="1" xfId="0" applyFill="1" applyBorder="1" applyAlignment="1">
      <alignment horizontal="center" vertical="center"/>
    </xf>
    <xf numFmtId="0" fontId="0" fillId="32" borderId="8" xfId="0" applyFill="1" applyBorder="1"/>
    <xf numFmtId="0" fontId="0" fillId="32" borderId="9" xfId="0" applyFill="1" applyBorder="1"/>
    <xf numFmtId="0" fontId="0" fillId="32" borderId="6" xfId="0" applyFill="1" applyBorder="1"/>
    <xf numFmtId="0" fontId="0" fillId="32" borderId="1" xfId="0" applyFill="1" applyBorder="1" applyAlignment="1">
      <alignment horizontal="left"/>
    </xf>
    <xf numFmtId="0" fontId="0" fillId="32" borderId="1" xfId="0" applyNumberFormat="1" applyFill="1" applyBorder="1"/>
    <xf numFmtId="0" fontId="19" fillId="33" borderId="1" xfId="0" applyFont="1" applyFill="1" applyBorder="1" applyAlignment="1">
      <alignment horizontal="left"/>
    </xf>
    <xf numFmtId="0" fontId="19" fillId="33" borderId="1" xfId="0" applyNumberFormat="1" applyFont="1"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33%</c:v>
                  </c:pt>
                  <c:pt idx="1">
                    <c:v>67%</c:v>
                  </c:pt>
                  <c:pt idx="2">
                    <c:v>0%</c:v>
                  </c:pt>
                  <c:pt idx="3">
                    <c:v>0%</c:v>
                  </c:pt>
                </c:lvl>
                <c:lvl>
                  <c:pt idx="0">
                    <c:v>Casado(a)/unión libre</c:v>
                  </c:pt>
                  <c:pt idx="1">
                    <c:v>Soltero</c:v>
                  </c:pt>
                  <c:pt idx="2">
                    <c:v>Otro</c:v>
                  </c:pt>
                  <c:pt idx="3">
                    <c:v>Total</c:v>
                  </c:pt>
                </c:lvl>
              </c:multiLvlStrCache>
            </c:multiLvlStrRef>
          </c:cat>
          <c:val>
            <c:numRef>
              <c:f>Egresados!$G$64:$G$66</c:f>
              <c:numCache>
                <c:formatCode>0%</c:formatCode>
                <c:ptCount val="3"/>
                <c:pt idx="0">
                  <c:v>0.33333333333333331</c:v>
                </c:pt>
                <c:pt idx="1">
                  <c:v>0.66666666666666663</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Egresados!$B$316:$B$317</c:f>
              <c:strCache>
                <c:ptCount val="2"/>
                <c:pt idx="0">
                  <c:v>Si</c:v>
                </c:pt>
                <c:pt idx="1">
                  <c:v>No</c:v>
                </c:pt>
              </c:strCache>
            </c:strRef>
          </c:cat>
          <c:val>
            <c:numRef>
              <c:f>Egresados!$C$316:$C$317</c:f>
              <c:numCache>
                <c:formatCode>0%</c:formatCode>
                <c:ptCount val="2"/>
                <c:pt idx="0">
                  <c:v>0.75</c:v>
                </c:pt>
                <c:pt idx="1">
                  <c:v>0.25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0.58333333333333337</c:v>
                </c:pt>
                <c:pt idx="1">
                  <c:v>0.41666666666666669</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83%</c:v>
                  </c:pt>
                  <c:pt idx="1">
                    <c:v>0%</c:v>
                  </c:pt>
                  <c:pt idx="2">
                    <c:v>8%</c:v>
                  </c:pt>
                  <c:pt idx="3">
                    <c:v>8%</c:v>
                  </c:pt>
                </c:lvl>
                <c:lvl>
                  <c:pt idx="0">
                    <c:v>0</c:v>
                  </c:pt>
                  <c:pt idx="1">
                    <c:v>1</c:v>
                  </c:pt>
                  <c:pt idx="2">
                    <c:v>2</c:v>
                  </c:pt>
                  <c:pt idx="3">
                    <c:v>Más de 2</c:v>
                  </c:pt>
                </c:lvl>
              </c:multiLvlStrCache>
            </c:multiLvlStrRef>
          </c:cat>
          <c:val>
            <c:numRef>
              <c:f>Egresados!$G$90:$G$93</c:f>
              <c:numCache>
                <c:formatCode>0%</c:formatCode>
                <c:ptCount val="4"/>
                <c:pt idx="0">
                  <c:v>0.83333333333333337</c:v>
                </c:pt>
                <c:pt idx="1">
                  <c:v>0</c:v>
                </c:pt>
                <c:pt idx="2">
                  <c:v>8.3333333333333329E-2</c:v>
                </c:pt>
                <c:pt idx="3">
                  <c:v>8.3333333333333329E-2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83%</c:v>
                  </c:pt>
                  <c:pt idx="1">
                    <c:v>0%</c:v>
                  </c:pt>
                  <c:pt idx="2">
                    <c:v>8%</c:v>
                  </c:pt>
                  <c:pt idx="3">
                    <c:v>8%</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0.83333333333333337</c:v>
                </c:pt>
                <c:pt idx="1">
                  <c:v>8.3333333333333329E-2</c:v>
                </c:pt>
                <c:pt idx="2">
                  <c:v>8.3333333333333329E-2</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0.41666666666666669</c:v>
                </c:pt>
                <c:pt idx="1">
                  <c:v>0.16666666666666666</c:v>
                </c:pt>
                <c:pt idx="2">
                  <c:v>0.41666666666666669</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Egresados!$B$172:$B$175</c:f>
              <c:strCache>
                <c:ptCount val="4"/>
                <c:pt idx="0">
                  <c:v>Educación</c:v>
                </c:pt>
                <c:pt idx="1">
                  <c:v>Organizaciones y Órganos Extraterritoriales</c:v>
                </c:pt>
                <c:pt idx="2">
                  <c:v>SIN RESPUESTA</c:v>
                </c:pt>
                <c:pt idx="3">
                  <c:v>Suministros de Electricidad, Gas y Agua</c:v>
                </c:pt>
              </c:strCache>
            </c:strRef>
          </c:cat>
          <c:val>
            <c:numRef>
              <c:f>Egresados!$D$172:$D$175</c:f>
              <c:numCache>
                <c:formatCode>0%</c:formatCode>
                <c:ptCount val="4"/>
                <c:pt idx="0">
                  <c:v>0.33333333333333331</c:v>
                </c:pt>
                <c:pt idx="1">
                  <c:v>8.3333333333333329E-2</c:v>
                </c:pt>
                <c:pt idx="2">
                  <c:v>0.41666666666666669</c:v>
                </c:pt>
                <c:pt idx="3">
                  <c:v>0.16666666666666666</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Egresados!$E$200:$E$201</c:f>
              <c:numCache>
                <c:formatCode>0%</c:formatCode>
                <c:ptCount val="2"/>
                <c:pt idx="0">
                  <c:v>0.66666666666666663</c:v>
                </c:pt>
                <c:pt idx="1">
                  <c:v>0.33333333333333331</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Egresados!$E$201</c:f>
              <c:numCache>
                <c:formatCode>0%</c:formatCode>
                <c:ptCount val="1"/>
                <c:pt idx="0">
                  <c:v>0.33333333333333331</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Egresados!$J$235</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Egresados!$H$236:$I$237</c:f>
              <c:strCache>
                <c:ptCount val="2"/>
                <c:pt idx="0">
                  <c:v>Si</c:v>
                </c:pt>
                <c:pt idx="1">
                  <c:v>No</c:v>
                </c:pt>
              </c:strCache>
            </c:strRef>
          </c:cat>
          <c:val>
            <c:numRef>
              <c:f>Egresados!$J$236:$J$237</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Egresados!$C$292:$C$296</c:f>
              <c:numCache>
                <c:formatCode>0%</c:formatCode>
                <c:ptCount val="5"/>
                <c:pt idx="0">
                  <c:v>0</c:v>
                </c:pt>
                <c:pt idx="1">
                  <c:v>8.3333333333333329E-2</c:v>
                </c:pt>
                <c:pt idx="2">
                  <c:v>0.33333333333333331</c:v>
                </c:pt>
                <c:pt idx="3">
                  <c:v>0.58333333333333337</c:v>
                </c:pt>
                <c:pt idx="4">
                  <c:v>0</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Ecotecnología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187201</xdr:colOff>
      <xdr:row>12</xdr:row>
      <xdr:rowOff>136896</xdr:rowOff>
    </xdr:from>
    <xdr:to>
      <xdr:col>13</xdr:col>
      <xdr:colOff>685964</xdr:colOff>
      <xdr:row>32</xdr:row>
      <xdr:rowOff>43259</xdr:rowOff>
    </xdr:to>
    <xdr:pic>
      <xdr:nvPicPr>
        <xdr:cNvPr id="3" name="Imagen 2">
          <a:extLst>
            <a:ext uri="{FF2B5EF4-FFF2-40B4-BE49-F238E27FC236}">
              <a16:creationId xmlns:a16="http://schemas.microsoft.com/office/drawing/2014/main" id="{36ABC019-78A1-4716-A32D-5213A7A627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5487" y="2314039"/>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179</xdr:row>
      <xdr:rowOff>19050</xdr:rowOff>
    </xdr:from>
    <xdr:to>
      <xdr:col>4</xdr:col>
      <xdr:colOff>1670050</xdr:colOff>
      <xdr:row>193</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197</xdr:row>
      <xdr:rowOff>57150</xdr:rowOff>
    </xdr:from>
    <xdr:to>
      <xdr:col>11</xdr:col>
      <xdr:colOff>222250</xdr:colOff>
      <xdr:row>208</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239</xdr:row>
      <xdr:rowOff>177800</xdr:rowOff>
    </xdr:from>
    <xdr:to>
      <xdr:col>5</xdr:col>
      <xdr:colOff>152400</xdr:colOff>
      <xdr:row>254</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282</xdr:row>
      <xdr:rowOff>165100</xdr:rowOff>
    </xdr:from>
    <xdr:to>
      <xdr:col>9</xdr:col>
      <xdr:colOff>622300</xdr:colOff>
      <xdr:row>297</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309</xdr:row>
      <xdr:rowOff>19050</xdr:rowOff>
    </xdr:from>
    <xdr:to>
      <xdr:col>8</xdr:col>
      <xdr:colOff>590550</xdr:colOff>
      <xdr:row>323</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541064</xdr:colOff>
      <xdr:row>13</xdr:row>
      <xdr:rowOff>89645</xdr:rowOff>
    </xdr:from>
    <xdr:to>
      <xdr:col>6</xdr:col>
      <xdr:colOff>1994858</xdr:colOff>
      <xdr:row>34</xdr:row>
      <xdr:rowOff>110127</xdr:rowOff>
    </xdr:to>
    <xdr:pic>
      <xdr:nvPicPr>
        <xdr:cNvPr id="2" name="Imagen 1">
          <a:extLst>
            <a:ext uri="{FF2B5EF4-FFF2-40B4-BE49-F238E27FC236}">
              <a16:creationId xmlns:a16="http://schemas.microsoft.com/office/drawing/2014/main" id="{802A176A-21B2-4421-BDB8-9C13FBA075E4}"/>
            </a:ext>
          </a:extLst>
        </xdr:cNvPr>
        <xdr:cNvPicPr>
          <a:picLocks noChangeAspect="1"/>
        </xdr:cNvPicPr>
      </xdr:nvPicPr>
      <xdr:blipFill>
        <a:blip xmlns:r="http://schemas.openxmlformats.org/officeDocument/2006/relationships" r:embed="rId14"/>
        <a:stretch>
          <a:fillRect/>
        </a:stretch>
      </xdr:blipFill>
      <xdr:spPr>
        <a:xfrm>
          <a:off x="1340417" y="2831351"/>
          <a:ext cx="10478265" cy="39425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38" zoomScale="40" zoomScaleNormal="40" workbookViewId="0">
      <selection activeCell="T47" sqref="T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50" t="s">
        <v>124</v>
      </c>
      <c r="C46" s="50"/>
      <c r="D46" s="50"/>
      <c r="E46" s="50"/>
      <c r="F46" s="50"/>
      <c r="G46" s="50"/>
      <c r="H46" s="50"/>
      <c r="I46" s="50"/>
      <c r="J46" s="50"/>
      <c r="K46" s="50"/>
      <c r="L46" s="50"/>
      <c r="M46" s="50"/>
      <c r="N46" s="50"/>
      <c r="O46" s="50"/>
    </row>
    <row r="47" spans="2:18" ht="409.6" customHeight="1">
      <c r="B47" s="51" t="s">
        <v>201</v>
      </c>
      <c r="C47" s="51"/>
      <c r="D47" s="51"/>
      <c r="E47" s="51"/>
      <c r="F47" s="51"/>
      <c r="G47" s="51"/>
      <c r="H47" s="51"/>
      <c r="I47" s="51"/>
      <c r="J47" s="51"/>
      <c r="K47" s="51"/>
      <c r="L47" s="51"/>
      <c r="M47" s="51"/>
      <c r="N47" s="51"/>
      <c r="O47" s="51"/>
      <c r="R47" s="31"/>
    </row>
    <row r="48" spans="2:18">
      <c r="B48" s="51"/>
      <c r="C48" s="51"/>
      <c r="D48" s="51"/>
      <c r="E48" s="51"/>
      <c r="F48" s="51"/>
      <c r="G48" s="51"/>
      <c r="H48" s="51"/>
      <c r="I48" s="51"/>
      <c r="J48" s="51"/>
      <c r="K48" s="51"/>
      <c r="L48" s="51"/>
      <c r="M48" s="51"/>
      <c r="N48" s="51"/>
      <c r="O48" s="51"/>
    </row>
    <row r="49" spans="2:15">
      <c r="B49" s="51"/>
      <c r="C49" s="51"/>
      <c r="D49" s="51"/>
      <c r="E49" s="51"/>
      <c r="F49" s="51"/>
      <c r="G49" s="51"/>
      <c r="H49" s="51"/>
      <c r="I49" s="51"/>
      <c r="J49" s="51"/>
      <c r="K49" s="51"/>
      <c r="L49" s="51"/>
      <c r="M49" s="51"/>
      <c r="N49" s="51"/>
      <c r="O49" s="51"/>
    </row>
    <row r="50" spans="2:15">
      <c r="B50" s="51"/>
      <c r="C50" s="51"/>
      <c r="D50" s="51"/>
      <c r="E50" s="51"/>
      <c r="F50" s="51"/>
      <c r="G50" s="51"/>
      <c r="H50" s="51"/>
      <c r="I50" s="51"/>
      <c r="J50" s="51"/>
      <c r="K50" s="51"/>
      <c r="L50" s="51"/>
      <c r="M50" s="51"/>
      <c r="N50" s="51"/>
      <c r="O50" s="51"/>
    </row>
    <row r="51" spans="2:15">
      <c r="B51" s="51"/>
      <c r="C51" s="51"/>
      <c r="D51" s="51"/>
      <c r="E51" s="51"/>
      <c r="F51" s="51"/>
      <c r="G51" s="51"/>
      <c r="H51" s="51"/>
      <c r="I51" s="51"/>
      <c r="J51" s="51"/>
      <c r="K51" s="51"/>
      <c r="L51" s="51"/>
      <c r="M51" s="51"/>
      <c r="N51" s="51"/>
      <c r="O51" s="51"/>
    </row>
    <row r="52" spans="2:15" ht="101" customHeight="1">
      <c r="B52" s="51"/>
      <c r="C52" s="51"/>
      <c r="D52" s="51"/>
      <c r="E52" s="51"/>
      <c r="F52" s="51"/>
      <c r="G52" s="51"/>
      <c r="H52" s="51"/>
      <c r="I52" s="51"/>
      <c r="J52" s="51"/>
      <c r="K52" s="51"/>
      <c r="L52" s="51"/>
      <c r="M52" s="51"/>
      <c r="N52" s="51"/>
      <c r="O52" s="51"/>
    </row>
    <row r="54" spans="2:15" ht="36.75" customHeight="1">
      <c r="B54" s="32" t="s">
        <v>125</v>
      </c>
    </row>
    <row r="55" spans="2:15" ht="14.5" customHeight="1">
      <c r="B55" s="87" t="s">
        <v>202</v>
      </c>
      <c r="C55" s="52"/>
      <c r="D55" s="52"/>
      <c r="E55" s="52"/>
      <c r="F55" s="52"/>
      <c r="G55" s="52"/>
      <c r="H55" s="52"/>
      <c r="I55" s="52"/>
      <c r="J55" s="52"/>
      <c r="K55" s="52"/>
      <c r="L55" s="52"/>
      <c r="M55" s="52"/>
      <c r="N55" s="52"/>
    </row>
    <row r="56" spans="2:15" ht="14.5" customHeight="1">
      <c r="B56" s="52"/>
      <c r="C56" s="52"/>
      <c r="D56" s="52"/>
      <c r="E56" s="52"/>
      <c r="F56" s="52"/>
      <c r="G56" s="52"/>
      <c r="H56" s="52"/>
      <c r="I56" s="52"/>
      <c r="J56" s="52"/>
      <c r="K56" s="52"/>
      <c r="L56" s="52"/>
      <c r="M56" s="52"/>
      <c r="N56" s="52"/>
    </row>
    <row r="57" spans="2:15" ht="14.5" customHeight="1">
      <c r="B57" s="52"/>
      <c r="C57" s="52"/>
      <c r="D57" s="52"/>
      <c r="E57" s="52"/>
      <c r="F57" s="52"/>
      <c r="G57" s="52"/>
      <c r="H57" s="52"/>
      <c r="I57" s="52"/>
      <c r="J57" s="52"/>
      <c r="K57" s="52"/>
      <c r="L57" s="52"/>
      <c r="M57" s="52"/>
      <c r="N57" s="52"/>
    </row>
    <row r="58" spans="2:15" ht="14.5" customHeight="1">
      <c r="B58" s="52"/>
      <c r="C58" s="52"/>
      <c r="D58" s="52"/>
      <c r="E58" s="52"/>
      <c r="F58" s="52"/>
      <c r="G58" s="52"/>
      <c r="H58" s="52"/>
      <c r="I58" s="52"/>
      <c r="J58" s="52"/>
      <c r="K58" s="52"/>
      <c r="L58" s="52"/>
      <c r="M58" s="52"/>
      <c r="N58" s="52"/>
    </row>
    <row r="59" spans="2:15" ht="14.5" customHeight="1">
      <c r="B59" s="52"/>
      <c r="C59" s="52"/>
      <c r="D59" s="52"/>
      <c r="E59" s="52"/>
      <c r="F59" s="52"/>
      <c r="G59" s="52"/>
      <c r="H59" s="52"/>
      <c r="I59" s="52"/>
      <c r="J59" s="52"/>
      <c r="K59" s="52"/>
      <c r="L59" s="52"/>
      <c r="M59" s="52"/>
      <c r="N59" s="52"/>
    </row>
    <row r="60" spans="2:15" ht="14.5" customHeight="1">
      <c r="B60" s="52"/>
      <c r="C60" s="52"/>
      <c r="D60" s="52"/>
      <c r="E60" s="52"/>
      <c r="F60" s="52"/>
      <c r="G60" s="52"/>
      <c r="H60" s="52"/>
      <c r="I60" s="52"/>
      <c r="J60" s="52"/>
      <c r="K60" s="52"/>
      <c r="L60" s="52"/>
      <c r="M60" s="52"/>
      <c r="N60" s="52"/>
    </row>
    <row r="61" spans="2:15" ht="14.5" customHeight="1">
      <c r="B61" s="52"/>
      <c r="C61" s="52"/>
      <c r="D61" s="52"/>
      <c r="E61" s="52"/>
      <c r="F61" s="52"/>
      <c r="G61" s="52"/>
      <c r="H61" s="52"/>
      <c r="I61" s="52"/>
      <c r="J61" s="52"/>
      <c r="K61" s="52"/>
      <c r="L61" s="52"/>
      <c r="M61" s="52"/>
      <c r="N61" s="52"/>
    </row>
    <row r="62" spans="2:15" ht="14.5" customHeight="1">
      <c r="B62" s="52"/>
      <c r="C62" s="52"/>
      <c r="D62" s="52"/>
      <c r="E62" s="52"/>
      <c r="F62" s="52"/>
      <c r="G62" s="52"/>
      <c r="H62" s="52"/>
      <c r="I62" s="52"/>
      <c r="J62" s="52"/>
      <c r="K62" s="52"/>
      <c r="L62" s="52"/>
      <c r="M62" s="52"/>
      <c r="N62" s="52"/>
    </row>
    <row r="63" spans="2:15" ht="14.5" customHeight="1">
      <c r="B63" s="52"/>
      <c r="C63" s="52"/>
      <c r="D63" s="52"/>
      <c r="E63" s="52"/>
      <c r="F63" s="52"/>
      <c r="G63" s="52"/>
      <c r="H63" s="52"/>
      <c r="I63" s="52"/>
      <c r="J63" s="52"/>
      <c r="K63" s="52"/>
      <c r="L63" s="52"/>
      <c r="M63" s="52"/>
      <c r="N63" s="52"/>
    </row>
    <row r="64" spans="2:15" ht="59.25" customHeight="1">
      <c r="B64" s="52"/>
      <c r="C64" s="52"/>
      <c r="D64" s="52"/>
      <c r="E64" s="52"/>
      <c r="F64" s="52"/>
      <c r="G64" s="52"/>
      <c r="H64" s="52"/>
      <c r="I64" s="52"/>
      <c r="J64" s="52"/>
      <c r="K64" s="52"/>
      <c r="L64" s="52"/>
      <c r="M64" s="52"/>
      <c r="N64" s="52"/>
    </row>
    <row r="66" spans="2:15" ht="165" customHeight="1">
      <c r="B66" s="88" t="s">
        <v>203</v>
      </c>
      <c r="C66" s="53"/>
      <c r="D66" s="53"/>
      <c r="E66" s="53"/>
      <c r="F66" s="53"/>
      <c r="G66" s="53"/>
      <c r="H66" s="53"/>
      <c r="I66" s="53"/>
      <c r="J66" s="53"/>
      <c r="K66" s="53"/>
      <c r="L66" s="53"/>
      <c r="M66" s="53"/>
      <c r="N66" s="53"/>
      <c r="O66" s="53"/>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0"/>
  <sheetViews>
    <sheetView topLeftCell="A160" zoomScale="85" zoomScaleNormal="85" workbookViewId="0">
      <selection activeCell="D177" sqref="D177"/>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84" t="s">
        <v>129</v>
      </c>
      <c r="C12" s="84"/>
      <c r="D12" s="84"/>
      <c r="E12" s="84"/>
      <c r="F12" s="84"/>
    </row>
    <row r="13" spans="2:6">
      <c r="B13" s="10" t="s">
        <v>25</v>
      </c>
    </row>
    <row r="36" spans="2:7" ht="15.5">
      <c r="B36" s="9" t="s">
        <v>0</v>
      </c>
    </row>
    <row r="38" spans="2:7">
      <c r="B38" s="6" t="s">
        <v>0</v>
      </c>
      <c r="C38" s="30" t="s">
        <v>1</v>
      </c>
      <c r="D38" s="30" t="s">
        <v>2</v>
      </c>
      <c r="F38" s="6" t="s">
        <v>0</v>
      </c>
      <c r="G38" s="30" t="s">
        <v>2</v>
      </c>
    </row>
    <row r="39" spans="2:7">
      <c r="B39" s="7" t="s">
        <v>3</v>
      </c>
      <c r="C39" s="8">
        <v>7</v>
      </c>
      <c r="D39" s="13">
        <f>C39/$C$41</f>
        <v>0.58333333333333337</v>
      </c>
      <c r="F39" s="7" t="s">
        <v>3</v>
      </c>
      <c r="G39" s="13">
        <f>D39</f>
        <v>0.58333333333333337</v>
      </c>
    </row>
    <row r="40" spans="2:7">
      <c r="B40" s="7" t="s">
        <v>4</v>
      </c>
      <c r="C40" s="8">
        <v>5</v>
      </c>
      <c r="D40" s="13">
        <f t="shared" ref="D40:D41" si="0">C40/$C$41</f>
        <v>0.41666666666666669</v>
      </c>
      <c r="F40" s="7" t="s">
        <v>4</v>
      </c>
      <c r="G40" s="13">
        <f>D40</f>
        <v>0.41666666666666669</v>
      </c>
    </row>
    <row r="41" spans="2:7">
      <c r="B41" s="7" t="s">
        <v>5</v>
      </c>
      <c r="C41" s="11">
        <f>SUM(C39:C40)</f>
        <v>12</v>
      </c>
      <c r="D41" s="13">
        <f t="shared" si="0"/>
        <v>1</v>
      </c>
      <c r="F41" s="7" t="s">
        <v>5</v>
      </c>
      <c r="G41" s="13">
        <f>D41</f>
        <v>1</v>
      </c>
    </row>
    <row r="61" spans="2:7" ht="15.5">
      <c r="B61" s="9" t="s">
        <v>20</v>
      </c>
    </row>
    <row r="63" spans="2:7">
      <c r="B63" s="6" t="s">
        <v>20</v>
      </c>
      <c r="C63" s="30" t="s">
        <v>1</v>
      </c>
      <c r="D63" s="30" t="s">
        <v>2</v>
      </c>
      <c r="F63" s="6" t="s">
        <v>20</v>
      </c>
      <c r="G63" s="30" t="s">
        <v>2</v>
      </c>
    </row>
    <row r="64" spans="2:7">
      <c r="B64" s="7" t="s">
        <v>23</v>
      </c>
      <c r="C64" s="8">
        <v>4</v>
      </c>
      <c r="D64" s="13">
        <f>C64/$C$41</f>
        <v>0.33333333333333331</v>
      </c>
      <c r="F64" s="7" t="s">
        <v>23</v>
      </c>
      <c r="G64" s="13">
        <f>D64</f>
        <v>0.33333333333333331</v>
      </c>
    </row>
    <row r="65" spans="2:7">
      <c r="B65" s="7" t="s">
        <v>6</v>
      </c>
      <c r="C65" s="8">
        <v>8</v>
      </c>
      <c r="D65" s="13">
        <f t="shared" ref="D65:D67" si="1">C65/$C$41</f>
        <v>0.66666666666666663</v>
      </c>
      <c r="F65" s="7" t="s">
        <v>6</v>
      </c>
      <c r="G65" s="13">
        <f>D65</f>
        <v>0.66666666666666663</v>
      </c>
    </row>
    <row r="66" spans="2:7">
      <c r="B66" s="7" t="s">
        <v>111</v>
      </c>
      <c r="C66" s="8">
        <v>0</v>
      </c>
      <c r="D66" s="13">
        <f t="shared" si="1"/>
        <v>0</v>
      </c>
      <c r="F66" s="7" t="s">
        <v>112</v>
      </c>
      <c r="G66" s="13">
        <f>D66</f>
        <v>0</v>
      </c>
    </row>
    <row r="67" spans="2:7">
      <c r="B67" s="7" t="s">
        <v>5</v>
      </c>
      <c r="C67" s="11">
        <v>0</v>
      </c>
      <c r="D67" s="13">
        <f t="shared" si="1"/>
        <v>0</v>
      </c>
      <c r="F67" s="7" t="s">
        <v>5</v>
      </c>
      <c r="G67" s="13">
        <f>D67</f>
        <v>0</v>
      </c>
    </row>
    <row r="87" spans="2:7" ht="15.5">
      <c r="B87" s="9" t="s">
        <v>7</v>
      </c>
    </row>
    <row r="89" spans="2:7">
      <c r="B89" s="6" t="s">
        <v>43</v>
      </c>
      <c r="C89" s="30" t="s">
        <v>1</v>
      </c>
      <c r="D89" s="30" t="s">
        <v>2</v>
      </c>
      <c r="F89" s="6" t="s">
        <v>43</v>
      </c>
      <c r="G89" s="30" t="s">
        <v>2</v>
      </c>
    </row>
    <row r="90" spans="2:7">
      <c r="B90" s="7">
        <v>0</v>
      </c>
      <c r="C90" s="8">
        <v>10</v>
      </c>
      <c r="D90" s="13">
        <f>C90/$C$41</f>
        <v>0.83333333333333337</v>
      </c>
      <c r="F90" s="7">
        <v>0</v>
      </c>
      <c r="G90" s="13">
        <f>D90</f>
        <v>0.83333333333333337</v>
      </c>
    </row>
    <row r="91" spans="2:7">
      <c r="B91" s="7">
        <v>1</v>
      </c>
      <c r="C91" s="8">
        <v>0</v>
      </c>
      <c r="D91" s="13">
        <f t="shared" ref="D91:D94" si="2">C91/$C$41</f>
        <v>0</v>
      </c>
      <c r="F91" s="7">
        <v>1</v>
      </c>
      <c r="G91" s="13">
        <f>D91</f>
        <v>0</v>
      </c>
    </row>
    <row r="92" spans="2:7">
      <c r="B92" s="12">
        <v>2</v>
      </c>
      <c r="C92" s="8">
        <v>1</v>
      </c>
      <c r="D92" s="13">
        <f t="shared" si="2"/>
        <v>8.3333333333333329E-2</v>
      </c>
      <c r="F92" s="12">
        <v>2</v>
      </c>
      <c r="G92" s="13">
        <f>D92</f>
        <v>8.3333333333333329E-2</v>
      </c>
    </row>
    <row r="93" spans="2:7">
      <c r="B93" s="2" t="s">
        <v>116</v>
      </c>
      <c r="C93" s="8">
        <v>1</v>
      </c>
      <c r="D93" s="13">
        <f t="shared" si="2"/>
        <v>8.3333333333333329E-2</v>
      </c>
      <c r="F93" s="2" t="s">
        <v>116</v>
      </c>
      <c r="G93" s="13">
        <f>D93</f>
        <v>8.3333333333333329E-2</v>
      </c>
    </row>
    <row r="94" spans="2:7">
      <c r="B94" s="7" t="s">
        <v>5</v>
      </c>
      <c r="C94" s="11">
        <f>SUM(C90:C93)</f>
        <v>12</v>
      </c>
      <c r="D94" s="13">
        <f t="shared" si="2"/>
        <v>1</v>
      </c>
      <c r="F94" s="7" t="s">
        <v>5</v>
      </c>
      <c r="G94" s="13">
        <f>D94</f>
        <v>1</v>
      </c>
    </row>
    <row r="114" spans="2:12" ht="15.5">
      <c r="B114" s="9" t="s">
        <v>45</v>
      </c>
    </row>
    <row r="115" spans="2:12" ht="15.5">
      <c r="B115" s="9"/>
    </row>
    <row r="117" spans="2:12" ht="84" customHeight="1">
      <c r="B117" s="54" t="s">
        <v>46</v>
      </c>
      <c r="C117" s="54"/>
      <c r="D117" s="54"/>
      <c r="E117" s="57" t="s">
        <v>1</v>
      </c>
      <c r="F117" s="57"/>
      <c r="H117" s="54" t="s">
        <v>47</v>
      </c>
      <c r="I117" s="54"/>
      <c r="J117" s="54"/>
      <c r="K117" s="57" t="s">
        <v>1</v>
      </c>
      <c r="L117" s="57"/>
    </row>
    <row r="118" spans="2:12">
      <c r="B118" s="56" t="s">
        <v>14</v>
      </c>
      <c r="C118" s="56"/>
      <c r="D118" s="56"/>
      <c r="E118" s="62">
        <v>10</v>
      </c>
      <c r="F118" s="62"/>
      <c r="H118" s="55" t="s">
        <v>113</v>
      </c>
      <c r="I118" s="55"/>
      <c r="J118" s="55"/>
      <c r="K118" s="58">
        <v>5</v>
      </c>
      <c r="L118" s="59"/>
    </row>
    <row r="119" spans="2:12">
      <c r="B119" s="56" t="s">
        <v>15</v>
      </c>
      <c r="C119" s="56"/>
      <c r="D119" s="56"/>
      <c r="E119" s="62">
        <v>1</v>
      </c>
      <c r="F119" s="62"/>
      <c r="H119" s="55" t="s">
        <v>119</v>
      </c>
      <c r="I119" s="55"/>
      <c r="J119" s="55"/>
      <c r="K119" s="58">
        <v>2</v>
      </c>
      <c r="L119" s="59"/>
    </row>
    <row r="120" spans="2:12">
      <c r="B120" s="56" t="s">
        <v>21</v>
      </c>
      <c r="C120" s="56"/>
      <c r="D120" s="56"/>
      <c r="E120" s="62">
        <v>1</v>
      </c>
      <c r="F120" s="62"/>
      <c r="H120" s="55" t="s">
        <v>114</v>
      </c>
      <c r="I120" s="55"/>
      <c r="J120" s="55"/>
      <c r="K120" s="58">
        <v>5</v>
      </c>
      <c r="L120" s="59"/>
    </row>
    <row r="121" spans="2:12">
      <c r="B121" s="56" t="s">
        <v>50</v>
      </c>
      <c r="C121" s="56"/>
      <c r="D121" s="56"/>
      <c r="E121" s="62">
        <v>0</v>
      </c>
      <c r="F121" s="62"/>
      <c r="H121" s="19"/>
      <c r="I121" s="19"/>
      <c r="J121" s="19"/>
      <c r="K121" s="33"/>
      <c r="L121" s="33"/>
    </row>
    <row r="122" spans="2:12">
      <c r="B122" s="56" t="s">
        <v>51</v>
      </c>
      <c r="C122" s="56"/>
      <c r="D122" s="56"/>
      <c r="E122" s="62">
        <v>0</v>
      </c>
      <c r="F122" s="62"/>
      <c r="H122" s="19"/>
      <c r="I122" s="19"/>
      <c r="J122" s="19"/>
      <c r="K122" s="33"/>
      <c r="L122" s="33"/>
    </row>
    <row r="123" spans="2:12">
      <c r="B123" s="56" t="s">
        <v>16</v>
      </c>
      <c r="C123" s="56"/>
      <c r="D123" s="56"/>
      <c r="E123" s="62">
        <v>0</v>
      </c>
      <c r="F123" s="62"/>
      <c r="H123" s="19"/>
      <c r="I123" s="19"/>
      <c r="J123" s="19"/>
      <c r="K123" s="33"/>
      <c r="L123" s="33"/>
    </row>
    <row r="124" spans="2:12">
      <c r="B124" s="20"/>
      <c r="C124" s="20"/>
      <c r="D124" s="20"/>
      <c r="E124" s="29"/>
      <c r="F124" s="29"/>
      <c r="H124" s="19"/>
      <c r="I124" s="19"/>
      <c r="J124" s="19"/>
      <c r="K124" s="33"/>
      <c r="L124" s="33"/>
    </row>
    <row r="126" spans="2:12">
      <c r="B126" s="60" t="s">
        <v>49</v>
      </c>
      <c r="C126" s="60"/>
      <c r="D126" s="60"/>
      <c r="E126" s="60" t="s">
        <v>2</v>
      </c>
      <c r="F126" s="60"/>
      <c r="H126" s="60" t="s">
        <v>115</v>
      </c>
      <c r="I126" s="60"/>
      <c r="J126" s="60"/>
      <c r="K126" s="63" t="s">
        <v>2</v>
      </c>
      <c r="L126" s="64"/>
    </row>
    <row r="127" spans="2:12">
      <c r="B127" s="56" t="s">
        <v>14</v>
      </c>
      <c r="C127" s="56"/>
      <c r="D127" s="56"/>
      <c r="E127" s="61">
        <f>E118/$C$41</f>
        <v>0.83333333333333337</v>
      </c>
      <c r="F127" s="61"/>
      <c r="H127" s="56" t="s">
        <v>13</v>
      </c>
      <c r="I127" s="56"/>
      <c r="J127" s="56"/>
      <c r="K127" s="65">
        <f>K118/$C$41</f>
        <v>0.41666666666666669</v>
      </c>
      <c r="L127" s="66"/>
    </row>
    <row r="128" spans="2:12">
      <c r="B128" s="56" t="s">
        <v>15</v>
      </c>
      <c r="C128" s="56"/>
      <c r="D128" s="56"/>
      <c r="E128" s="61">
        <f t="shared" ref="E128:E132" si="3">E119/$C$41</f>
        <v>8.3333333333333329E-2</v>
      </c>
      <c r="F128" s="61"/>
      <c r="H128" s="55" t="s">
        <v>120</v>
      </c>
      <c r="I128" s="55"/>
      <c r="J128" s="55"/>
      <c r="K128" s="65">
        <f t="shared" ref="K128:K129" si="4">K119/$C$41</f>
        <v>0.16666666666666666</v>
      </c>
      <c r="L128" s="66"/>
    </row>
    <row r="129" spans="2:12">
      <c r="B129" s="56" t="s">
        <v>21</v>
      </c>
      <c r="C129" s="56"/>
      <c r="D129" s="56"/>
      <c r="E129" s="61">
        <f t="shared" si="3"/>
        <v>8.3333333333333329E-2</v>
      </c>
      <c r="F129" s="61"/>
      <c r="H129" s="55" t="s">
        <v>114</v>
      </c>
      <c r="I129" s="55"/>
      <c r="J129" s="55"/>
      <c r="K129" s="65">
        <f t="shared" si="4"/>
        <v>0.41666666666666669</v>
      </c>
      <c r="L129" s="66"/>
    </row>
    <row r="130" spans="2:12">
      <c r="B130" s="56" t="s">
        <v>50</v>
      </c>
      <c r="C130" s="56"/>
      <c r="D130" s="56"/>
      <c r="E130" s="61">
        <f t="shared" si="3"/>
        <v>0</v>
      </c>
      <c r="F130" s="61"/>
    </row>
    <row r="131" spans="2:12">
      <c r="B131" s="56" t="s">
        <v>51</v>
      </c>
      <c r="C131" s="56"/>
      <c r="D131" s="56"/>
      <c r="E131" s="61">
        <f t="shared" si="3"/>
        <v>0</v>
      </c>
      <c r="F131" s="61"/>
    </row>
    <row r="132" spans="2:12">
      <c r="B132" s="56" t="s">
        <v>16</v>
      </c>
      <c r="C132" s="56"/>
      <c r="D132" s="56"/>
      <c r="E132" s="61">
        <f t="shared" si="3"/>
        <v>0</v>
      </c>
      <c r="F132" s="61"/>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4" t="s">
        <v>130</v>
      </c>
      <c r="C157" s="34" t="s">
        <v>131</v>
      </c>
      <c r="D157" s="34">
        <v>3310592</v>
      </c>
      <c r="E157" s="34" t="s">
        <v>132</v>
      </c>
      <c r="F157" s="34" t="s">
        <v>126</v>
      </c>
      <c r="G157" s="34" t="s">
        <v>133</v>
      </c>
      <c r="H157" s="34" t="s">
        <v>134</v>
      </c>
      <c r="I157" s="34" t="s">
        <v>17</v>
      </c>
      <c r="J157" s="34" t="s">
        <v>13</v>
      </c>
      <c r="K157" s="34" t="s">
        <v>135</v>
      </c>
      <c r="L157" s="34" t="s">
        <v>117</v>
      </c>
      <c r="M157" s="34" t="s">
        <v>136</v>
      </c>
      <c r="N157" s="34" t="s">
        <v>137</v>
      </c>
      <c r="O157" s="34" t="s">
        <v>138</v>
      </c>
      <c r="P157" s="34" t="s">
        <v>27</v>
      </c>
      <c r="Q157" s="34" t="s">
        <v>128</v>
      </c>
      <c r="R157" s="34" t="s">
        <v>28</v>
      </c>
    </row>
    <row r="158" spans="2:18">
      <c r="B158" s="34" t="s">
        <v>139</v>
      </c>
      <c r="C158" s="34" t="s">
        <v>140</v>
      </c>
      <c r="D158" s="34">
        <v>3300434</v>
      </c>
      <c r="E158" s="34" t="s">
        <v>141</v>
      </c>
      <c r="F158" s="34" t="s">
        <v>126</v>
      </c>
      <c r="G158" s="34" t="s">
        <v>54</v>
      </c>
      <c r="H158" s="34" t="s">
        <v>134</v>
      </c>
      <c r="I158" s="34" t="s">
        <v>123</v>
      </c>
      <c r="J158" s="34" t="s">
        <v>13</v>
      </c>
      <c r="K158" s="34" t="s">
        <v>142</v>
      </c>
      <c r="L158" s="34" t="s">
        <v>143</v>
      </c>
      <c r="M158" s="34" t="s">
        <v>144</v>
      </c>
      <c r="N158" s="34" t="s">
        <v>145</v>
      </c>
      <c r="O158" s="34" t="s">
        <v>146</v>
      </c>
      <c r="P158" s="34" t="s">
        <v>27</v>
      </c>
      <c r="Q158" s="34" t="s">
        <v>147</v>
      </c>
      <c r="R158" s="34" t="s">
        <v>28</v>
      </c>
    </row>
    <row r="159" spans="2:18">
      <c r="B159" s="34" t="s">
        <v>121</v>
      </c>
      <c r="C159" s="34" t="s">
        <v>121</v>
      </c>
      <c r="D159" s="34" t="s">
        <v>121</v>
      </c>
      <c r="E159" s="34" t="s">
        <v>148</v>
      </c>
      <c r="F159" s="34" t="s">
        <v>121</v>
      </c>
      <c r="G159" s="34" t="s">
        <v>121</v>
      </c>
      <c r="H159" s="34" t="s">
        <v>121</v>
      </c>
      <c r="I159" s="34" t="s">
        <v>121</v>
      </c>
      <c r="J159" s="34" t="s">
        <v>121</v>
      </c>
      <c r="K159" s="34" t="s">
        <v>121</v>
      </c>
      <c r="L159" s="34" t="s">
        <v>121</v>
      </c>
      <c r="M159" s="34" t="s">
        <v>121</v>
      </c>
      <c r="N159" s="34" t="s">
        <v>121</v>
      </c>
      <c r="O159" s="34" t="s">
        <v>121</v>
      </c>
      <c r="P159" s="34" t="s">
        <v>121</v>
      </c>
      <c r="Q159" s="34" t="s">
        <v>121</v>
      </c>
      <c r="R159" s="34" t="s">
        <v>121</v>
      </c>
    </row>
    <row r="160" spans="2:18">
      <c r="B160" s="34" t="s">
        <v>121</v>
      </c>
      <c r="C160" s="34" t="s">
        <v>121</v>
      </c>
      <c r="D160" s="34" t="s">
        <v>121</v>
      </c>
      <c r="E160" s="34" t="s">
        <v>149</v>
      </c>
      <c r="F160" s="34" t="s">
        <v>121</v>
      </c>
      <c r="G160" s="34" t="s">
        <v>121</v>
      </c>
      <c r="H160" s="34" t="s">
        <v>122</v>
      </c>
      <c r="I160" s="34" t="s">
        <v>121</v>
      </c>
      <c r="J160" s="34" t="s">
        <v>121</v>
      </c>
      <c r="K160" s="34" t="s">
        <v>121</v>
      </c>
      <c r="L160" s="34" t="s">
        <v>121</v>
      </c>
      <c r="M160" s="34" t="s">
        <v>121</v>
      </c>
      <c r="N160" s="34" t="s">
        <v>121</v>
      </c>
      <c r="O160" s="34" t="s">
        <v>121</v>
      </c>
      <c r="P160" s="34" t="s">
        <v>121</v>
      </c>
      <c r="Q160" s="34" t="s">
        <v>121</v>
      </c>
      <c r="R160" s="34" t="s">
        <v>121</v>
      </c>
    </row>
    <row r="161" spans="2:18">
      <c r="B161" s="34" t="s">
        <v>121</v>
      </c>
      <c r="C161" s="34" t="s">
        <v>121</v>
      </c>
      <c r="D161" s="34" t="s">
        <v>121</v>
      </c>
      <c r="E161" s="34" t="s">
        <v>150</v>
      </c>
      <c r="F161" s="34" t="s">
        <v>121</v>
      </c>
      <c r="G161" s="34" t="s">
        <v>121</v>
      </c>
      <c r="H161" s="34" t="s">
        <v>122</v>
      </c>
      <c r="I161" s="34" t="s">
        <v>121</v>
      </c>
      <c r="J161" s="34" t="s">
        <v>121</v>
      </c>
      <c r="K161" s="34" t="s">
        <v>121</v>
      </c>
      <c r="L161" s="34" t="s">
        <v>121</v>
      </c>
      <c r="M161" s="34" t="s">
        <v>121</v>
      </c>
      <c r="N161" s="34" t="s">
        <v>121</v>
      </c>
      <c r="O161" s="34" t="s">
        <v>121</v>
      </c>
      <c r="P161" s="34" t="s">
        <v>121</v>
      </c>
      <c r="Q161" s="34" t="s">
        <v>121</v>
      </c>
      <c r="R161" s="34" t="s">
        <v>121</v>
      </c>
    </row>
    <row r="162" spans="2:18">
      <c r="B162" s="34" t="s">
        <v>121</v>
      </c>
      <c r="C162" s="34" t="s">
        <v>121</v>
      </c>
      <c r="D162" s="34" t="s">
        <v>121</v>
      </c>
      <c r="E162" s="34" t="s">
        <v>151</v>
      </c>
      <c r="F162" s="34" t="s">
        <v>121</v>
      </c>
      <c r="G162" s="34" t="s">
        <v>121</v>
      </c>
      <c r="H162" s="34" t="s">
        <v>121</v>
      </c>
      <c r="I162" s="34" t="s">
        <v>121</v>
      </c>
      <c r="J162" s="34" t="s">
        <v>121</v>
      </c>
      <c r="K162" s="34" t="s">
        <v>121</v>
      </c>
      <c r="L162" s="34" t="s">
        <v>121</v>
      </c>
      <c r="M162" s="34" t="s">
        <v>121</v>
      </c>
      <c r="N162" s="34" t="s">
        <v>121</v>
      </c>
      <c r="O162" s="34" t="s">
        <v>121</v>
      </c>
      <c r="P162" s="34" t="s">
        <v>121</v>
      </c>
      <c r="Q162" s="34" t="s">
        <v>121</v>
      </c>
      <c r="R162" s="34" t="s">
        <v>121</v>
      </c>
    </row>
    <row r="163" spans="2:18">
      <c r="B163" s="34" t="s">
        <v>152</v>
      </c>
      <c r="C163" s="34" t="s">
        <v>153</v>
      </c>
      <c r="D163" s="34" t="s">
        <v>154</v>
      </c>
      <c r="E163" s="34" t="s">
        <v>155</v>
      </c>
      <c r="F163" s="34" t="s">
        <v>156</v>
      </c>
      <c r="G163" s="34" t="s">
        <v>54</v>
      </c>
      <c r="H163" s="34" t="s">
        <v>134</v>
      </c>
      <c r="I163" s="34" t="s">
        <v>17</v>
      </c>
      <c r="J163" s="34" t="s">
        <v>13</v>
      </c>
      <c r="K163" s="34" t="s">
        <v>142</v>
      </c>
      <c r="L163" s="34" t="s">
        <v>143</v>
      </c>
      <c r="M163" s="34" t="s">
        <v>157</v>
      </c>
      <c r="N163" s="34" t="s">
        <v>158</v>
      </c>
      <c r="O163" s="34" t="s">
        <v>159</v>
      </c>
      <c r="P163" s="34" t="s">
        <v>27</v>
      </c>
      <c r="Q163" s="34" t="s">
        <v>128</v>
      </c>
      <c r="R163" s="34" t="s">
        <v>28</v>
      </c>
    </row>
    <row r="164" spans="2:18">
      <c r="B164" s="34" t="s">
        <v>160</v>
      </c>
      <c r="C164" s="34" t="s">
        <v>161</v>
      </c>
      <c r="D164" s="34">
        <v>3314292</v>
      </c>
      <c r="E164" s="34" t="s">
        <v>162</v>
      </c>
      <c r="F164" s="34" t="s">
        <v>163</v>
      </c>
      <c r="G164" s="34" t="s">
        <v>133</v>
      </c>
      <c r="H164" s="34" t="s">
        <v>134</v>
      </c>
      <c r="I164" s="34" t="s">
        <v>17</v>
      </c>
      <c r="J164" s="34" t="s">
        <v>13</v>
      </c>
      <c r="K164" s="34" t="s">
        <v>135</v>
      </c>
      <c r="L164" s="34" t="s">
        <v>164</v>
      </c>
      <c r="M164" s="34" t="s">
        <v>165</v>
      </c>
      <c r="N164" s="34" t="s">
        <v>166</v>
      </c>
      <c r="O164" s="34" t="s">
        <v>167</v>
      </c>
      <c r="P164" s="34" t="s">
        <v>168</v>
      </c>
      <c r="Q164" s="34" t="s">
        <v>169</v>
      </c>
      <c r="R164" s="34" t="s">
        <v>170</v>
      </c>
    </row>
    <row r="165" spans="2:18">
      <c r="B165" s="34" t="s">
        <v>171</v>
      </c>
      <c r="C165" s="34" t="s">
        <v>172</v>
      </c>
      <c r="D165" s="34">
        <v>7411780</v>
      </c>
      <c r="E165" s="34" t="s">
        <v>173</v>
      </c>
      <c r="F165" s="34" t="s">
        <v>126</v>
      </c>
      <c r="G165" s="34" t="s">
        <v>174</v>
      </c>
      <c r="H165" s="34" t="s">
        <v>134</v>
      </c>
      <c r="I165" s="34" t="s">
        <v>17</v>
      </c>
      <c r="J165" s="34" t="s">
        <v>13</v>
      </c>
      <c r="K165" s="34" t="s">
        <v>142</v>
      </c>
      <c r="L165" s="34" t="s">
        <v>117</v>
      </c>
      <c r="M165" s="34" t="s">
        <v>175</v>
      </c>
      <c r="N165" s="34" t="s">
        <v>176</v>
      </c>
      <c r="O165" s="34" t="s">
        <v>177</v>
      </c>
      <c r="P165" s="34" t="s">
        <v>178</v>
      </c>
      <c r="Q165" s="34" t="s">
        <v>179</v>
      </c>
      <c r="R165" s="34" t="s">
        <v>28</v>
      </c>
    </row>
    <row r="166" spans="2:18">
      <c r="B166" s="34" t="s">
        <v>121</v>
      </c>
      <c r="C166" s="34" t="s">
        <v>121</v>
      </c>
      <c r="D166" s="34" t="s">
        <v>121</v>
      </c>
      <c r="E166" s="34" t="s">
        <v>180</v>
      </c>
      <c r="F166" s="34" t="s">
        <v>121</v>
      </c>
      <c r="G166" s="34" t="s">
        <v>121</v>
      </c>
      <c r="H166" s="34" t="s">
        <v>122</v>
      </c>
      <c r="I166" s="34" t="s">
        <v>121</v>
      </c>
      <c r="J166" s="34" t="s">
        <v>121</v>
      </c>
      <c r="K166" s="34" t="s">
        <v>121</v>
      </c>
      <c r="L166" s="34" t="s">
        <v>121</v>
      </c>
      <c r="M166" s="34" t="s">
        <v>121</v>
      </c>
      <c r="N166" s="34" t="s">
        <v>121</v>
      </c>
      <c r="O166" s="34" t="s">
        <v>121</v>
      </c>
      <c r="P166" s="34" t="s">
        <v>121</v>
      </c>
      <c r="Q166" s="34" t="s">
        <v>121</v>
      </c>
      <c r="R166" s="34" t="s">
        <v>121</v>
      </c>
    </row>
    <row r="167" spans="2:18">
      <c r="B167" s="34" t="s">
        <v>181</v>
      </c>
      <c r="C167" s="34" t="s">
        <v>182</v>
      </c>
      <c r="D167" s="34">
        <v>3137300</v>
      </c>
      <c r="E167" s="34" t="s">
        <v>183</v>
      </c>
      <c r="F167" s="34" t="s">
        <v>126</v>
      </c>
      <c r="G167" s="34" t="s">
        <v>54</v>
      </c>
      <c r="H167" s="34" t="s">
        <v>134</v>
      </c>
      <c r="I167" s="34" t="s">
        <v>184</v>
      </c>
      <c r="J167" s="34" t="s">
        <v>13</v>
      </c>
      <c r="K167" s="34" t="s">
        <v>142</v>
      </c>
      <c r="L167" s="34" t="s">
        <v>164</v>
      </c>
      <c r="M167" s="34" t="s">
        <v>185</v>
      </c>
      <c r="N167" s="34" t="s">
        <v>145</v>
      </c>
      <c r="O167" s="34" t="s">
        <v>186</v>
      </c>
      <c r="P167" s="34" t="s">
        <v>27</v>
      </c>
      <c r="Q167" s="34" t="s">
        <v>128</v>
      </c>
      <c r="R167" s="34" t="s">
        <v>28</v>
      </c>
    </row>
    <row r="168" spans="2:18">
      <c r="B168" s="34" t="s">
        <v>187</v>
      </c>
      <c r="C168" s="34" t="s">
        <v>188</v>
      </c>
      <c r="D168" s="34">
        <v>3248100</v>
      </c>
      <c r="E168" s="34" t="s">
        <v>189</v>
      </c>
      <c r="F168" s="34" t="s">
        <v>156</v>
      </c>
      <c r="G168" s="34" t="s">
        <v>54</v>
      </c>
      <c r="H168" s="34" t="s">
        <v>134</v>
      </c>
      <c r="I168" s="34" t="s">
        <v>17</v>
      </c>
      <c r="J168" s="34" t="s">
        <v>13</v>
      </c>
      <c r="K168" s="34" t="s">
        <v>142</v>
      </c>
      <c r="L168" s="34" t="s">
        <v>143</v>
      </c>
      <c r="M168" s="34" t="s">
        <v>190</v>
      </c>
      <c r="N168" s="34" t="s">
        <v>145</v>
      </c>
      <c r="O168" s="34" t="s">
        <v>191</v>
      </c>
      <c r="P168" s="34" t="s">
        <v>27</v>
      </c>
      <c r="Q168" s="34" t="s">
        <v>128</v>
      </c>
      <c r="R168" s="34" t="s">
        <v>28</v>
      </c>
    </row>
    <row r="171" spans="2:18">
      <c r="B171" s="22" t="s">
        <v>39</v>
      </c>
      <c r="C171" s="2" t="s">
        <v>1</v>
      </c>
      <c r="D171" s="2" t="s">
        <v>2</v>
      </c>
    </row>
    <row r="172" spans="2:18">
      <c r="B172" s="46" t="s">
        <v>54</v>
      </c>
      <c r="C172" s="47">
        <v>4</v>
      </c>
      <c r="D172" s="23">
        <f>C172/$C$176</f>
        <v>0.33333333333333331</v>
      </c>
    </row>
    <row r="173" spans="2:18">
      <c r="B173" s="46" t="s">
        <v>174</v>
      </c>
      <c r="C173" s="47">
        <v>1</v>
      </c>
      <c r="D173" s="23">
        <f>C173/$C$176</f>
        <v>8.3333333333333329E-2</v>
      </c>
    </row>
    <row r="174" spans="2:18">
      <c r="B174" s="46" t="s">
        <v>121</v>
      </c>
      <c r="C174" s="47">
        <v>5</v>
      </c>
      <c r="D174" s="23">
        <f>C174/$C$176</f>
        <v>0.41666666666666669</v>
      </c>
    </row>
    <row r="175" spans="2:18">
      <c r="B175" s="46" t="s">
        <v>133</v>
      </c>
      <c r="C175" s="47">
        <v>2</v>
      </c>
      <c r="D175" s="23">
        <f>C175/$C$176</f>
        <v>0.16666666666666666</v>
      </c>
    </row>
    <row r="176" spans="2:18">
      <c r="B176" s="48" t="s">
        <v>200</v>
      </c>
      <c r="C176" s="49">
        <v>12</v>
      </c>
      <c r="D176" s="23">
        <f>SUM(D172:D175)</f>
        <v>0.99999999999999989</v>
      </c>
    </row>
    <row r="177" spans="2:4">
      <c r="B177" s="67"/>
      <c r="C177" s="67"/>
      <c r="D177" s="5"/>
    </row>
    <row r="178" spans="2:4">
      <c r="B178" s="29"/>
      <c r="C178" s="29"/>
      <c r="D178" s="5"/>
    </row>
    <row r="197" spans="2:5" ht="15.5">
      <c r="B197" s="9" t="s">
        <v>58</v>
      </c>
    </row>
    <row r="199" spans="2:5" ht="69" customHeight="1">
      <c r="B199" s="68" t="s">
        <v>57</v>
      </c>
      <c r="C199" s="69"/>
      <c r="D199" s="15" t="s">
        <v>1</v>
      </c>
      <c r="E199" s="15" t="s">
        <v>2</v>
      </c>
    </row>
    <row r="200" spans="2:5">
      <c r="B200" s="58" t="s">
        <v>13</v>
      </c>
      <c r="C200" s="59"/>
      <c r="D200" s="2">
        <v>8</v>
      </c>
      <c r="E200" s="18">
        <f>D200/$C$41</f>
        <v>0.66666666666666663</v>
      </c>
    </row>
    <row r="201" spans="2:5">
      <c r="B201" s="70" t="s">
        <v>12</v>
      </c>
      <c r="C201" s="70"/>
      <c r="D201" s="2">
        <v>4</v>
      </c>
      <c r="E201" s="18">
        <f>D201/$C$41</f>
        <v>0.33333333333333331</v>
      </c>
    </row>
    <row r="202" spans="2:5">
      <c r="B202" s="70" t="s">
        <v>118</v>
      </c>
      <c r="C202" s="70"/>
      <c r="D202" s="17">
        <f>SUM(D200:D201)</f>
        <v>12</v>
      </c>
    </row>
    <row r="203" spans="2:5">
      <c r="B203" s="67"/>
      <c r="C203" s="67"/>
      <c r="D203" s="67"/>
    </row>
    <row r="204" spans="2:5">
      <c r="B204" s="67"/>
      <c r="C204" s="67"/>
      <c r="D204" s="67"/>
    </row>
    <row r="205" spans="2:5">
      <c r="B205" s="67"/>
      <c r="C205" s="67"/>
      <c r="D205" s="67"/>
    </row>
    <row r="206" spans="2:5">
      <c r="B206" s="67"/>
      <c r="C206" s="67"/>
      <c r="D206" s="67"/>
    </row>
    <row r="207" spans="2:5">
      <c r="B207" s="67"/>
      <c r="C207" s="67"/>
      <c r="D207" s="67"/>
    </row>
    <row r="208" spans="2:5">
      <c r="B208" s="67"/>
      <c r="C208" s="67"/>
      <c r="D208" s="67"/>
    </row>
    <row r="215" spans="2:5">
      <c r="B215" s="4" t="s">
        <v>59</v>
      </c>
    </row>
    <row r="217" spans="2:5">
      <c r="B217" s="4" t="s">
        <v>60</v>
      </c>
    </row>
    <row r="218" spans="2:5">
      <c r="B218" s="4"/>
    </row>
    <row r="219" spans="2:5">
      <c r="B219" s="73" t="s">
        <v>69</v>
      </c>
      <c r="C219" s="73"/>
      <c r="D219" s="73"/>
      <c r="E219" s="25" t="s">
        <v>1</v>
      </c>
    </row>
    <row r="220" spans="2:5" ht="48" customHeight="1">
      <c r="B220" s="72" t="s">
        <v>61</v>
      </c>
      <c r="C220" s="72"/>
      <c r="D220" s="72"/>
      <c r="E220" s="24">
        <v>1</v>
      </c>
    </row>
    <row r="221" spans="2:5" ht="36" customHeight="1">
      <c r="B221" s="72" t="s">
        <v>62</v>
      </c>
      <c r="C221" s="72"/>
      <c r="D221" s="72"/>
      <c r="E221" s="24">
        <v>3</v>
      </c>
    </row>
    <row r="222" spans="2:5" ht="60" customHeight="1">
      <c r="B222" s="72" t="s">
        <v>63</v>
      </c>
      <c r="C222" s="72"/>
      <c r="D222" s="72"/>
      <c r="E222" s="24">
        <v>1</v>
      </c>
    </row>
    <row r="223" spans="2:5">
      <c r="B223" s="72" t="s">
        <v>64</v>
      </c>
      <c r="C223" s="72"/>
      <c r="D223" s="72"/>
      <c r="E223" s="24">
        <v>0</v>
      </c>
    </row>
    <row r="224" spans="2:5">
      <c r="B224" s="72" t="s">
        <v>65</v>
      </c>
      <c r="C224" s="72"/>
      <c r="D224" s="72"/>
      <c r="E224" s="24">
        <v>0</v>
      </c>
    </row>
    <row r="225" spans="2:10">
      <c r="B225" s="72" t="s">
        <v>66</v>
      </c>
      <c r="C225" s="72"/>
      <c r="D225" s="72"/>
      <c r="E225" s="24">
        <v>0</v>
      </c>
    </row>
    <row r="226" spans="2:10">
      <c r="B226" s="72" t="s">
        <v>67</v>
      </c>
      <c r="C226" s="72"/>
      <c r="D226" s="72"/>
      <c r="E226" s="24">
        <v>0</v>
      </c>
    </row>
    <row r="227" spans="2:10" ht="24" customHeight="1">
      <c r="B227" s="72" t="s">
        <v>68</v>
      </c>
      <c r="C227" s="72"/>
      <c r="D227" s="72"/>
      <c r="E227" s="24">
        <v>4</v>
      </c>
    </row>
    <row r="233" spans="2:10" ht="15.5">
      <c r="B233" s="9" t="s">
        <v>71</v>
      </c>
    </row>
    <row r="235" spans="2:10" ht="108" customHeight="1">
      <c r="B235" s="76" t="s">
        <v>70</v>
      </c>
      <c r="C235" s="76"/>
      <c r="D235" s="76"/>
      <c r="E235" s="28" t="s">
        <v>1</v>
      </c>
      <c r="F235" s="28" t="s">
        <v>2</v>
      </c>
      <c r="H235" s="70"/>
      <c r="I235" s="70"/>
      <c r="J235" s="28" t="s">
        <v>2</v>
      </c>
    </row>
    <row r="236" spans="2:10">
      <c r="B236" s="56" t="s">
        <v>13</v>
      </c>
      <c r="C236" s="56"/>
      <c r="D236" s="56"/>
      <c r="E236" s="8">
        <v>9</v>
      </c>
      <c r="F236" s="13">
        <v>0.80952380952380953</v>
      </c>
      <c r="H236" s="74" t="s">
        <v>13</v>
      </c>
      <c r="I236" s="75"/>
      <c r="J236" s="13">
        <f>F236</f>
        <v>0.80952380952380953</v>
      </c>
    </row>
    <row r="237" spans="2:10">
      <c r="B237" s="56" t="s">
        <v>12</v>
      </c>
      <c r="C237" s="56"/>
      <c r="D237" s="56"/>
      <c r="E237" s="8">
        <v>3</v>
      </c>
      <c r="F237" s="13">
        <v>0.19047619047619047</v>
      </c>
      <c r="H237" s="56" t="s">
        <v>12</v>
      </c>
      <c r="I237" s="56"/>
      <c r="J237" s="13">
        <f>F237</f>
        <v>0.19047619047619047</v>
      </c>
    </row>
    <row r="238" spans="2:10">
      <c r="B238" s="56" t="s">
        <v>5</v>
      </c>
      <c r="C238" s="56"/>
      <c r="D238" s="56"/>
      <c r="E238" s="11">
        <f>SUM(E236:E237)</f>
        <v>12</v>
      </c>
      <c r="F238" s="13">
        <v>1</v>
      </c>
      <c r="H238" s="56" t="s">
        <v>5</v>
      </c>
      <c r="I238" s="56"/>
      <c r="J238" s="13">
        <f>F238</f>
        <v>1</v>
      </c>
    </row>
    <row r="262" spans="2:5" ht="15.5">
      <c r="B262" s="9" t="s">
        <v>73</v>
      </c>
    </row>
    <row r="263" spans="2:5" ht="15.5">
      <c r="B263" s="9"/>
    </row>
    <row r="264" spans="2:5">
      <c r="B264" s="4" t="s">
        <v>72</v>
      </c>
    </row>
    <row r="265" spans="2:5">
      <c r="B265" s="4"/>
    </row>
    <row r="266" spans="2:5">
      <c r="B266" s="4"/>
    </row>
    <row r="267" spans="2:5">
      <c r="B267" s="73" t="s">
        <v>80</v>
      </c>
      <c r="C267" s="73"/>
      <c r="D267" s="73"/>
      <c r="E267" s="3" t="s">
        <v>1</v>
      </c>
    </row>
    <row r="268" spans="2:5">
      <c r="B268" s="71" t="s">
        <v>74</v>
      </c>
      <c r="C268" s="71"/>
      <c r="D268" s="71"/>
      <c r="E268" s="2">
        <v>6</v>
      </c>
    </row>
    <row r="269" spans="2:5">
      <c r="B269" s="71" t="s">
        <v>75</v>
      </c>
      <c r="C269" s="71"/>
      <c r="D269" s="71"/>
      <c r="E269" s="2">
        <v>7</v>
      </c>
    </row>
    <row r="270" spans="2:5">
      <c r="B270" s="71" t="s">
        <v>76</v>
      </c>
      <c r="C270" s="71"/>
      <c r="D270" s="71"/>
      <c r="E270" s="2">
        <v>3</v>
      </c>
    </row>
    <row r="271" spans="2:5">
      <c r="B271" s="71" t="s">
        <v>77</v>
      </c>
      <c r="C271" s="71"/>
      <c r="D271" s="71"/>
      <c r="E271" s="2">
        <v>1</v>
      </c>
    </row>
    <row r="272" spans="2:5">
      <c r="B272" s="71" t="s">
        <v>78</v>
      </c>
      <c r="C272" s="71"/>
      <c r="D272" s="71"/>
      <c r="E272" s="2">
        <v>0</v>
      </c>
    </row>
    <row r="273" spans="2:5">
      <c r="B273" s="71" t="s">
        <v>79</v>
      </c>
      <c r="C273" s="71"/>
      <c r="D273" s="71"/>
      <c r="E273" s="2">
        <v>3</v>
      </c>
    </row>
    <row r="274" spans="2:5">
      <c r="B274" s="71" t="s">
        <v>18</v>
      </c>
      <c r="C274" s="71"/>
      <c r="D274" s="71"/>
      <c r="E274" s="2">
        <v>0</v>
      </c>
    </row>
    <row r="275" spans="2:5">
      <c r="B275" s="71" t="s">
        <v>19</v>
      </c>
      <c r="C275" s="71"/>
      <c r="D275" s="71"/>
      <c r="E275" s="2">
        <v>1</v>
      </c>
    </row>
    <row r="277" spans="2:5" ht="10.5" customHeight="1"/>
    <row r="278" spans="2:5" ht="10.5" customHeight="1">
      <c r="B278" s="9" t="s">
        <v>83</v>
      </c>
    </row>
    <row r="279" spans="2:5" ht="10.5" customHeight="1">
      <c r="B279" s="9"/>
    </row>
    <row r="280" spans="2:5" ht="10.5" customHeight="1">
      <c r="B280" s="4" t="s">
        <v>81</v>
      </c>
    </row>
    <row r="281" spans="2:5">
      <c r="B281" s="4"/>
    </row>
    <row r="282" spans="2:5">
      <c r="B282" s="4"/>
    </row>
    <row r="283" spans="2:5">
      <c r="B283" s="3" t="s">
        <v>82</v>
      </c>
      <c r="C283" s="3" t="s">
        <v>1</v>
      </c>
    </row>
    <row r="284" spans="2:5">
      <c r="B284" s="26">
        <v>1</v>
      </c>
      <c r="C284" s="2">
        <v>0</v>
      </c>
    </row>
    <row r="285" spans="2:5">
      <c r="B285" s="26">
        <v>2</v>
      </c>
      <c r="C285" s="2">
        <v>1</v>
      </c>
    </row>
    <row r="286" spans="2:5">
      <c r="B286" s="26">
        <v>3</v>
      </c>
      <c r="C286" s="2">
        <v>4</v>
      </c>
    </row>
    <row r="287" spans="2:5">
      <c r="B287" s="26">
        <v>4</v>
      </c>
      <c r="C287" s="2">
        <v>7</v>
      </c>
    </row>
    <row r="288" spans="2:5">
      <c r="B288" s="26">
        <v>5</v>
      </c>
      <c r="C288" s="2">
        <v>0</v>
      </c>
    </row>
    <row r="291" spans="2:3">
      <c r="B291" s="3" t="s">
        <v>82</v>
      </c>
      <c r="C291" s="3" t="s">
        <v>1</v>
      </c>
    </row>
    <row r="292" spans="2:3">
      <c r="B292" s="26">
        <v>1</v>
      </c>
      <c r="C292" s="13">
        <f>C284/$C$41</f>
        <v>0</v>
      </c>
    </row>
    <row r="293" spans="2:3">
      <c r="B293" s="26">
        <v>2</v>
      </c>
      <c r="C293" s="13">
        <f t="shared" ref="C293:C296" si="5">C285/$C$41</f>
        <v>8.3333333333333329E-2</v>
      </c>
    </row>
    <row r="294" spans="2:3">
      <c r="B294" s="26">
        <v>3</v>
      </c>
      <c r="C294" s="13">
        <f t="shared" si="5"/>
        <v>0.33333333333333331</v>
      </c>
    </row>
    <row r="295" spans="2:3">
      <c r="B295" s="26">
        <v>4</v>
      </c>
      <c r="C295" s="13">
        <f t="shared" si="5"/>
        <v>0.58333333333333337</v>
      </c>
    </row>
    <row r="296" spans="2:3">
      <c r="B296" s="26">
        <v>5</v>
      </c>
      <c r="C296" s="13">
        <f t="shared" si="5"/>
        <v>0</v>
      </c>
    </row>
    <row r="305" spans="2:4" ht="15.5">
      <c r="B305" s="9" t="s">
        <v>84</v>
      </c>
    </row>
    <row r="306" spans="2:4" ht="15.5">
      <c r="B306" s="9"/>
    </row>
    <row r="307" spans="2:4">
      <c r="B307" s="4" t="s">
        <v>85</v>
      </c>
    </row>
    <row r="308" spans="2:4">
      <c r="B308" s="4"/>
    </row>
    <row r="309" spans="2:4">
      <c r="B309" s="4"/>
    </row>
    <row r="310" spans="2:4">
      <c r="B310" s="3" t="s">
        <v>86</v>
      </c>
      <c r="C310" s="3" t="s">
        <v>1</v>
      </c>
    </row>
    <row r="311" spans="2:4">
      <c r="B311" s="26" t="s">
        <v>13</v>
      </c>
      <c r="C311" s="8">
        <v>9</v>
      </c>
      <c r="D311" s="35"/>
    </row>
    <row r="312" spans="2:4">
      <c r="B312" s="26" t="s">
        <v>12</v>
      </c>
      <c r="C312" s="8">
        <v>3</v>
      </c>
      <c r="D312" s="35"/>
    </row>
    <row r="315" spans="2:4">
      <c r="B315" s="3" t="s">
        <v>86</v>
      </c>
      <c r="C315" s="3" t="s">
        <v>2</v>
      </c>
    </row>
    <row r="316" spans="2:4">
      <c r="B316" s="26" t="s">
        <v>13</v>
      </c>
      <c r="C316" s="13">
        <f>C311/$C$41</f>
        <v>0.75</v>
      </c>
    </row>
    <row r="317" spans="2:4">
      <c r="B317" s="26" t="s">
        <v>12</v>
      </c>
      <c r="C317" s="13">
        <f>C312/$C$41</f>
        <v>0.25</v>
      </c>
    </row>
    <row r="330" spans="2:8" ht="15.5">
      <c r="B330" s="9" t="s">
        <v>87</v>
      </c>
    </row>
    <row r="331" spans="2:8" ht="15.5">
      <c r="B331" s="9"/>
    </row>
    <row r="332" spans="2:8">
      <c r="B332" s="4" t="s">
        <v>88</v>
      </c>
    </row>
    <row r="333" spans="2:8">
      <c r="B333" s="4"/>
    </row>
    <row r="334" spans="2:8">
      <c r="B334" s="4"/>
    </row>
    <row r="335" spans="2:8">
      <c r="B335" s="77" t="s">
        <v>89</v>
      </c>
      <c r="C335" s="78"/>
      <c r="D335" s="78"/>
      <c r="E335" s="79"/>
      <c r="F335" s="3" t="s">
        <v>90</v>
      </c>
      <c r="G335" s="3" t="s">
        <v>91</v>
      </c>
      <c r="H335" s="3" t="s">
        <v>92</v>
      </c>
    </row>
    <row r="336" spans="2:8">
      <c r="B336" s="80" t="s">
        <v>94</v>
      </c>
      <c r="C336" s="80"/>
      <c r="D336" s="80"/>
      <c r="E336" s="80"/>
      <c r="F336" s="42">
        <v>7</v>
      </c>
      <c r="G336" s="42">
        <v>6</v>
      </c>
      <c r="H336" s="42">
        <v>1</v>
      </c>
    </row>
    <row r="337" spans="2:12">
      <c r="B337" s="80" t="s">
        <v>95</v>
      </c>
      <c r="C337" s="80"/>
      <c r="D337" s="80"/>
      <c r="E337" s="80"/>
      <c r="F337" s="42">
        <v>3</v>
      </c>
      <c r="G337" s="42">
        <v>1</v>
      </c>
      <c r="H337" s="42">
        <v>8</v>
      </c>
    </row>
    <row r="338" spans="2:12">
      <c r="B338" s="70" t="s">
        <v>93</v>
      </c>
      <c r="C338" s="70"/>
      <c r="D338" s="70"/>
      <c r="E338" s="70"/>
      <c r="F338" s="42">
        <v>3</v>
      </c>
      <c r="G338" s="42">
        <v>1</v>
      </c>
      <c r="H338" s="42">
        <v>8</v>
      </c>
    </row>
    <row r="339" spans="2:12">
      <c r="B339" s="70" t="s">
        <v>96</v>
      </c>
      <c r="C339" s="70"/>
      <c r="D339" s="70"/>
      <c r="E339" s="70"/>
      <c r="F339" s="42">
        <v>7</v>
      </c>
      <c r="G339" s="42">
        <v>1</v>
      </c>
      <c r="H339" s="42">
        <v>4</v>
      </c>
    </row>
    <row r="340" spans="2:12">
      <c r="B340" s="70" t="s">
        <v>97</v>
      </c>
      <c r="C340" s="70"/>
      <c r="D340" s="70"/>
      <c r="E340" s="70"/>
      <c r="F340" s="42">
        <v>5</v>
      </c>
      <c r="G340" s="42">
        <v>5</v>
      </c>
      <c r="H340" s="42">
        <v>3</v>
      </c>
    </row>
    <row r="341" spans="2:12">
      <c r="B341" s="70" t="s">
        <v>98</v>
      </c>
      <c r="C341" s="70"/>
      <c r="D341" s="70"/>
      <c r="E341" s="70"/>
      <c r="F341" s="42">
        <v>4</v>
      </c>
      <c r="G341" s="42">
        <v>0</v>
      </c>
      <c r="H341" s="42">
        <v>7</v>
      </c>
    </row>
    <row r="342" spans="2:12">
      <c r="B342" s="70" t="s">
        <v>99</v>
      </c>
      <c r="C342" s="70"/>
      <c r="D342" s="70"/>
      <c r="E342" s="70"/>
      <c r="F342" s="42">
        <v>5</v>
      </c>
      <c r="G342" s="42">
        <v>0</v>
      </c>
      <c r="H342" s="42">
        <v>7</v>
      </c>
    </row>
    <row r="343" spans="2:12">
      <c r="B343" s="70" t="s">
        <v>100</v>
      </c>
      <c r="C343" s="70"/>
      <c r="D343" s="70"/>
      <c r="E343" s="70"/>
      <c r="F343" s="42">
        <v>7</v>
      </c>
      <c r="G343" s="42">
        <v>3</v>
      </c>
      <c r="H343" s="42">
        <v>3</v>
      </c>
    </row>
    <row r="349" spans="2:12" ht="15.5">
      <c r="B349" s="82" t="s">
        <v>101</v>
      </c>
      <c r="C349" s="82"/>
      <c r="D349" s="82"/>
    </row>
    <row r="352" spans="2:12" ht="15" customHeight="1">
      <c r="B352" s="81" t="s">
        <v>104</v>
      </c>
      <c r="C352" s="81"/>
      <c r="D352" s="81"/>
      <c r="F352" s="86" t="s">
        <v>103</v>
      </c>
      <c r="G352" s="86"/>
      <c r="H352" s="86"/>
      <c r="I352" s="86"/>
      <c r="J352" s="16"/>
      <c r="K352" s="16"/>
      <c r="L352" s="16"/>
    </row>
    <row r="353" spans="2:12">
      <c r="B353" s="81"/>
      <c r="C353" s="81"/>
      <c r="D353" s="81"/>
      <c r="F353" s="86"/>
      <c r="G353" s="86"/>
      <c r="H353" s="86"/>
      <c r="I353" s="86"/>
      <c r="J353" s="16"/>
      <c r="K353" s="16"/>
      <c r="L353" s="16"/>
    </row>
    <row r="354" spans="2:12">
      <c r="B354" s="81"/>
      <c r="C354" s="81"/>
      <c r="D354" s="81"/>
      <c r="F354" s="86"/>
      <c r="G354" s="86"/>
      <c r="H354" s="86"/>
      <c r="I354" s="86"/>
      <c r="J354" s="27"/>
      <c r="K354" s="27"/>
      <c r="L354" s="27"/>
    </row>
    <row r="355" spans="2:12">
      <c r="B355" s="81"/>
      <c r="C355" s="81"/>
      <c r="D355" s="81"/>
      <c r="F355" s="27"/>
      <c r="G355" s="27"/>
      <c r="H355" s="27"/>
      <c r="I355" s="27"/>
      <c r="J355" s="27"/>
      <c r="K355" s="27"/>
      <c r="L355" s="27"/>
    </row>
    <row r="356" spans="2:12">
      <c r="B356" s="27"/>
      <c r="C356" s="27"/>
      <c r="D356" s="27"/>
      <c r="F356" s="27"/>
      <c r="G356" s="27"/>
      <c r="H356" s="27"/>
      <c r="I356" s="27"/>
      <c r="J356" s="27"/>
      <c r="K356" s="27"/>
      <c r="L356" s="27"/>
    </row>
    <row r="357" spans="2:12">
      <c r="B357" s="27"/>
      <c r="C357" s="27"/>
      <c r="D357" s="27"/>
      <c r="F357" s="27"/>
      <c r="G357" s="27"/>
      <c r="H357" s="27"/>
      <c r="I357" s="27"/>
      <c r="J357" s="27"/>
      <c r="K357" s="27"/>
      <c r="L357" s="27"/>
    </row>
    <row r="358" spans="2:12">
      <c r="B358" s="3" t="s">
        <v>105</v>
      </c>
      <c r="C358" s="3" t="s">
        <v>1</v>
      </c>
    </row>
    <row r="359" spans="2:12">
      <c r="B359" s="2" t="s">
        <v>8</v>
      </c>
      <c r="C359" s="2">
        <v>1</v>
      </c>
      <c r="G359" s="3" t="s">
        <v>102</v>
      </c>
      <c r="H359" s="3" t="s">
        <v>1</v>
      </c>
    </row>
    <row r="360" spans="2:12">
      <c r="B360" s="2" t="s">
        <v>9</v>
      </c>
      <c r="C360" s="2">
        <v>5</v>
      </c>
      <c r="G360" s="2" t="s">
        <v>13</v>
      </c>
      <c r="H360" s="2">
        <v>9</v>
      </c>
    </row>
    <row r="361" spans="2:12">
      <c r="B361" s="2" t="s">
        <v>10</v>
      </c>
      <c r="C361" s="2">
        <v>1</v>
      </c>
      <c r="G361" s="2" t="s">
        <v>22</v>
      </c>
      <c r="H361" s="2">
        <v>3</v>
      </c>
    </row>
    <row r="362" spans="2:12">
      <c r="B362" s="2" t="s">
        <v>11</v>
      </c>
      <c r="C362" s="2">
        <v>1</v>
      </c>
    </row>
    <row r="363" spans="2:12">
      <c r="B363" s="2" t="s">
        <v>127</v>
      </c>
      <c r="C363" s="2">
        <v>4</v>
      </c>
    </row>
    <row r="364" spans="2:12">
      <c r="G364" s="3" t="s">
        <v>102</v>
      </c>
      <c r="H364" s="3" t="s">
        <v>2</v>
      </c>
    </row>
    <row r="365" spans="2:12">
      <c r="B365" s="3" t="s">
        <v>105</v>
      </c>
      <c r="C365" s="3" t="s">
        <v>2</v>
      </c>
      <c r="G365" s="2" t="s">
        <v>13</v>
      </c>
      <c r="H365" s="13">
        <f>H360/$C$41</f>
        <v>0.75</v>
      </c>
    </row>
    <row r="366" spans="2:12">
      <c r="B366" s="2" t="s">
        <v>8</v>
      </c>
      <c r="C366" s="13">
        <f>C359/$C$41</f>
        <v>8.3333333333333329E-2</v>
      </c>
      <c r="F366" s="5"/>
      <c r="G366" s="2" t="s">
        <v>22</v>
      </c>
      <c r="H366" s="13">
        <f>H361/$C$41</f>
        <v>0.25</v>
      </c>
    </row>
    <row r="367" spans="2:12">
      <c r="B367" s="2" t="s">
        <v>9</v>
      </c>
      <c r="C367" s="13">
        <f t="shared" ref="C367:C369" si="6">C360/$C$41</f>
        <v>0.41666666666666669</v>
      </c>
      <c r="F367" s="5"/>
      <c r="G367" s="14"/>
    </row>
    <row r="368" spans="2:12">
      <c r="B368" s="2" t="s">
        <v>10</v>
      </c>
      <c r="C368" s="13">
        <f t="shared" si="6"/>
        <v>8.3333333333333329E-2</v>
      </c>
    </row>
    <row r="369" spans="2:11">
      <c r="B369" s="2" t="s">
        <v>11</v>
      </c>
      <c r="C369" s="13">
        <f t="shared" si="6"/>
        <v>8.3333333333333329E-2</v>
      </c>
    </row>
    <row r="374" spans="2:11" ht="15" customHeight="1">
      <c r="B374" s="83" t="s">
        <v>106</v>
      </c>
      <c r="C374" s="83"/>
      <c r="D374" s="83"/>
      <c r="F374" s="85" t="s">
        <v>108</v>
      </c>
      <c r="G374" s="85"/>
      <c r="H374" s="85"/>
      <c r="I374" s="85"/>
      <c r="J374" s="85"/>
      <c r="K374" s="85"/>
    </row>
    <row r="375" spans="2:11" ht="15" customHeight="1">
      <c r="B375" s="83"/>
      <c r="C375" s="83"/>
      <c r="D375" s="83"/>
      <c r="F375" s="85"/>
      <c r="G375" s="85"/>
      <c r="H375" s="85"/>
      <c r="I375" s="85"/>
      <c r="J375" s="85"/>
      <c r="K375" s="85"/>
    </row>
    <row r="376" spans="2:11" ht="15" customHeight="1">
      <c r="B376" s="83"/>
      <c r="C376" s="83"/>
      <c r="D376" s="83"/>
      <c r="F376" s="85"/>
      <c r="G376" s="85"/>
      <c r="H376" s="85"/>
      <c r="I376" s="85"/>
      <c r="J376" s="85"/>
      <c r="K376" s="85"/>
    </row>
    <row r="377" spans="2:11">
      <c r="F377" s="85"/>
      <c r="G377" s="85"/>
      <c r="H377" s="85"/>
      <c r="I377" s="85"/>
      <c r="J377" s="85"/>
      <c r="K377" s="85"/>
    </row>
    <row r="378" spans="2:11">
      <c r="B378" s="3" t="s">
        <v>107</v>
      </c>
      <c r="C378" s="3" t="s">
        <v>1</v>
      </c>
    </row>
    <row r="379" spans="2:11">
      <c r="B379" s="2" t="s">
        <v>13</v>
      </c>
      <c r="C379" s="2">
        <v>11</v>
      </c>
    </row>
    <row r="380" spans="2:11">
      <c r="B380" s="2" t="s">
        <v>22</v>
      </c>
      <c r="C380" s="2">
        <v>1</v>
      </c>
      <c r="H380" s="3" t="s">
        <v>107</v>
      </c>
      <c r="I380" s="3" t="s">
        <v>1</v>
      </c>
    </row>
    <row r="381" spans="2:11">
      <c r="H381" s="2" t="s">
        <v>13</v>
      </c>
      <c r="I381" s="2">
        <v>11</v>
      </c>
    </row>
    <row r="382" spans="2:11">
      <c r="H382" s="2" t="s">
        <v>22</v>
      </c>
      <c r="I382" s="2">
        <v>1</v>
      </c>
    </row>
    <row r="383" spans="2:11">
      <c r="B383" s="3" t="s">
        <v>107</v>
      </c>
      <c r="C383" s="3" t="s">
        <v>2</v>
      </c>
    </row>
    <row r="384" spans="2:11">
      <c r="B384" s="2" t="s">
        <v>13</v>
      </c>
      <c r="C384" s="13">
        <f>C379/$C$41</f>
        <v>0.91666666666666663</v>
      </c>
    </row>
    <row r="385" spans="2:9">
      <c r="B385" s="2" t="s">
        <v>22</v>
      </c>
      <c r="C385" s="13">
        <f>C380/$C$41</f>
        <v>8.3333333333333329E-2</v>
      </c>
      <c r="H385" s="3" t="s">
        <v>107</v>
      </c>
      <c r="I385" s="3" t="s">
        <v>2</v>
      </c>
    </row>
    <row r="386" spans="2:9">
      <c r="H386" s="2" t="s">
        <v>13</v>
      </c>
      <c r="I386" s="13">
        <f>I381/$C$41</f>
        <v>0.91666666666666663</v>
      </c>
    </row>
    <row r="387" spans="2:9">
      <c r="H387" s="2" t="s">
        <v>22</v>
      </c>
      <c r="I387" s="13">
        <f>I382/$C$41</f>
        <v>8.3333333333333329E-2</v>
      </c>
    </row>
    <row r="389" spans="2:9" ht="15" customHeight="1">
      <c r="B389" s="83" t="s">
        <v>109</v>
      </c>
      <c r="C389" s="83"/>
      <c r="D389" s="83"/>
    </row>
    <row r="390" spans="2:9">
      <c r="B390" s="83"/>
      <c r="C390" s="83"/>
      <c r="D390" s="83"/>
    </row>
    <row r="391" spans="2:9">
      <c r="B391" s="83"/>
      <c r="C391" s="83"/>
      <c r="D391" s="83"/>
    </row>
    <row r="393" spans="2:9">
      <c r="B393" s="3" t="s">
        <v>110</v>
      </c>
      <c r="C393" s="73" t="s">
        <v>1</v>
      </c>
      <c r="D393" s="73"/>
    </row>
    <row r="394" spans="2:9">
      <c r="B394" s="26">
        <v>1</v>
      </c>
      <c r="C394" s="70">
        <v>0</v>
      </c>
      <c r="D394" s="70"/>
    </row>
    <row r="395" spans="2:9">
      <c r="B395" s="26">
        <v>2</v>
      </c>
      <c r="C395" s="70">
        <v>1</v>
      </c>
      <c r="D395" s="70"/>
    </row>
    <row r="396" spans="2:9">
      <c r="B396" s="26">
        <v>3</v>
      </c>
      <c r="C396" s="70">
        <v>2</v>
      </c>
      <c r="D396" s="70"/>
    </row>
    <row r="397" spans="2:9">
      <c r="B397" s="26">
        <v>4</v>
      </c>
      <c r="C397" s="70">
        <v>6</v>
      </c>
      <c r="D397" s="70"/>
    </row>
    <row r="398" spans="2:9">
      <c r="B398" s="26">
        <v>5</v>
      </c>
      <c r="C398" s="70">
        <v>3</v>
      </c>
      <c r="D398" s="70"/>
    </row>
    <row r="400" spans="2:9">
      <c r="B400" s="3" t="s">
        <v>110</v>
      </c>
      <c r="C400" s="73" t="s">
        <v>2</v>
      </c>
      <c r="D400" s="73"/>
    </row>
    <row r="401" spans="2:10">
      <c r="B401" s="26">
        <v>1</v>
      </c>
      <c r="C401" s="61">
        <f>C394/$C$41</f>
        <v>0</v>
      </c>
      <c r="D401" s="61"/>
    </row>
    <row r="402" spans="2:10">
      <c r="B402" s="26">
        <v>2</v>
      </c>
      <c r="C402" s="61">
        <f t="shared" ref="C402:C405" si="7">C395/$C$41</f>
        <v>8.3333333333333329E-2</v>
      </c>
      <c r="D402" s="61"/>
    </row>
    <row r="403" spans="2:10">
      <c r="B403" s="26">
        <v>3</v>
      </c>
      <c r="C403" s="61">
        <f t="shared" si="7"/>
        <v>0.16666666666666666</v>
      </c>
      <c r="D403" s="61"/>
    </row>
    <row r="404" spans="2:10">
      <c r="B404" s="26">
        <v>4</v>
      </c>
      <c r="C404" s="61">
        <f t="shared" si="7"/>
        <v>0.5</v>
      </c>
      <c r="D404" s="61"/>
    </row>
    <row r="405" spans="2:10">
      <c r="B405" s="26">
        <v>5</v>
      </c>
      <c r="C405" s="61">
        <f t="shared" si="7"/>
        <v>0.25</v>
      </c>
      <c r="D405" s="61"/>
    </row>
    <row r="410" spans="2:10" ht="15.5">
      <c r="B410" s="9" t="s">
        <v>40</v>
      </c>
    </row>
    <row r="412" spans="2:10">
      <c r="B412" s="73" t="s">
        <v>41</v>
      </c>
      <c r="C412" s="73"/>
      <c r="D412" s="73"/>
      <c r="E412" s="73"/>
      <c r="F412" s="73"/>
      <c r="G412" s="73"/>
      <c r="H412" s="73"/>
      <c r="I412" s="73"/>
      <c r="J412" s="73"/>
    </row>
    <row r="413" spans="2:10">
      <c r="B413" s="43" t="s">
        <v>192</v>
      </c>
      <c r="C413" s="36"/>
      <c r="D413" s="36"/>
      <c r="E413" s="36"/>
      <c r="F413" s="36"/>
      <c r="G413" s="36"/>
      <c r="H413" s="36"/>
      <c r="I413" s="37"/>
      <c r="J413" s="45"/>
    </row>
    <row r="414" spans="2:10">
      <c r="B414" s="44" t="s">
        <v>193</v>
      </c>
      <c r="J414" s="39"/>
    </row>
    <row r="415" spans="2:10">
      <c r="B415" s="44" t="s">
        <v>194</v>
      </c>
      <c r="J415" s="39"/>
    </row>
    <row r="416" spans="2:10">
      <c r="B416" s="44" t="s">
        <v>195</v>
      </c>
      <c r="J416" s="39"/>
    </row>
    <row r="417" spans="2:10">
      <c r="B417" s="44" t="s">
        <v>196</v>
      </c>
      <c r="J417" s="39"/>
    </row>
    <row r="418" spans="2:10">
      <c r="B418" s="44" t="s">
        <v>197</v>
      </c>
      <c r="J418" s="39"/>
    </row>
    <row r="419" spans="2:10">
      <c r="B419" s="44" t="s">
        <v>198</v>
      </c>
      <c r="J419" s="39"/>
    </row>
    <row r="420" spans="2:10">
      <c r="B420" s="41" t="s">
        <v>199</v>
      </c>
      <c r="C420" s="38"/>
      <c r="D420" s="38"/>
      <c r="E420" s="38"/>
      <c r="F420" s="38"/>
      <c r="G420" s="38"/>
      <c r="H420" s="38"/>
      <c r="I420" s="38"/>
      <c r="J420" s="40"/>
    </row>
  </sheetData>
  <mergeCells count="110">
    <mergeCell ref="B12:F12"/>
    <mergeCell ref="K120:L120"/>
    <mergeCell ref="H129:J129"/>
    <mergeCell ref="K129:L129"/>
    <mergeCell ref="B412:J412"/>
    <mergeCell ref="B120:D120"/>
    <mergeCell ref="B122:D122"/>
    <mergeCell ref="B123:D123"/>
    <mergeCell ref="E122:F122"/>
    <mergeCell ref="E123:F123"/>
    <mergeCell ref="E120:F120"/>
    <mergeCell ref="H120:J120"/>
    <mergeCell ref="C401:D401"/>
    <mergeCell ref="B202:C202"/>
    <mergeCell ref="F374:K377"/>
    <mergeCell ref="C400:D400"/>
    <mergeCell ref="F352:I354"/>
    <mergeCell ref="C402:D402"/>
    <mergeCell ref="C403:D403"/>
    <mergeCell ref="C404:D404"/>
    <mergeCell ref="C405:D405"/>
    <mergeCell ref="C393:D393"/>
    <mergeCell ref="C394:D394"/>
    <mergeCell ref="C395:D395"/>
    <mergeCell ref="C396:D396"/>
    <mergeCell ref="C397:D397"/>
    <mergeCell ref="C398:D398"/>
    <mergeCell ref="B341:E341"/>
    <mergeCell ref="B342:E342"/>
    <mergeCell ref="B343:E343"/>
    <mergeCell ref="B349:D349"/>
    <mergeCell ref="B374:D376"/>
    <mergeCell ref="B389:D391"/>
    <mergeCell ref="B335:E335"/>
    <mergeCell ref="B336:E336"/>
    <mergeCell ref="B337:E337"/>
    <mergeCell ref="B338:E338"/>
    <mergeCell ref="B339:E339"/>
    <mergeCell ref="B340:E340"/>
    <mergeCell ref="B352:D355"/>
    <mergeCell ref="B236:D236"/>
    <mergeCell ref="B237:D237"/>
    <mergeCell ref="B238:D238"/>
    <mergeCell ref="B271:D271"/>
    <mergeCell ref="B272:D272"/>
    <mergeCell ref="B275:D275"/>
    <mergeCell ref="H235:I235"/>
    <mergeCell ref="H236:I236"/>
    <mergeCell ref="H237:I237"/>
    <mergeCell ref="H238:I238"/>
    <mergeCell ref="B235:D235"/>
    <mergeCell ref="B227:D227"/>
    <mergeCell ref="B268:D268"/>
    <mergeCell ref="B269:D269"/>
    <mergeCell ref="B270:D270"/>
    <mergeCell ref="B267:D267"/>
    <mergeCell ref="B199:C199"/>
    <mergeCell ref="B200:C200"/>
    <mergeCell ref="B201:C201"/>
    <mergeCell ref="B203:D203"/>
    <mergeCell ref="B204:D204"/>
    <mergeCell ref="B205:D205"/>
    <mergeCell ref="B206:D206"/>
    <mergeCell ref="B273:D273"/>
    <mergeCell ref="B274:D274"/>
    <mergeCell ref="B207:D207"/>
    <mergeCell ref="B221:D221"/>
    <mergeCell ref="B222:D222"/>
    <mergeCell ref="B223:D223"/>
    <mergeCell ref="B224:D224"/>
    <mergeCell ref="B225:D225"/>
    <mergeCell ref="B226:D226"/>
    <mergeCell ref="B208:D208"/>
    <mergeCell ref="B219:D219"/>
    <mergeCell ref="B220:D220"/>
    <mergeCell ref="K126:L126"/>
    <mergeCell ref="K127:L127"/>
    <mergeCell ref="K128:L128"/>
    <mergeCell ref="E127:F127"/>
    <mergeCell ref="E128:F128"/>
    <mergeCell ref="E131:F131"/>
    <mergeCell ref="B177:C177"/>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2017-12-12T00:12:27Z</dcterms:modified>
</cp:coreProperties>
</file>