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Brigitte Angelica\Desktop\Gestión de Egresados\Autoevaluación\Posgrado\Maestría en Enseñanza de la Física\"/>
    </mc:Choice>
  </mc:AlternateContent>
  <xr:revisionPtr revIDLastSave="0" documentId="13_ncr:1_{6F95FABF-06CB-42D3-93B1-A2FB152F6CFE}" xr6:coauthVersionLast="45" xr6:coauthVersionMax="45" xr10:uidLastSave="{00000000-0000-0000-0000-000000000000}"/>
  <bookViews>
    <workbookView xWindow="-120" yWindow="-120" windowWidth="29040" windowHeight="15840" xr2:uid="{00000000-000D-0000-FFFF-FFFF00000000}"/>
  </bookViews>
  <sheets>
    <sheet name="Presentación" sheetId="1" r:id="rId1"/>
    <sheet name="Egresados 2020" sheetId="4" r:id="rId2"/>
    <sheet name="Empleadores" sheetId="3" r:id="rId3"/>
    <sheet name="OLE" sheetId="5"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55" i="4" l="1"/>
  <c r="E252" i="4" s="1"/>
  <c r="C241" i="4"/>
  <c r="D240" i="4" s="1"/>
  <c r="C228" i="4"/>
  <c r="D226" i="4" s="1"/>
  <c r="C213" i="4"/>
  <c r="D211" i="4" s="1"/>
  <c r="E201" i="4"/>
  <c r="F196" i="4" s="1"/>
  <c r="E130" i="4"/>
  <c r="E135" i="4" s="1"/>
  <c r="C100" i="4"/>
  <c r="D99" i="4" s="1"/>
  <c r="D176" i="4"/>
  <c r="E175" i="4" s="1"/>
  <c r="C73" i="4"/>
  <c r="D72" i="4" s="1"/>
  <c r="C47" i="4"/>
  <c r="D239" i="4" l="1"/>
  <c r="D241" i="4" s="1"/>
  <c r="E253" i="4"/>
  <c r="E250" i="4"/>
  <c r="E251" i="4"/>
  <c r="E254" i="4"/>
  <c r="D227" i="4"/>
  <c r="D228" i="4" s="1"/>
  <c r="D210" i="4"/>
  <c r="D209" i="4"/>
  <c r="D212" i="4"/>
  <c r="F198" i="4"/>
  <c r="F195" i="4"/>
  <c r="F194" i="4"/>
  <c r="F200" i="4"/>
  <c r="F197" i="4"/>
  <c r="F199" i="4"/>
  <c r="E174" i="4"/>
  <c r="E176" i="4" s="1"/>
  <c r="D45" i="4"/>
  <c r="D70" i="4"/>
  <c r="D71" i="4"/>
  <c r="D46" i="4"/>
  <c r="E138" i="4"/>
  <c r="E136" i="4"/>
  <c r="E137" i="4"/>
  <c r="E134" i="4"/>
  <c r="E139" i="4"/>
  <c r="D97" i="4"/>
  <c r="D96" i="4"/>
  <c r="D98" i="4"/>
  <c r="D100" i="4"/>
  <c r="D73" i="4"/>
  <c r="D47" i="4"/>
  <c r="E255" i="4" l="1"/>
  <c r="D213" i="4"/>
  <c r="F201" i="4"/>
</calcChain>
</file>

<file path=xl/sharedStrings.xml><?xml version="1.0" encoding="utf-8"?>
<sst xmlns="http://schemas.openxmlformats.org/spreadsheetml/2006/main" count="154" uniqueCount="108">
  <si>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</si>
  <si>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</si>
  <si>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</si>
  <si>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</si>
  <si>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</si>
  <si>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</si>
  <si>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</si>
  <si>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</si>
  <si>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</si>
  <si>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</si>
  <si>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</si>
  <si>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</si>
  <si>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</si>
  <si>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</si>
  <si>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Número de hijos</t>
  </si>
  <si>
    <t>Hijos</t>
  </si>
  <si>
    <t>Más de 2</t>
  </si>
  <si>
    <t xml:space="preserve">Que ocupa la mayor parte de su tiempo </t>
  </si>
  <si>
    <t>¿En la actualidad, en qué actividad ocupa la mayor parte de su tiempo? (opción única)</t>
  </si>
  <si>
    <t>Trabajando</t>
  </si>
  <si>
    <t>Buscando trabajo</t>
  </si>
  <si>
    <t>Estudiando</t>
  </si>
  <si>
    <t>Oficios del hogar</t>
  </si>
  <si>
    <t xml:space="preserve">Incapacitado </t>
  </si>
  <si>
    <t>Otra actividad</t>
  </si>
  <si>
    <t xml:space="preserve">Ocupación </t>
  </si>
  <si>
    <t>Si</t>
  </si>
  <si>
    <t>Situación Laboral</t>
  </si>
  <si>
    <t>Dirección:</t>
  </si>
  <si>
    <t>Teléfono:</t>
  </si>
  <si>
    <t>Email:</t>
  </si>
  <si>
    <t>En esa actividad usted es:</t>
  </si>
  <si>
    <t>Área de la empresa donde labora:</t>
  </si>
  <si>
    <t>Cargo del jefe inmediato:</t>
  </si>
  <si>
    <t>Producción Científica y  Tipo de producción</t>
  </si>
  <si>
    <t>No</t>
  </si>
  <si>
    <t>TOTAL</t>
  </si>
  <si>
    <t>Canales de Comunicación</t>
  </si>
  <si>
    <t>¿De los siguientes canales de comunicación cuáles utiliza para mantener contacto con la Universidad Tecnológica de Pereira?</t>
  </si>
  <si>
    <t xml:space="preserve">Canales de comunicación </t>
  </si>
  <si>
    <t>Redes Sociales</t>
  </si>
  <si>
    <t>Campus Informa</t>
  </si>
  <si>
    <t>Universitaria Estéreo</t>
  </si>
  <si>
    <t>Otros</t>
  </si>
  <si>
    <t>Ninguno</t>
  </si>
  <si>
    <t>Calidad Profesores</t>
  </si>
  <si>
    <t>Calificación</t>
  </si>
  <si>
    <t xml:space="preserve">No </t>
  </si>
  <si>
    <t>¿Se encuentra satisfecho con el programa de posgrado del cual egresó?</t>
  </si>
  <si>
    <t>¿Recomendaría a un egresado de esta institución seleccionar este programa de posgrado que estudió ?</t>
  </si>
  <si>
    <t xml:space="preserve">Satisfacción </t>
  </si>
  <si>
    <t xml:space="preserve">Calidad formación </t>
  </si>
  <si>
    <t>Si tiene sugerencias para mejorar la calidad de ésta formación, por favor menciónelas:</t>
  </si>
  <si>
    <t>Excelente</t>
  </si>
  <si>
    <t>Bueno</t>
  </si>
  <si>
    <t>Regular</t>
  </si>
  <si>
    <t>Información Observatorio Laboral para la Educación</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</si>
  <si>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</si>
  <si>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</si>
  <si>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</si>
  <si>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</si>
  <si>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</si>
  <si>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</si>
  <si>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Nombre de la organización:</t>
  </si>
  <si>
    <t>Empleado</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</si>
  <si>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</si>
  <si>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</si>
  <si>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</si>
  <si>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</si>
  <si>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</si>
  <si>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</si>
  <si>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</si>
  <si>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</si>
  <si>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</si>
  <si>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</si>
  <si>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Docente</t>
  </si>
  <si>
    <t>Área educativa</t>
  </si>
  <si>
    <t>Coordinador</t>
  </si>
  <si>
    <t>Rector</t>
  </si>
  <si>
    <t>docente</t>
  </si>
  <si>
    <t xml:space="preserve">Docente </t>
  </si>
  <si>
    <t xml:space="preserve">Maestría en Enseñanza de la Física
</t>
  </si>
  <si>
    <t>No hay datos para la Maestría en Enseñanza de la Física</t>
  </si>
  <si>
    <t>Total graduados: 5</t>
  </si>
  <si>
    <t>Total egresados encuestados 2018: 0</t>
  </si>
  <si>
    <t>Nivel de encuestas diligenciadas: 100%</t>
  </si>
  <si>
    <t>Total egresados encuestados 2020: 5</t>
  </si>
  <si>
    <t>Colegio Calasanz Pereira</t>
  </si>
  <si>
    <t xml:space="preserve">Cra. 19 # 46 - 50 Barrio Jardín 1 Etapa </t>
  </si>
  <si>
    <t>Secretaría de Educación de Pereira</t>
  </si>
  <si>
    <t>Cra. 7 No. 18-55 Piso 8 - Palacio Municipal  Pereira - Risaralda</t>
  </si>
  <si>
    <t>Secretaría de Educación de Dosquebradas Risaralda</t>
  </si>
  <si>
    <t>Cra. 13 #N° 35-31</t>
  </si>
  <si>
    <t>secretaria de educación de Risaralda (instituto técnico agropecuario naranjal)</t>
  </si>
  <si>
    <t xml:space="preserve">corregimiento de naranjal </t>
  </si>
  <si>
    <t>336 32 44 - 340 01 91 - 340 02 17 - 340 01 73</t>
  </si>
  <si>
    <t>comunicaciones@calasanz-pereira.edu.co</t>
  </si>
  <si>
    <t>3248100 - 3248101 - 325783</t>
  </si>
  <si>
    <t xml:space="preserve"> contactenos@pereira.gov.co</t>
  </si>
  <si>
    <t>3227464</t>
  </si>
  <si>
    <t>i.e.guadalupe@dosquebradas.gov.co</t>
  </si>
  <si>
    <t>3113444631</t>
  </si>
  <si>
    <t>grie.naranjal@risaralda.gov.co</t>
  </si>
  <si>
    <t>Maestro de Matematicas</t>
  </si>
  <si>
    <t>Jefe de Area</t>
  </si>
  <si>
    <t xml:space="preserve">rector </t>
  </si>
  <si>
    <t>Traer más doctores externos, de otros países.</t>
  </si>
  <si>
    <t>Celeridad en los procesos de evaluación de proyectos de grados.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</si>
</sst>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10"/>
      <color theme="1"/>
      <name val="Calibri"/>
      <family val="2"/>
      <scheme val="minor"/>
    </font>
    <font>
      <sz val="11"/>
      <name val="Calibri"/>
      <family val="2"/>
      <scheme val="minor"/>
    </font>
    <font>
      <sz val="8"/>
      <name val="Inherit"/>
    </font>
    <font>
      <b/>
      <sz val="11"/>
      <name val="Calibri"/>
      <family val="2"/>
      <scheme val="minor"/>
    </font>
    <font>
      <b/>
      <sz val="14"/>
      <color rgb="FF000000"/>
      <name val="Calibri"/>
      <family val="2"/>
    </font>
    <font>
      <sz val="8"/>
      <name val="Calibri"/>
      <family val="2"/>
      <scheme val="minor"/>
    </font>
    <font>
      <b/>
      <sz val="2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theme="9" tint="0.79998168889431442"/>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68">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12" fillId="2" borderId="0" xfId="0" applyFont="1" applyFill="1" applyBorder="1" applyAlignment="1">
      <alignment horizontal="center" vertical="top" wrapText="1"/>
    </xf>
    <xf numFmtId="0" fontId="15" fillId="2" borderId="1" xfId="0" applyFont="1" applyFill="1" applyBorder="1" applyAlignment="1">
      <alignment horizontal="center" vertical="center" wrapText="1"/>
    </xf>
    <xf numFmtId="9" fontId="15" fillId="2" borderId="1" xfId="1" applyFont="1" applyFill="1" applyBorder="1" applyAlignment="1">
      <alignment horizontal="center" vertical="center" wrapText="1"/>
    </xf>
    <xf numFmtId="0" fontId="2" fillId="2" borderId="0" xfId="0" applyFont="1" applyFill="1"/>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2" fillId="2" borderId="0" xfId="0" applyFont="1" applyFill="1" applyAlignment="1">
      <alignment vertical="center"/>
    </xf>
    <xf numFmtId="0" fontId="16" fillId="2" borderId="0" xfId="0" applyFont="1" applyFill="1"/>
    <xf numFmtId="0" fontId="17" fillId="2" borderId="0" xfId="0" applyFont="1" applyFill="1" applyAlignment="1">
      <alignment horizontal="left" vertic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0" fillId="3" borderId="5" xfId="0" applyFill="1" applyBorder="1"/>
    <xf numFmtId="0" fontId="0" fillId="0" borderId="5" xfId="0" applyBorder="1"/>
    <xf numFmtId="0" fontId="13" fillId="2" borderId="6" xfId="0" applyFont="1" applyFill="1" applyBorder="1" applyAlignment="1">
      <alignment horizontal="center" vertical="center"/>
    </xf>
    <xf numFmtId="0" fontId="13" fillId="2" borderId="6" xfId="0" applyFont="1" applyFill="1" applyBorder="1" applyAlignment="1">
      <alignment horizontal="center" vertical="center" wrapText="1"/>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xf>
    <xf numFmtId="0" fontId="15" fillId="2" borderId="1" xfId="0" applyFont="1" applyFill="1" applyBorder="1" applyAlignment="1">
      <alignment horizont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11" fillId="2" borderId="1" xfId="0" applyFont="1" applyFill="1" applyBorder="1" applyAlignment="1">
      <alignment horizontal="center" wrapText="1"/>
    </xf>
    <xf numFmtId="0" fontId="0" fillId="0" borderId="1" xfId="0"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0" borderId="1" xfId="0" applyBorder="1" applyAlignment="1">
      <alignment wrapText="1"/>
    </xf>
    <xf numFmtId="0" fontId="0" fillId="0" borderId="1" xfId="0" applyBorder="1"/>
    <xf numFmtId="0" fontId="0" fillId="3" borderId="1" xfId="0" applyFill="1" applyBorder="1" applyAlignment="1">
      <alignment wrapText="1"/>
    </xf>
    <xf numFmtId="0" fontId="0" fillId="3" borderId="1" xfId="0" applyFill="1" applyBorder="1"/>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Border="1" applyAlignment="1">
      <alignment horizontal="center"/>
    </xf>
    <xf numFmtId="0" fontId="21" fillId="2" borderId="0" xfId="0" applyFont="1" applyFill="1" applyAlignment="1">
      <alignment horizontal="center" vertical="center"/>
    </xf>
    <xf numFmtId="0" fontId="21" fillId="2" borderId="0" xfId="0" applyFont="1" applyFill="1" applyAlignment="1">
      <alignment horizontal="center"/>
    </xf>
    <xf numFmtId="0" fontId="0" fillId="3" borderId="2" xfId="0" applyFill="1" applyBorder="1" applyAlignment="1">
      <alignment wrapText="1"/>
    </xf>
    <xf numFmtId="0" fontId="0" fillId="3" borderId="4" xfId="0" applyFill="1" applyBorder="1" applyAlignment="1">
      <alignment wrapText="1"/>
    </xf>
    <xf numFmtId="0" fontId="0" fillId="3" borderId="3" xfId="0" applyFill="1" applyBorder="1" applyAlignment="1">
      <alignment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2020'!$B$45:$B$46</c:f>
              <c:strCache>
                <c:ptCount val="2"/>
                <c:pt idx="0">
                  <c:v>Masculino</c:v>
                </c:pt>
                <c:pt idx="1">
                  <c:v>Femenino</c:v>
                </c:pt>
              </c:strCache>
            </c:strRef>
          </c:cat>
          <c:val>
            <c:numRef>
              <c:f>'Egresados 2020'!$D$45:$D$46</c:f>
              <c:numCache>
                <c:formatCode>0%</c:formatCode>
                <c:ptCount val="2"/>
                <c:pt idx="0">
                  <c:v>0.4</c:v>
                </c:pt>
                <c:pt idx="1">
                  <c:v>0.6</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2020'!$B$250:$B$254</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2020'!$E$250:$E$254</c:f>
              <c:numCache>
                <c:formatCode>0%</c:formatCode>
                <c:ptCount val="5"/>
                <c:pt idx="0">
                  <c:v>0</c:v>
                </c:pt>
                <c:pt idx="1">
                  <c:v>0</c:v>
                </c:pt>
                <c:pt idx="2">
                  <c:v>0</c:v>
                </c:pt>
                <c:pt idx="3">
                  <c:v>0</c:v>
                </c:pt>
                <c:pt idx="4">
                  <c:v>1</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2020'!$F$250:$F$254</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2020'!$B$70:$B$72</c:f>
              <c:strCache>
                <c:ptCount val="3"/>
                <c:pt idx="0">
                  <c:v>Casado(a)/unión libre</c:v>
                </c:pt>
                <c:pt idx="1">
                  <c:v>Soltero</c:v>
                </c:pt>
                <c:pt idx="2">
                  <c:v>otro</c:v>
                </c:pt>
              </c:strCache>
            </c:strRef>
          </c:cat>
          <c:val>
            <c:numRef>
              <c:f>'Egresados 2020'!$D$70:$D$72</c:f>
              <c:numCache>
                <c:formatCode>0%</c:formatCode>
                <c:ptCount val="3"/>
                <c:pt idx="0">
                  <c:v>0.2</c:v>
                </c:pt>
                <c:pt idx="1">
                  <c:v>0.8</c:v>
                </c:pt>
                <c:pt idx="2">
                  <c:v>0</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2020'!$B$96:$B$99</c:f>
              <c:strCache>
                <c:ptCount val="4"/>
                <c:pt idx="0">
                  <c:v>0</c:v>
                </c:pt>
                <c:pt idx="1">
                  <c:v>1</c:v>
                </c:pt>
                <c:pt idx="2">
                  <c:v>2</c:v>
                </c:pt>
                <c:pt idx="3">
                  <c:v>Más de 2</c:v>
                </c:pt>
              </c:strCache>
            </c:strRef>
          </c:cat>
          <c:val>
            <c:numRef>
              <c:f>'Egresados 2020'!$D$96:$D$99</c:f>
              <c:numCache>
                <c:formatCode>0%</c:formatCode>
                <c:ptCount val="4"/>
                <c:pt idx="0">
                  <c:v>0.6</c:v>
                </c:pt>
                <c:pt idx="1">
                  <c:v>0.4</c:v>
                </c:pt>
                <c:pt idx="2">
                  <c:v>0</c:v>
                </c:pt>
                <c:pt idx="3">
                  <c:v>0</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2020'!$B$134</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0.8</c:v>
                </c:pt>
              </c:numCache>
            </c:numRef>
          </c:val>
          <c:extLst>
            <c:ext xmlns:c16="http://schemas.microsoft.com/office/drawing/2014/chart" uri="{C3380CC4-5D6E-409C-BE32-E72D297353CC}">
              <c16:uniqueId val="{00000000-413C-46F5-A168-0D94D6023DE8}"/>
            </c:ext>
          </c:extLst>
        </c:ser>
        <c:ser>
          <c:idx val="1"/>
          <c:order val="1"/>
          <c:tx>
            <c:strRef>
              <c:f>'Egresados 2020'!$B$135</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2020'!$C$135:$F$135</c:f>
              <c:numCache>
                <c:formatCode>General</c:formatCode>
                <c:ptCount val="4"/>
                <c:pt idx="2" formatCode="0%">
                  <c:v>0</c:v>
                </c:pt>
              </c:numCache>
            </c:numRef>
          </c:val>
          <c:extLst>
            <c:ext xmlns:c16="http://schemas.microsoft.com/office/drawing/2014/chart" uri="{C3380CC4-5D6E-409C-BE32-E72D297353CC}">
              <c16:uniqueId val="{00000001-413C-46F5-A168-0D94D6023DE8}"/>
            </c:ext>
          </c:extLst>
        </c:ser>
        <c:ser>
          <c:idx val="2"/>
          <c:order val="2"/>
          <c:tx>
            <c:strRef>
              <c:f>'Egresados 2020'!$B$136</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2020'!$C$136:$F$136</c:f>
              <c:numCache>
                <c:formatCode>General</c:formatCode>
                <c:ptCount val="4"/>
                <c:pt idx="2" formatCode="0%">
                  <c:v>0.2</c:v>
                </c:pt>
              </c:numCache>
            </c:numRef>
          </c:val>
          <c:extLst>
            <c:ext xmlns:c16="http://schemas.microsoft.com/office/drawing/2014/chart" uri="{C3380CC4-5D6E-409C-BE32-E72D297353CC}">
              <c16:uniqueId val="{00000002-413C-46F5-A168-0D94D6023DE8}"/>
            </c:ext>
          </c:extLst>
        </c:ser>
        <c:ser>
          <c:idx val="3"/>
          <c:order val="3"/>
          <c:tx>
            <c:strRef>
              <c:f>'Egresados 2020'!$B$137</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2020'!$C$137:$F$137</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2020'!$B$138</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2020'!$C$138:$F$138</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2020'!$B$139</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2020'!$C$139:$F$139</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2020'!$B$174:$B$175</c:f>
              <c:strCache>
                <c:ptCount val="2"/>
                <c:pt idx="0">
                  <c:v>Si</c:v>
                </c:pt>
                <c:pt idx="1">
                  <c:v>No</c:v>
                </c:pt>
              </c:strCache>
            </c:strRef>
          </c:cat>
          <c:val>
            <c:numRef>
              <c:f>'Egresados 2020'!$E$174:$E$175</c:f>
              <c:numCache>
                <c:formatCode>0%</c:formatCode>
                <c:ptCount val="2"/>
                <c:pt idx="0">
                  <c:v>0.8</c:v>
                </c:pt>
                <c:pt idx="1">
                  <c:v>0.2</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2020'!$B$174:$B$175</c15:sqref>
                        </c15:formulaRef>
                      </c:ext>
                    </c:extLst>
                    <c:strCache>
                      <c:ptCount val="2"/>
                      <c:pt idx="0">
                        <c:v>Si</c:v>
                      </c:pt>
                      <c:pt idx="1">
                        <c:v>No</c:v>
                      </c:pt>
                    </c:strCache>
                  </c:strRef>
                </c:cat>
                <c:val>
                  <c:numRef>
                    <c:extLst>
                      <c:ext uri="{02D57815-91ED-43cb-92C2-25804820EDAC}">
                        <c15:formulaRef>
                          <c15:sqref>'Egresados 2020'!$C$174:$C$175</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2020'!$B$194:$B$200</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2020'!$F$194:$F$200</c:f>
              <c:numCache>
                <c:formatCode>0%</c:formatCode>
                <c:ptCount val="7"/>
                <c:pt idx="0">
                  <c:v>0.13333333333333333</c:v>
                </c:pt>
                <c:pt idx="1">
                  <c:v>0.33333333333333331</c:v>
                </c:pt>
                <c:pt idx="2">
                  <c:v>0.26666666666666666</c:v>
                </c:pt>
                <c:pt idx="3">
                  <c:v>0.13333333333333333</c:v>
                </c:pt>
                <c:pt idx="4">
                  <c:v>0.13333333333333333</c:v>
                </c:pt>
                <c:pt idx="5">
                  <c:v>0</c:v>
                </c:pt>
                <c:pt idx="6">
                  <c:v>0</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2020'!$B$194:$B$200</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2020'!$C$194:$C$200</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2020'!$B$194:$B$200</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2020'!$D$194:$D$200</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2020'!$B$209:$B$212</c:f>
              <c:strCache>
                <c:ptCount val="4"/>
                <c:pt idx="0">
                  <c:v>Excelente</c:v>
                </c:pt>
                <c:pt idx="1">
                  <c:v>Bueno</c:v>
                </c:pt>
                <c:pt idx="2">
                  <c:v>Regular</c:v>
                </c:pt>
                <c:pt idx="3">
                  <c:v>Malo</c:v>
                </c:pt>
              </c:strCache>
            </c:strRef>
          </c:cat>
          <c:val>
            <c:numRef>
              <c:f>'Egresados 2020'!$D$209:$D$212</c:f>
              <c:numCache>
                <c:formatCode>0%</c:formatCode>
                <c:ptCount val="4"/>
                <c:pt idx="0">
                  <c:v>1</c:v>
                </c:pt>
                <c:pt idx="1">
                  <c:v>0</c:v>
                </c:pt>
                <c:pt idx="2">
                  <c:v>0</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2020'!$B$226:$B$227</c:f>
              <c:strCache>
                <c:ptCount val="2"/>
                <c:pt idx="0">
                  <c:v>Si</c:v>
                </c:pt>
                <c:pt idx="1">
                  <c:v>No </c:v>
                </c:pt>
              </c:strCache>
            </c:strRef>
          </c:cat>
          <c:val>
            <c:numRef>
              <c:f>'Egresados 2020'!$D$226:$D$227</c:f>
              <c:numCache>
                <c:formatCode>0%</c:formatCode>
                <c:ptCount val="2"/>
                <c:pt idx="0">
                  <c:v>1</c:v>
                </c:pt>
                <c:pt idx="1">
                  <c:v>0</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2020'!$B$239:$B$240</c:f>
              <c:strCache>
                <c:ptCount val="2"/>
                <c:pt idx="0">
                  <c:v>Si</c:v>
                </c:pt>
                <c:pt idx="1">
                  <c:v>No </c:v>
                </c:pt>
              </c:strCache>
            </c:strRef>
          </c:cat>
          <c:val>
            <c:numRef>
              <c:f>'Egresados 2020'!$D$239:$D$240</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chart" Target="../charts/chart10.xml"/><Relationship Id="rId3" Type="http://schemas.openxmlformats.org/officeDocument/2006/relationships/image" Target="../media/image6.png"/><Relationship Id="rId7" Type="http://schemas.openxmlformats.org/officeDocument/2006/relationships/chart" Target="../charts/chart4.xml"/><Relationship Id="rId12" Type="http://schemas.openxmlformats.org/officeDocument/2006/relationships/chart" Target="../charts/chart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3.xml"/><Relationship Id="rId11" Type="http://schemas.openxmlformats.org/officeDocument/2006/relationships/chart" Target="../charts/chart8.xml"/><Relationship Id="rId5" Type="http://schemas.openxmlformats.org/officeDocument/2006/relationships/chart" Target="../charts/chart2.xml"/><Relationship Id="rId10" Type="http://schemas.openxmlformats.org/officeDocument/2006/relationships/chart" Target="../charts/chart7.xml"/><Relationship Id="rId4" Type="http://schemas.openxmlformats.org/officeDocument/2006/relationships/chart" Target="../charts/chart1.xml"/><Relationship Id="rId9" Type="http://schemas.openxmlformats.org/officeDocument/2006/relationships/chart" Target="../charts/chart6.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Enseñanza de la Física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48</xdr:row>
      <xdr:rowOff>42862</xdr:rowOff>
    </xdr:from>
    <xdr:to>
      <xdr:col>5</xdr:col>
      <xdr:colOff>128587</xdr:colOff>
      <xdr:row>62</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74</xdr:row>
      <xdr:rowOff>52387</xdr:rowOff>
    </xdr:from>
    <xdr:to>
      <xdr:col>5</xdr:col>
      <xdr:colOff>314325</xdr:colOff>
      <xdr:row>88</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101</xdr:row>
      <xdr:rowOff>52387</xdr:rowOff>
    </xdr:from>
    <xdr:to>
      <xdr:col>5</xdr:col>
      <xdr:colOff>19050</xdr:colOff>
      <xdr:row>115</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140</xdr:row>
      <xdr:rowOff>100012</xdr:rowOff>
    </xdr:from>
    <xdr:to>
      <xdr:col>5</xdr:col>
      <xdr:colOff>685800</xdr:colOff>
      <xdr:row>156</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171</xdr:row>
      <xdr:rowOff>90487</xdr:rowOff>
    </xdr:from>
    <xdr:to>
      <xdr:col>7</xdr:col>
      <xdr:colOff>209550</xdr:colOff>
      <xdr:row>182</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189</xdr:row>
      <xdr:rowOff>71437</xdr:rowOff>
    </xdr:from>
    <xdr:to>
      <xdr:col>8</xdr:col>
      <xdr:colOff>409575</xdr:colOff>
      <xdr:row>204</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205</xdr:row>
      <xdr:rowOff>185737</xdr:rowOff>
    </xdr:from>
    <xdr:to>
      <xdr:col>6</xdr:col>
      <xdr:colOff>1181100</xdr:colOff>
      <xdr:row>218</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220</xdr:row>
      <xdr:rowOff>176212</xdr:rowOff>
    </xdr:from>
    <xdr:to>
      <xdr:col>6</xdr:col>
      <xdr:colOff>638175</xdr:colOff>
      <xdr:row>232</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234</xdr:row>
      <xdr:rowOff>42862</xdr:rowOff>
    </xdr:from>
    <xdr:to>
      <xdr:col>6</xdr:col>
      <xdr:colOff>1323975</xdr:colOff>
      <xdr:row>245</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247</xdr:row>
      <xdr:rowOff>90487</xdr:rowOff>
    </xdr:from>
    <xdr:to>
      <xdr:col>8</xdr:col>
      <xdr:colOff>485775</xdr:colOff>
      <xdr:row>258</xdr:row>
      <xdr:rowOff>0</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38099</xdr:colOff>
      <xdr:row>15</xdr:row>
      <xdr:rowOff>81555</xdr:rowOff>
    </xdr:from>
    <xdr:to>
      <xdr:col>5</xdr:col>
      <xdr:colOff>1732448</xdr:colOff>
      <xdr:row>32</xdr:row>
      <xdr:rowOff>113870</xdr:rowOff>
    </xdr:to>
    <xdr:pic>
      <xdr:nvPicPr>
        <xdr:cNvPr id="4" name="Imagen 3">
          <a:extLst>
            <a:ext uri="{FF2B5EF4-FFF2-40B4-BE49-F238E27FC236}">
              <a16:creationId xmlns:a16="http://schemas.microsoft.com/office/drawing/2014/main" id="{75CE4226-7A50-4D9C-9572-0EBA4B07B88B}"/>
            </a:ext>
          </a:extLst>
        </xdr:cNvPr>
        <xdr:cNvPicPr>
          <a:picLocks noChangeAspect="1"/>
        </xdr:cNvPicPr>
      </xdr:nvPicPr>
      <xdr:blipFill>
        <a:blip xmlns:r="http://schemas.openxmlformats.org/officeDocument/2006/relationships" r:embed="rId14"/>
        <a:stretch>
          <a:fillRect/>
        </a:stretch>
      </xdr:blipFill>
      <xdr:spPr>
        <a:xfrm>
          <a:off x="800099" y="3405780"/>
          <a:ext cx="8380899" cy="32708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Enseñanza de la Física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Enseñanza de la Física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Maestr&#237;a%20en%20Instrumentaci&#243;n%20Fisica/Maestr&#237;a%20en%20Instrumentaci&#243;n%20F&#237;sic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5">
          <cell r="F35" t="str">
            <v>Masculino</v>
          </cell>
          <cell r="G35">
            <v>0.78378378378378377</v>
          </cell>
        </row>
        <row r="36">
          <cell r="F36" t="str">
            <v>Femenino</v>
          </cell>
          <cell r="G36">
            <v>0.21621621621621623</v>
          </cell>
        </row>
        <row r="60">
          <cell r="F60" t="str">
            <v>Casado(a)/unión libre</v>
          </cell>
          <cell r="G60">
            <v>0.6216216216216216</v>
          </cell>
        </row>
        <row r="61">
          <cell r="F61" t="str">
            <v>Soltero</v>
          </cell>
          <cell r="G61">
            <v>0.35135135135135137</v>
          </cell>
        </row>
        <row r="62">
          <cell r="F62" t="str">
            <v>Otro</v>
          </cell>
          <cell r="G62">
            <v>2.7027027027027029E-2</v>
          </cell>
        </row>
        <row r="86">
          <cell r="F86">
            <v>0</v>
          </cell>
          <cell r="G86">
            <v>0.51351351351351349</v>
          </cell>
        </row>
        <row r="87">
          <cell r="F87">
            <v>1</v>
          </cell>
          <cell r="G87">
            <v>0.24324324324324326</v>
          </cell>
        </row>
        <row r="88">
          <cell r="F88">
            <v>2</v>
          </cell>
          <cell r="G88">
            <v>0.10810810810810811</v>
          </cell>
        </row>
        <row r="89">
          <cell r="F89" t="str">
            <v>Más de 2</v>
          </cell>
          <cell r="G89">
            <v>0.13513513513513514</v>
          </cell>
        </row>
        <row r="123">
          <cell r="B123" t="str">
            <v>Trabajando</v>
          </cell>
          <cell r="C123"/>
          <cell r="D123"/>
          <cell r="E123">
            <v>0.86486486486486491</v>
          </cell>
          <cell r="F123"/>
          <cell r="H123" t="str">
            <v>Si</v>
          </cell>
          <cell r="I123"/>
          <cell r="J123"/>
          <cell r="K123">
            <v>0.67567567567567566</v>
          </cell>
          <cell r="L123"/>
        </row>
        <row r="124">
          <cell r="B124" t="str">
            <v>Buscando trabajo</v>
          </cell>
          <cell r="C124"/>
          <cell r="D124"/>
          <cell r="E124">
            <v>0</v>
          </cell>
          <cell r="F124"/>
          <cell r="H124" t="str">
            <v xml:space="preserve">no </v>
          </cell>
          <cell r="I124"/>
          <cell r="J124"/>
          <cell r="K124">
            <v>5.4054054054054057E-2</v>
          </cell>
          <cell r="L124"/>
        </row>
        <row r="125">
          <cell r="B125" t="str">
            <v>Estudiando</v>
          </cell>
          <cell r="C125"/>
          <cell r="D125"/>
          <cell r="E125">
            <v>0.10810810810810811</v>
          </cell>
          <cell r="F125"/>
          <cell r="H125" t="str">
            <v xml:space="preserve">no respondio </v>
          </cell>
          <cell r="I125"/>
          <cell r="J125"/>
          <cell r="K125">
            <v>0.27027027027027029</v>
          </cell>
          <cell r="L125"/>
        </row>
        <row r="126">
          <cell r="B126" t="str">
            <v>Oficios del hogar</v>
          </cell>
          <cell r="C126"/>
          <cell r="D126"/>
          <cell r="E126">
            <v>2.7027027027027029E-2</v>
          </cell>
          <cell r="F126"/>
        </row>
        <row r="127">
          <cell r="B127" t="str">
            <v xml:space="preserve">Incapacitado </v>
          </cell>
          <cell r="C127"/>
          <cell r="D127"/>
          <cell r="E127">
            <v>0</v>
          </cell>
          <cell r="F127"/>
        </row>
        <row r="128">
          <cell r="B128" t="str">
            <v>Otra actividad</v>
          </cell>
          <cell r="C128"/>
          <cell r="D128"/>
          <cell r="E128">
            <v>0</v>
          </cell>
          <cell r="F128"/>
        </row>
        <row r="193">
          <cell r="B193" t="str">
            <v>Administración Pública y Defensa; Seguridad Social de Afiliación Obligatoria</v>
          </cell>
          <cell r="D193">
            <v>2.9411764705882353E-2</v>
          </cell>
        </row>
        <row r="194">
          <cell r="B194" t="str">
            <v>Agricultura, ganadería, Caza y Silvicultura</v>
          </cell>
          <cell r="D194">
            <v>5.8823529411764705E-2</v>
          </cell>
        </row>
        <row r="195">
          <cell r="B195" t="str">
            <v>Educación</v>
          </cell>
          <cell r="D195">
            <v>0.61764705882352944</v>
          </cell>
        </row>
        <row r="196">
          <cell r="B196" t="str">
            <v>Industrias Manufactureras</v>
          </cell>
          <cell r="D196">
            <v>5.8823529411764705E-2</v>
          </cell>
        </row>
        <row r="197">
          <cell r="B197" t="str">
            <v>Transporte, Almacenamiento y Comunicaciones</v>
          </cell>
          <cell r="D197">
            <v>2.9411764705882353E-2</v>
          </cell>
        </row>
        <row r="223">
          <cell r="E223">
            <v>0.40540540540540543</v>
          </cell>
        </row>
        <row r="224">
          <cell r="E224">
            <v>0.59459459459459463</v>
          </cell>
        </row>
        <row r="259">
          <cell r="F259">
            <v>0.64864864864864868</v>
          </cell>
        </row>
        <row r="260">
          <cell r="F260">
            <v>0.35135135135135137</v>
          </cell>
        </row>
        <row r="315">
          <cell r="C315">
            <v>0</v>
          </cell>
        </row>
        <row r="316">
          <cell r="C316">
            <v>2.7027027027027029E-2</v>
          </cell>
        </row>
        <row r="317">
          <cell r="C317">
            <v>0.13513513513513514</v>
          </cell>
        </row>
        <row r="318">
          <cell r="C318">
            <v>0.48648648648648651</v>
          </cell>
        </row>
        <row r="319">
          <cell r="C319">
            <v>0.35135135135135137</v>
          </cell>
        </row>
        <row r="339">
          <cell r="B339" t="str">
            <v>Si</v>
          </cell>
          <cell r="C339">
            <v>0.72972972972972971</v>
          </cell>
        </row>
        <row r="340">
          <cell r="B340" t="str">
            <v>No</v>
          </cell>
          <cell r="C340">
            <v>0.1891891891891892</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tabSelected="1" zoomScaleNormal="100" workbookViewId="0">
      <selection activeCell="T26" sqref="T2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34" t="s">
        <v>0</v>
      </c>
      <c r="C46" s="34"/>
      <c r="D46" s="34"/>
      <c r="E46" s="34"/>
      <c r="F46" s="34"/>
      <c r="G46" s="34"/>
      <c r="H46" s="34"/>
      <c r="I46" s="34"/>
      <c r="J46" s="34"/>
      <c r="K46" s="34"/>
      <c r="L46" s="34"/>
      <c r="M46" s="34"/>
      <c r="N46" s="34"/>
      <c r="O46" s="34"/>
    </row>
    <row r="47" spans="2:18" ht="409.6" customHeight="1">
      <c r="B47" s="35" t="s">
        <v>74</v>
      </c>
      <c r="C47" s="35"/>
      <c r="D47" s="35"/>
      <c r="E47" s="35"/>
      <c r="F47" s="35"/>
      <c r="G47" s="35"/>
      <c r="H47" s="35"/>
      <c r="I47" s="35"/>
      <c r="J47" s="35"/>
      <c r="K47" s="35"/>
      <c r="L47" s="35"/>
      <c r="M47" s="35"/>
      <c r="N47" s="35"/>
      <c r="O47" s="35"/>
      <c r="R47" s="3"/>
    </row>
    <row r="49" spans="2:15" ht="36.75" customHeight="1">
      <c r="B49" s="4" t="s">
        <v>1</v>
      </c>
    </row>
    <row r="50" spans="2:15" ht="14.45" customHeight="1">
      <c r="B50" s="36" t="s">
        <v>72</v>
      </c>
      <c r="C50" s="37"/>
      <c r="D50" s="37"/>
      <c r="E50" s="37"/>
      <c r="F50" s="37"/>
      <c r="G50" s="37"/>
      <c r="H50" s="37"/>
      <c r="I50" s="37"/>
      <c r="J50" s="37"/>
      <c r="K50" s="37"/>
      <c r="L50" s="37"/>
      <c r="M50" s="37"/>
      <c r="N50" s="37"/>
    </row>
    <row r="51" spans="2:15" ht="14.45" customHeight="1">
      <c r="B51" s="37"/>
      <c r="C51" s="37"/>
      <c r="D51" s="37"/>
      <c r="E51" s="37"/>
      <c r="F51" s="37"/>
      <c r="G51" s="37"/>
      <c r="H51" s="37"/>
      <c r="I51" s="37"/>
      <c r="J51" s="37"/>
      <c r="K51" s="37"/>
      <c r="L51" s="37"/>
      <c r="M51" s="37"/>
      <c r="N51" s="37"/>
    </row>
    <row r="52" spans="2:15" ht="14.45" customHeight="1">
      <c r="B52" s="37"/>
      <c r="C52" s="37"/>
      <c r="D52" s="37"/>
      <c r="E52" s="37"/>
      <c r="F52" s="37"/>
      <c r="G52" s="37"/>
      <c r="H52" s="37"/>
      <c r="I52" s="37"/>
      <c r="J52" s="37"/>
      <c r="K52" s="37"/>
      <c r="L52" s="37"/>
      <c r="M52" s="37"/>
      <c r="N52" s="37"/>
    </row>
    <row r="53" spans="2:15" ht="14.45" customHeight="1">
      <c r="B53" s="37"/>
      <c r="C53" s="37"/>
      <c r="D53" s="37"/>
      <c r="E53" s="37"/>
      <c r="F53" s="37"/>
      <c r="G53" s="37"/>
      <c r="H53" s="37"/>
      <c r="I53" s="37"/>
      <c r="J53" s="37"/>
      <c r="K53" s="37"/>
      <c r="L53" s="37"/>
      <c r="M53" s="37"/>
      <c r="N53" s="37"/>
    </row>
    <row r="54" spans="2:15" ht="14.45" customHeight="1">
      <c r="B54" s="37"/>
      <c r="C54" s="37"/>
      <c r="D54" s="37"/>
      <c r="E54" s="37"/>
      <c r="F54" s="37"/>
      <c r="G54" s="37"/>
      <c r="H54" s="37"/>
      <c r="I54" s="37"/>
      <c r="J54" s="37"/>
      <c r="K54" s="37"/>
      <c r="L54" s="37"/>
      <c r="M54" s="37"/>
      <c r="N54" s="37"/>
    </row>
    <row r="55" spans="2:15" ht="14.45" customHeight="1">
      <c r="B55" s="37"/>
      <c r="C55" s="37"/>
      <c r="D55" s="37"/>
      <c r="E55" s="37"/>
      <c r="F55" s="37"/>
      <c r="G55" s="37"/>
      <c r="H55" s="37"/>
      <c r="I55" s="37"/>
      <c r="J55" s="37"/>
      <c r="K55" s="37"/>
      <c r="L55" s="37"/>
      <c r="M55" s="37"/>
      <c r="N55" s="37"/>
    </row>
    <row r="56" spans="2:15" ht="14.45" customHeight="1">
      <c r="B56" s="37"/>
      <c r="C56" s="37"/>
      <c r="D56" s="37"/>
      <c r="E56" s="37"/>
      <c r="F56" s="37"/>
      <c r="G56" s="37"/>
      <c r="H56" s="37"/>
      <c r="I56" s="37"/>
      <c r="J56" s="37"/>
      <c r="K56" s="37"/>
      <c r="L56" s="37"/>
      <c r="M56" s="37"/>
      <c r="N56" s="37"/>
    </row>
    <row r="57" spans="2:15" ht="14.45" customHeight="1">
      <c r="B57" s="37"/>
      <c r="C57" s="37"/>
      <c r="D57" s="37"/>
      <c r="E57" s="37"/>
      <c r="F57" s="37"/>
      <c r="G57" s="37"/>
      <c r="H57" s="37"/>
      <c r="I57" s="37"/>
      <c r="J57" s="37"/>
      <c r="K57" s="37"/>
      <c r="L57" s="37"/>
      <c r="M57" s="37"/>
      <c r="N57" s="37"/>
    </row>
    <row r="58" spans="2:15" ht="14.45" customHeight="1">
      <c r="B58" s="37"/>
      <c r="C58" s="37"/>
      <c r="D58" s="37"/>
      <c r="E58" s="37"/>
      <c r="F58" s="37"/>
      <c r="G58" s="37"/>
      <c r="H58" s="37"/>
      <c r="I58" s="37"/>
      <c r="J58" s="37"/>
      <c r="K58" s="37"/>
      <c r="L58" s="37"/>
      <c r="M58" s="37"/>
      <c r="N58" s="37"/>
    </row>
    <row r="59" spans="2:15" ht="54" customHeight="1">
      <c r="B59" s="37"/>
      <c r="C59" s="37"/>
      <c r="D59" s="37"/>
      <c r="E59" s="37"/>
      <c r="F59" s="37"/>
      <c r="G59" s="37"/>
      <c r="H59" s="37"/>
      <c r="I59" s="37"/>
      <c r="J59" s="37"/>
      <c r="K59" s="37"/>
      <c r="L59" s="37"/>
      <c r="M59" s="37"/>
      <c r="N59" s="37"/>
    </row>
    <row r="61" spans="2:15" ht="132.75" customHeight="1">
      <c r="B61" s="38" t="s">
        <v>73</v>
      </c>
      <c r="C61" s="39"/>
      <c r="D61" s="39"/>
      <c r="E61" s="39"/>
      <c r="F61" s="39"/>
      <c r="G61" s="39"/>
      <c r="H61" s="39"/>
      <c r="I61" s="39"/>
      <c r="J61" s="39"/>
      <c r="K61" s="39"/>
      <c r="L61" s="39"/>
      <c r="M61" s="39"/>
      <c r="N61" s="39"/>
      <c r="O61" s="39"/>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61"/>
  <sheetViews>
    <sheetView topLeftCell="A9" zoomScaleNormal="100" workbookViewId="0">
      <selection activeCell="C271" sqref="C271"/>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36.425781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53" t="s">
        <v>81</v>
      </c>
      <c r="C12" s="53"/>
      <c r="D12" s="53"/>
      <c r="E12" s="53"/>
      <c r="F12" s="53"/>
    </row>
    <row r="13" spans="2:6">
      <c r="B13" s="5" t="s">
        <v>3</v>
      </c>
    </row>
    <row r="14" spans="2:6">
      <c r="B14" s="5"/>
    </row>
    <row r="15" spans="2:6">
      <c r="B15" s="5"/>
    </row>
    <row r="16" spans="2:6">
      <c r="B16" s="5"/>
    </row>
    <row r="17" spans="2:2">
      <c r="B17" s="5"/>
    </row>
    <row r="18" spans="2:2">
      <c r="B18" s="5"/>
    </row>
    <row r="33" spans="2:4" ht="48" customHeight="1"/>
    <row r="34" spans="2:4" ht="21.75" customHeight="1">
      <c r="B34" s="19" t="s">
        <v>60</v>
      </c>
      <c r="C34" s="19" t="s">
        <v>61</v>
      </c>
      <c r="D34" s="19" t="s">
        <v>62</v>
      </c>
    </row>
    <row r="35" spans="2:4" ht="21.75" customHeight="1">
      <c r="B35" s="21">
        <v>5</v>
      </c>
      <c r="C35" s="21">
        <v>0</v>
      </c>
      <c r="D35" s="21">
        <v>0</v>
      </c>
    </row>
    <row r="36" spans="2:4" ht="21.75" customHeight="1"/>
    <row r="37" spans="2:4" ht="21.75" customHeight="1">
      <c r="B37" s="6" t="s">
        <v>83</v>
      </c>
    </row>
    <row r="38" spans="2:4" ht="21.75" customHeight="1">
      <c r="B38" s="6" t="s">
        <v>84</v>
      </c>
    </row>
    <row r="39" spans="2:4" ht="21.75" customHeight="1">
      <c r="B39" s="6" t="s">
        <v>86</v>
      </c>
    </row>
    <row r="40" spans="2:4" ht="21.75" customHeight="1">
      <c r="B40" s="6" t="s">
        <v>85</v>
      </c>
    </row>
    <row r="42" spans="2:4" ht="15.75">
      <c r="B42" s="7" t="s">
        <v>4</v>
      </c>
    </row>
    <row r="44" spans="2:4">
      <c r="B44" s="8" t="s">
        <v>4</v>
      </c>
      <c r="C44" s="24" t="s">
        <v>5</v>
      </c>
      <c r="D44" s="24" t="s">
        <v>6</v>
      </c>
    </row>
    <row r="45" spans="2:4">
      <c r="B45" s="9" t="s">
        <v>7</v>
      </c>
      <c r="C45" s="15">
        <v>2</v>
      </c>
      <c r="D45" s="10">
        <f>C45/$C$47</f>
        <v>0.4</v>
      </c>
    </row>
    <row r="46" spans="2:4">
      <c r="B46" s="9" t="s">
        <v>8</v>
      </c>
      <c r="C46" s="15">
        <v>3</v>
      </c>
      <c r="D46" s="10">
        <f>C46/$C$47</f>
        <v>0.6</v>
      </c>
    </row>
    <row r="47" spans="2:4">
      <c r="B47" s="9" t="s">
        <v>9</v>
      </c>
      <c r="C47" s="16">
        <f>SUM(C45:C46)</f>
        <v>5</v>
      </c>
      <c r="D47" s="10">
        <f>C47/$C$47</f>
        <v>1</v>
      </c>
    </row>
    <row r="67" spans="2:4" ht="15.75">
      <c r="B67" s="7" t="s">
        <v>10</v>
      </c>
    </row>
    <row r="69" spans="2:4">
      <c r="B69" s="8" t="s">
        <v>10</v>
      </c>
      <c r="C69" s="24" t="s">
        <v>5</v>
      </c>
      <c r="D69" s="24" t="s">
        <v>6</v>
      </c>
    </row>
    <row r="70" spans="2:4">
      <c r="B70" s="9" t="s">
        <v>11</v>
      </c>
      <c r="C70" s="15">
        <v>1</v>
      </c>
      <c r="D70" s="10">
        <f>C70/$C$73</f>
        <v>0.2</v>
      </c>
    </row>
    <row r="71" spans="2:4">
      <c r="B71" s="9" t="s">
        <v>12</v>
      </c>
      <c r="C71" s="15">
        <v>4</v>
      </c>
      <c r="D71" s="10">
        <f>C71/$C$73</f>
        <v>0.8</v>
      </c>
    </row>
    <row r="72" spans="2:4">
      <c r="B72" s="9" t="s">
        <v>13</v>
      </c>
      <c r="C72" s="15">
        <v>0</v>
      </c>
      <c r="D72" s="10">
        <f>C72/$C$73</f>
        <v>0</v>
      </c>
    </row>
    <row r="73" spans="2:4">
      <c r="B73" s="9" t="s">
        <v>9</v>
      </c>
      <c r="C73" s="16">
        <f>SUM(C70:C72)</f>
        <v>5</v>
      </c>
      <c r="D73" s="10">
        <f>C73/$C$47</f>
        <v>1</v>
      </c>
    </row>
    <row r="93" spans="2:4" ht="15.75">
      <c r="B93" s="7" t="s">
        <v>14</v>
      </c>
    </row>
    <row r="95" spans="2:4">
      <c r="B95" s="24" t="s">
        <v>15</v>
      </c>
      <c r="C95" s="24" t="s">
        <v>5</v>
      </c>
      <c r="D95" s="24" t="s">
        <v>6</v>
      </c>
    </row>
    <row r="96" spans="2:4">
      <c r="B96" s="17">
        <v>0</v>
      </c>
      <c r="C96" s="15">
        <v>3</v>
      </c>
      <c r="D96" s="10">
        <f>C96/$C$100</f>
        <v>0.6</v>
      </c>
    </row>
    <row r="97" spans="2:4">
      <c r="B97" s="17">
        <v>1</v>
      </c>
      <c r="C97" s="15">
        <v>2</v>
      </c>
      <c r="D97" s="10">
        <f>C97/$C$100</f>
        <v>0.4</v>
      </c>
    </row>
    <row r="98" spans="2:4">
      <c r="B98" s="17">
        <v>2</v>
      </c>
      <c r="C98" s="15">
        <v>0</v>
      </c>
      <c r="D98" s="10">
        <f>C98/$C$100</f>
        <v>0</v>
      </c>
    </row>
    <row r="99" spans="2:4">
      <c r="B99" s="20" t="s">
        <v>16</v>
      </c>
      <c r="C99" s="15">
        <v>0</v>
      </c>
      <c r="D99" s="10">
        <f>C99/$C$100</f>
        <v>0</v>
      </c>
    </row>
    <row r="100" spans="2:4">
      <c r="B100" s="17" t="s">
        <v>9</v>
      </c>
      <c r="C100" s="16">
        <f>SUM(C96:C99)</f>
        <v>5</v>
      </c>
      <c r="D100" s="10">
        <f>C100/$C$47</f>
        <v>1</v>
      </c>
    </row>
    <row r="120" spans="2:6" ht="15.75">
      <c r="B120" s="7" t="s">
        <v>17</v>
      </c>
    </row>
    <row r="121" spans="2:6" ht="15.75">
      <c r="B121" s="7"/>
    </row>
    <row r="123" spans="2:6" ht="84" customHeight="1">
      <c r="B123" s="54" t="s">
        <v>18</v>
      </c>
      <c r="C123" s="54"/>
      <c r="D123" s="54"/>
      <c r="E123" s="55" t="s">
        <v>5</v>
      </c>
      <c r="F123" s="55"/>
    </row>
    <row r="124" spans="2:6">
      <c r="B124" s="45" t="s">
        <v>19</v>
      </c>
      <c r="C124" s="45"/>
      <c r="D124" s="45"/>
      <c r="E124" s="52">
        <v>4</v>
      </c>
      <c r="F124" s="52"/>
    </row>
    <row r="125" spans="2:6">
      <c r="B125" s="45" t="s">
        <v>20</v>
      </c>
      <c r="C125" s="45"/>
      <c r="D125" s="45"/>
      <c r="E125" s="52">
        <v>0</v>
      </c>
      <c r="F125" s="52"/>
    </row>
    <row r="126" spans="2:6">
      <c r="B126" s="45" t="s">
        <v>21</v>
      </c>
      <c r="C126" s="45"/>
      <c r="D126" s="45"/>
      <c r="E126" s="52">
        <v>1</v>
      </c>
      <c r="F126" s="52"/>
    </row>
    <row r="127" spans="2:6">
      <c r="B127" s="45" t="s">
        <v>22</v>
      </c>
      <c r="C127" s="45"/>
      <c r="D127" s="45"/>
      <c r="E127" s="52">
        <v>0</v>
      </c>
      <c r="F127" s="52"/>
    </row>
    <row r="128" spans="2:6">
      <c r="B128" s="45" t="s">
        <v>23</v>
      </c>
      <c r="C128" s="45"/>
      <c r="D128" s="45"/>
      <c r="E128" s="52">
        <v>0</v>
      </c>
      <c r="F128" s="52"/>
    </row>
    <row r="129" spans="2:6">
      <c r="B129" s="45" t="s">
        <v>24</v>
      </c>
      <c r="C129" s="45"/>
      <c r="D129" s="45"/>
      <c r="E129" s="52">
        <v>0</v>
      </c>
      <c r="F129" s="52"/>
    </row>
    <row r="130" spans="2:6">
      <c r="B130" s="45" t="s">
        <v>9</v>
      </c>
      <c r="C130" s="45"/>
      <c r="D130" s="45"/>
      <c r="E130" s="52">
        <f>SUM(E124:F129)</f>
        <v>5</v>
      </c>
      <c r="F130" s="52"/>
    </row>
    <row r="131" spans="2:6">
      <c r="B131" s="11"/>
      <c r="C131" s="11"/>
      <c r="D131" s="11"/>
      <c r="E131" s="23"/>
      <c r="F131" s="23"/>
    </row>
    <row r="133" spans="2:6">
      <c r="B133" s="51" t="s">
        <v>25</v>
      </c>
      <c r="C133" s="51"/>
      <c r="D133" s="51"/>
      <c r="E133" s="51" t="s">
        <v>6</v>
      </c>
      <c r="F133" s="51"/>
    </row>
    <row r="134" spans="2:6">
      <c r="B134" s="45" t="s">
        <v>19</v>
      </c>
      <c r="C134" s="45"/>
      <c r="D134" s="45"/>
      <c r="E134" s="40">
        <f t="shared" ref="E134:E139" si="0">E124/$E$130</f>
        <v>0.8</v>
      </c>
      <c r="F134" s="40"/>
    </row>
    <row r="135" spans="2:6">
      <c r="B135" s="45" t="s">
        <v>20</v>
      </c>
      <c r="C135" s="45"/>
      <c r="D135" s="45"/>
      <c r="E135" s="40">
        <f t="shared" si="0"/>
        <v>0</v>
      </c>
      <c r="F135" s="40"/>
    </row>
    <row r="136" spans="2:6">
      <c r="B136" s="45" t="s">
        <v>21</v>
      </c>
      <c r="C136" s="45"/>
      <c r="D136" s="45"/>
      <c r="E136" s="40">
        <f t="shared" si="0"/>
        <v>0.2</v>
      </c>
      <c r="F136" s="40"/>
    </row>
    <row r="137" spans="2:6">
      <c r="B137" s="45" t="s">
        <v>22</v>
      </c>
      <c r="C137" s="45"/>
      <c r="D137" s="45"/>
      <c r="E137" s="40">
        <f t="shared" si="0"/>
        <v>0</v>
      </c>
      <c r="F137" s="40"/>
    </row>
    <row r="138" spans="2:6">
      <c r="B138" s="45" t="s">
        <v>23</v>
      </c>
      <c r="C138" s="45"/>
      <c r="D138" s="45"/>
      <c r="E138" s="40">
        <f t="shared" si="0"/>
        <v>0</v>
      </c>
      <c r="F138" s="40"/>
    </row>
    <row r="139" spans="2:6">
      <c r="B139" s="45" t="s">
        <v>24</v>
      </c>
      <c r="C139" s="45"/>
      <c r="D139" s="45"/>
      <c r="E139" s="40">
        <f t="shared" si="0"/>
        <v>0</v>
      </c>
      <c r="F139" s="40"/>
    </row>
    <row r="161" spans="2:9" ht="15.75">
      <c r="B161" s="7" t="s">
        <v>27</v>
      </c>
    </row>
    <row r="163" spans="2:9">
      <c r="B163" s="32" t="s">
        <v>63</v>
      </c>
      <c r="C163" s="32" t="s">
        <v>28</v>
      </c>
      <c r="D163" s="32" t="s">
        <v>29</v>
      </c>
      <c r="E163" s="32" t="s">
        <v>30</v>
      </c>
      <c r="F163" s="33" t="s">
        <v>31</v>
      </c>
      <c r="G163" s="33" t="s">
        <v>32</v>
      </c>
      <c r="H163" s="33" t="s">
        <v>65</v>
      </c>
      <c r="I163" s="33" t="s">
        <v>33</v>
      </c>
    </row>
    <row r="164" spans="2:9">
      <c r="B164" s="30" t="s">
        <v>87</v>
      </c>
      <c r="C164" s="30" t="s">
        <v>88</v>
      </c>
      <c r="D164" s="30" t="s">
        <v>95</v>
      </c>
      <c r="E164" s="30" t="s">
        <v>96</v>
      </c>
      <c r="F164" s="30" t="s">
        <v>64</v>
      </c>
      <c r="G164" s="30" t="s">
        <v>76</v>
      </c>
      <c r="H164" s="30" t="s">
        <v>103</v>
      </c>
      <c r="I164" s="30" t="s">
        <v>104</v>
      </c>
    </row>
    <row r="165" spans="2:9">
      <c r="B165" s="30" t="s">
        <v>89</v>
      </c>
      <c r="C165" s="30" t="s">
        <v>90</v>
      </c>
      <c r="D165" s="30" t="s">
        <v>97</v>
      </c>
      <c r="E165" s="30" t="s">
        <v>98</v>
      </c>
      <c r="F165" s="30" t="s">
        <v>64</v>
      </c>
      <c r="G165" s="30" t="s">
        <v>76</v>
      </c>
      <c r="H165" s="30" t="s">
        <v>80</v>
      </c>
      <c r="I165" s="30" t="s">
        <v>78</v>
      </c>
    </row>
    <row r="166" spans="2:9">
      <c r="B166" s="31" t="s">
        <v>91</v>
      </c>
      <c r="C166" s="31" t="s">
        <v>92</v>
      </c>
      <c r="D166" s="31" t="s">
        <v>99</v>
      </c>
      <c r="E166" s="31" t="s">
        <v>100</v>
      </c>
      <c r="F166" s="31" t="s">
        <v>64</v>
      </c>
      <c r="G166" s="31" t="s">
        <v>76</v>
      </c>
      <c r="H166" s="31" t="s">
        <v>75</v>
      </c>
      <c r="I166" s="31" t="s">
        <v>77</v>
      </c>
    </row>
    <row r="167" spans="2:9">
      <c r="B167" s="30" t="s">
        <v>93</v>
      </c>
      <c r="C167" s="30" t="s">
        <v>94</v>
      </c>
      <c r="D167" s="30" t="s">
        <v>101</v>
      </c>
      <c r="E167" s="30" t="s">
        <v>102</v>
      </c>
      <c r="F167" s="30" t="s">
        <v>64</v>
      </c>
      <c r="G167" s="30" t="s">
        <v>76</v>
      </c>
      <c r="H167" s="30" t="s">
        <v>79</v>
      </c>
      <c r="I167" s="30" t="s">
        <v>105</v>
      </c>
    </row>
    <row r="171" spans="2:9" ht="15.75">
      <c r="B171" s="7" t="s">
        <v>34</v>
      </c>
    </row>
    <row r="173" spans="2:9" ht="69" customHeight="1">
      <c r="B173" s="47" t="s">
        <v>66</v>
      </c>
      <c r="C173" s="48"/>
      <c r="D173" s="12" t="s">
        <v>5</v>
      </c>
      <c r="E173" s="12" t="s">
        <v>6</v>
      </c>
    </row>
    <row r="174" spans="2:9">
      <c r="B174" s="49" t="s">
        <v>26</v>
      </c>
      <c r="C174" s="50"/>
      <c r="D174" s="20">
        <v>4</v>
      </c>
      <c r="E174" s="13">
        <f>D174/$D$176</f>
        <v>0.8</v>
      </c>
    </row>
    <row r="175" spans="2:9">
      <c r="B175" s="43" t="s">
        <v>35</v>
      </c>
      <c r="C175" s="43"/>
      <c r="D175" s="20">
        <v>1</v>
      </c>
      <c r="E175" s="13">
        <f>D175/$D$176</f>
        <v>0.2</v>
      </c>
    </row>
    <row r="176" spans="2:9">
      <c r="B176" s="43" t="s">
        <v>36</v>
      </c>
      <c r="C176" s="43"/>
      <c r="D176" s="20">
        <f>SUM(D174:D175)</f>
        <v>5</v>
      </c>
      <c r="E176" s="18">
        <f>SUM(E174:E175)</f>
        <v>1</v>
      </c>
    </row>
    <row r="177" spans="2:4">
      <c r="B177" s="62"/>
      <c r="C177" s="62"/>
      <c r="D177" s="62"/>
    </row>
    <row r="178" spans="2:4">
      <c r="B178" s="62"/>
      <c r="C178" s="62"/>
      <c r="D178" s="62"/>
    </row>
    <row r="179" spans="2:4">
      <c r="B179" s="62"/>
      <c r="C179" s="62"/>
      <c r="D179" s="62"/>
    </row>
    <row r="180" spans="2:4">
      <c r="B180" s="62"/>
      <c r="C180" s="62"/>
      <c r="D180" s="62"/>
    </row>
    <row r="181" spans="2:4">
      <c r="B181" s="62"/>
      <c r="C181" s="62"/>
      <c r="D181" s="62"/>
    </row>
    <row r="182" spans="2:4">
      <c r="B182" s="62"/>
      <c r="C182" s="62"/>
      <c r="D182" s="62"/>
    </row>
    <row r="188" spans="2:4" ht="15.75">
      <c r="B188" s="7" t="s">
        <v>37</v>
      </c>
    </row>
    <row r="189" spans="2:4" ht="15.75">
      <c r="B189" s="7"/>
    </row>
    <row r="190" spans="2:4">
      <c r="B190" s="14" t="s">
        <v>38</v>
      </c>
    </row>
    <row r="191" spans="2:4">
      <c r="B191" s="14"/>
    </row>
    <row r="192" spans="2:4">
      <c r="B192" s="14"/>
    </row>
    <row r="193" spans="2:6">
      <c r="B193" s="46" t="s">
        <v>39</v>
      </c>
      <c r="C193" s="46"/>
      <c r="D193" s="46"/>
      <c r="E193" s="22" t="s">
        <v>5</v>
      </c>
      <c r="F193" s="22" t="s">
        <v>6</v>
      </c>
    </row>
    <row r="194" spans="2:6">
      <c r="B194" s="44" t="s">
        <v>40</v>
      </c>
      <c r="C194" s="44"/>
      <c r="D194" s="44"/>
      <c r="E194" s="20">
        <v>2</v>
      </c>
      <c r="F194" s="28">
        <f t="shared" ref="F194:F200" si="1">E194/$E$201</f>
        <v>0.13333333333333333</v>
      </c>
    </row>
    <row r="195" spans="2:6">
      <c r="B195" s="44" t="s">
        <v>41</v>
      </c>
      <c r="C195" s="44"/>
      <c r="D195" s="44"/>
      <c r="E195" s="20">
        <v>5</v>
      </c>
      <c r="F195" s="28">
        <f t="shared" si="1"/>
        <v>0.33333333333333331</v>
      </c>
    </row>
    <row r="196" spans="2:6">
      <c r="B196" s="44" t="s">
        <v>67</v>
      </c>
      <c r="C196" s="44"/>
      <c r="D196" s="44"/>
      <c r="E196" s="20">
        <v>4</v>
      </c>
      <c r="F196" s="28">
        <f t="shared" si="1"/>
        <v>0.26666666666666666</v>
      </c>
    </row>
    <row r="197" spans="2:6">
      <c r="B197" s="44" t="s">
        <v>68</v>
      </c>
      <c r="C197" s="44"/>
      <c r="D197" s="44"/>
      <c r="E197" s="20">
        <v>2</v>
      </c>
      <c r="F197" s="28">
        <f t="shared" si="1"/>
        <v>0.13333333333333333</v>
      </c>
    </row>
    <row r="198" spans="2:6">
      <c r="B198" s="44" t="s">
        <v>42</v>
      </c>
      <c r="C198" s="44"/>
      <c r="D198" s="44"/>
      <c r="E198" s="20">
        <v>2</v>
      </c>
      <c r="F198" s="28">
        <f t="shared" si="1"/>
        <v>0.13333333333333333</v>
      </c>
    </row>
    <row r="199" spans="2:6">
      <c r="B199" s="44" t="s">
        <v>44</v>
      </c>
      <c r="C199" s="44"/>
      <c r="D199" s="44"/>
      <c r="E199" s="20">
        <v>0</v>
      </c>
      <c r="F199" s="28">
        <f t="shared" si="1"/>
        <v>0</v>
      </c>
    </row>
    <row r="200" spans="2:6">
      <c r="B200" s="44" t="s">
        <v>43</v>
      </c>
      <c r="C200" s="44"/>
      <c r="D200" s="44"/>
      <c r="E200" s="20">
        <v>0</v>
      </c>
      <c r="F200" s="28">
        <f t="shared" si="1"/>
        <v>0</v>
      </c>
    </row>
    <row r="201" spans="2:6">
      <c r="B201" s="44" t="s">
        <v>9</v>
      </c>
      <c r="C201" s="44"/>
      <c r="D201" s="44"/>
      <c r="E201" s="20">
        <f>SUM(E194:E200)</f>
        <v>15</v>
      </c>
      <c r="F201" s="28">
        <f>SUM(F194:F200)</f>
        <v>1</v>
      </c>
    </row>
    <row r="202" spans="2:6" ht="10.5" customHeight="1"/>
    <row r="203" spans="2:6" ht="18.75" customHeight="1">
      <c r="B203" s="7" t="s">
        <v>45</v>
      </c>
    </row>
    <row r="204" spans="2:6" ht="10.5" customHeight="1">
      <c r="B204" s="7"/>
    </row>
    <row r="205" spans="2:6" ht="18.75" customHeight="1">
      <c r="B205" s="14" t="s">
        <v>69</v>
      </c>
    </row>
    <row r="206" spans="2:6">
      <c r="B206" s="14"/>
    </row>
    <row r="207" spans="2:6">
      <c r="B207" s="14"/>
    </row>
    <row r="208" spans="2:6">
      <c r="B208" s="22" t="s">
        <v>46</v>
      </c>
      <c r="C208" s="22" t="s">
        <v>5</v>
      </c>
      <c r="D208" s="22" t="s">
        <v>6</v>
      </c>
    </row>
    <row r="209" spans="2:11">
      <c r="B209" s="20" t="s">
        <v>53</v>
      </c>
      <c r="C209" s="20">
        <v>5</v>
      </c>
      <c r="D209" s="28">
        <f>C209/$C$213</f>
        <v>1</v>
      </c>
    </row>
    <row r="210" spans="2:11">
      <c r="B210" s="20" t="s">
        <v>54</v>
      </c>
      <c r="C210" s="20">
        <v>0</v>
      </c>
      <c r="D210" s="28">
        <f>C210/$C$213</f>
        <v>0</v>
      </c>
    </row>
    <row r="211" spans="2:11">
      <c r="B211" s="20" t="s">
        <v>55</v>
      </c>
      <c r="C211" s="20">
        <v>0</v>
      </c>
      <c r="D211" s="28">
        <f>C211/$C$213</f>
        <v>0</v>
      </c>
    </row>
    <row r="212" spans="2:11">
      <c r="B212" s="20" t="s">
        <v>70</v>
      </c>
      <c r="C212" s="20">
        <v>0</v>
      </c>
      <c r="D212" s="28">
        <f>C212/$C$213</f>
        <v>0</v>
      </c>
    </row>
    <row r="213" spans="2:11">
      <c r="B213" s="20" t="s">
        <v>9</v>
      </c>
      <c r="C213" s="20">
        <f>SUM(C209:C212)</f>
        <v>5</v>
      </c>
      <c r="D213" s="28">
        <f>SUM(D209:D212)</f>
        <v>1</v>
      </c>
    </row>
    <row r="221" spans="2:11" ht="15" customHeight="1">
      <c r="B221" s="42" t="s">
        <v>48</v>
      </c>
      <c r="C221" s="42"/>
      <c r="D221" s="42"/>
      <c r="F221" s="61"/>
      <c r="G221" s="61"/>
      <c r="H221" s="61"/>
      <c r="I221" s="61"/>
      <c r="J221" s="61"/>
      <c r="K221" s="61"/>
    </row>
    <row r="222" spans="2:11" ht="15" customHeight="1">
      <c r="B222" s="42"/>
      <c r="C222" s="42"/>
      <c r="D222" s="42"/>
      <c r="F222" s="61"/>
      <c r="G222" s="61"/>
      <c r="H222" s="61"/>
      <c r="I222" s="61"/>
      <c r="J222" s="61"/>
      <c r="K222" s="61"/>
    </row>
    <row r="223" spans="2:11" ht="15" customHeight="1">
      <c r="B223" s="42"/>
      <c r="C223" s="42"/>
      <c r="D223" s="42"/>
      <c r="F223" s="61"/>
      <c r="G223" s="61"/>
      <c r="H223" s="61"/>
      <c r="I223" s="61"/>
      <c r="J223" s="61"/>
      <c r="K223" s="61"/>
    </row>
    <row r="224" spans="2:11">
      <c r="F224" s="61"/>
      <c r="G224" s="61"/>
      <c r="H224" s="61"/>
      <c r="I224" s="61"/>
      <c r="J224" s="61"/>
      <c r="K224" s="61"/>
    </row>
    <row r="225" spans="2:9">
      <c r="B225" s="19" t="s">
        <v>50</v>
      </c>
      <c r="C225" s="19" t="s">
        <v>5</v>
      </c>
      <c r="D225" s="19" t="s">
        <v>6</v>
      </c>
    </row>
    <row r="226" spans="2:9">
      <c r="B226" s="21" t="s">
        <v>26</v>
      </c>
      <c r="C226" s="20">
        <v>5</v>
      </c>
      <c r="D226" s="28">
        <f>C226/$C$228</f>
        <v>1</v>
      </c>
    </row>
    <row r="227" spans="2:9">
      <c r="B227" s="21" t="s">
        <v>47</v>
      </c>
      <c r="C227" s="20">
        <v>0</v>
      </c>
      <c r="D227" s="28">
        <f>C227/$C$228</f>
        <v>0</v>
      </c>
    </row>
    <row r="228" spans="2:9">
      <c r="B228" s="21" t="s">
        <v>9</v>
      </c>
      <c r="C228" s="20">
        <f>SUM(C226:C227)</f>
        <v>5</v>
      </c>
      <c r="D228" s="28">
        <f>SUM(D226:D227)</f>
        <v>1</v>
      </c>
    </row>
    <row r="234" spans="2:9">
      <c r="H234" s="2"/>
      <c r="I234" s="29"/>
    </row>
    <row r="235" spans="2:9">
      <c r="B235" s="1" t="s">
        <v>49</v>
      </c>
      <c r="H235" s="2"/>
      <c r="I235" s="29"/>
    </row>
    <row r="236" spans="2:9">
      <c r="H236" s="2"/>
      <c r="I236" s="29"/>
    </row>
    <row r="237" spans="2:9">
      <c r="H237" s="2"/>
      <c r="I237" s="29"/>
    </row>
    <row r="238" spans="2:9">
      <c r="B238" s="19" t="s">
        <v>50</v>
      </c>
      <c r="C238" s="19" t="s">
        <v>5</v>
      </c>
      <c r="D238" s="19" t="s">
        <v>6</v>
      </c>
      <c r="H238" s="2"/>
      <c r="I238" s="29"/>
    </row>
    <row r="239" spans="2:9">
      <c r="B239" s="21" t="s">
        <v>26</v>
      </c>
      <c r="C239" s="20">
        <v>5</v>
      </c>
      <c r="D239" s="28">
        <f>C239/$C$241</f>
        <v>1</v>
      </c>
      <c r="H239" s="2"/>
      <c r="I239" s="29"/>
    </row>
    <row r="240" spans="2:9">
      <c r="B240" s="21" t="s">
        <v>47</v>
      </c>
      <c r="C240" s="20">
        <v>0</v>
      </c>
      <c r="D240" s="28">
        <f>C240/$C$241</f>
        <v>0</v>
      </c>
      <c r="H240" s="2"/>
      <c r="I240" s="29"/>
    </row>
    <row r="241" spans="2:9">
      <c r="B241" s="21" t="s">
        <v>9</v>
      </c>
      <c r="C241" s="20">
        <f>SUM(C239:C240)</f>
        <v>5</v>
      </c>
      <c r="D241" s="28">
        <f>SUM(D239:D240)</f>
        <v>1</v>
      </c>
      <c r="H241" s="2"/>
      <c r="I241" s="29"/>
    </row>
    <row r="242" spans="2:9">
      <c r="H242" s="2"/>
      <c r="I242" s="29"/>
    </row>
    <row r="243" spans="2:9">
      <c r="H243" s="2"/>
      <c r="I243" s="29"/>
    </row>
    <row r="244" spans="2:9">
      <c r="H244" s="2"/>
      <c r="I244" s="29"/>
    </row>
    <row r="245" spans="2:9" ht="15" customHeight="1">
      <c r="B245" s="42" t="s">
        <v>71</v>
      </c>
      <c r="C245" s="42"/>
      <c r="D245" s="42"/>
    </row>
    <row r="246" spans="2:9">
      <c r="B246" s="42"/>
      <c r="C246" s="42"/>
      <c r="D246" s="42"/>
    </row>
    <row r="247" spans="2:9">
      <c r="B247" s="42"/>
      <c r="C247" s="42"/>
      <c r="D247" s="42"/>
    </row>
    <row r="249" spans="2:9">
      <c r="B249" s="22" t="s">
        <v>51</v>
      </c>
      <c r="C249" s="46" t="s">
        <v>5</v>
      </c>
      <c r="D249" s="46"/>
      <c r="E249" s="46" t="s">
        <v>6</v>
      </c>
      <c r="F249" s="46"/>
    </row>
    <row r="250" spans="2:9">
      <c r="B250" s="20">
        <v>1</v>
      </c>
      <c r="C250" s="41">
        <v>0</v>
      </c>
      <c r="D250" s="41"/>
      <c r="E250" s="60">
        <f>C250/$C$255</f>
        <v>0</v>
      </c>
      <c r="F250" s="60"/>
    </row>
    <row r="251" spans="2:9">
      <c r="B251" s="20">
        <v>2</v>
      </c>
      <c r="C251" s="41">
        <v>0</v>
      </c>
      <c r="D251" s="41"/>
      <c r="E251" s="60">
        <f>C251/$C$255</f>
        <v>0</v>
      </c>
      <c r="F251" s="60"/>
    </row>
    <row r="252" spans="2:9">
      <c r="B252" s="20">
        <v>3</v>
      </c>
      <c r="C252" s="41">
        <v>0</v>
      </c>
      <c r="D252" s="41"/>
      <c r="E252" s="60">
        <f>C252/$C$255</f>
        <v>0</v>
      </c>
      <c r="F252" s="60"/>
    </row>
    <row r="253" spans="2:9">
      <c r="B253" s="20">
        <v>4</v>
      </c>
      <c r="C253" s="41">
        <v>0</v>
      </c>
      <c r="D253" s="41"/>
      <c r="E253" s="60">
        <f>C253/$C$255</f>
        <v>0</v>
      </c>
      <c r="F253" s="60"/>
    </row>
    <row r="254" spans="2:9">
      <c r="B254" s="20">
        <v>5</v>
      </c>
      <c r="C254" s="41">
        <v>5</v>
      </c>
      <c r="D254" s="41"/>
      <c r="E254" s="60">
        <f>C254/$C$255</f>
        <v>1</v>
      </c>
      <c r="F254" s="60"/>
    </row>
    <row r="255" spans="2:9">
      <c r="B255" s="20" t="s">
        <v>9</v>
      </c>
      <c r="C255" s="41">
        <f>SUM(C250:D254)</f>
        <v>5</v>
      </c>
      <c r="D255" s="41"/>
      <c r="E255" s="60">
        <f>SUM(E250:F254)</f>
        <v>1</v>
      </c>
      <c r="F255" s="60"/>
    </row>
    <row r="257" spans="2:5" ht="15.75">
      <c r="B257" s="7" t="s">
        <v>52</v>
      </c>
    </row>
    <row r="259" spans="2:5" ht="20.25" customHeight="1">
      <c r="B259" s="58" t="s">
        <v>106</v>
      </c>
      <c r="C259" s="59"/>
      <c r="D259" s="59"/>
      <c r="E259" s="59"/>
    </row>
    <row r="260" spans="2:5" ht="20.25" customHeight="1">
      <c r="B260" s="56" t="s">
        <v>107</v>
      </c>
      <c r="C260" s="57"/>
      <c r="D260" s="57"/>
      <c r="E260" s="57"/>
    </row>
    <row r="261" spans="2:5" ht="20.25" customHeight="1">
      <c r="B261" s="65" t="s">
        <v>107</v>
      </c>
      <c r="C261" s="66"/>
      <c r="D261" s="66"/>
      <c r="E261" s="67"/>
    </row>
  </sheetData>
  <mergeCells count="70">
    <mergeCell ref="B136:D136"/>
    <mergeCell ref="E136:F136"/>
    <mergeCell ref="B133:D133"/>
    <mergeCell ref="E133:F133"/>
    <mergeCell ref="B134:D134"/>
    <mergeCell ref="E134:F134"/>
    <mergeCell ref="B128:D128"/>
    <mergeCell ref="E128:F128"/>
    <mergeCell ref="B129:D129"/>
    <mergeCell ref="E129:F129"/>
    <mergeCell ref="B135:D135"/>
    <mergeCell ref="E135:F135"/>
    <mergeCell ref="B125:D125"/>
    <mergeCell ref="E125:F125"/>
    <mergeCell ref="B126:D126"/>
    <mergeCell ref="E126:F126"/>
    <mergeCell ref="B127:D127"/>
    <mergeCell ref="E127:F127"/>
    <mergeCell ref="B12:F12"/>
    <mergeCell ref="B123:D123"/>
    <mergeCell ref="E123:F123"/>
    <mergeCell ref="B124:D124"/>
    <mergeCell ref="E124:F124"/>
    <mergeCell ref="B137:D137"/>
    <mergeCell ref="E137:F137"/>
    <mergeCell ref="B138:D138"/>
    <mergeCell ref="E138:F138"/>
    <mergeCell ref="B139:D139"/>
    <mergeCell ref="E139:F139"/>
    <mergeCell ref="B173:C173"/>
    <mergeCell ref="B174:C174"/>
    <mergeCell ref="B175:C175"/>
    <mergeCell ref="B176:C176"/>
    <mergeCell ref="B177:D177"/>
    <mergeCell ref="B193:D193"/>
    <mergeCell ref="B194:D194"/>
    <mergeCell ref="B178:D178"/>
    <mergeCell ref="B179:D179"/>
    <mergeCell ref="B180:D180"/>
    <mergeCell ref="B181:D181"/>
    <mergeCell ref="B182:D182"/>
    <mergeCell ref="B200:D200"/>
    <mergeCell ref="B195:D195"/>
    <mergeCell ref="B196:D196"/>
    <mergeCell ref="B197:D197"/>
    <mergeCell ref="B198:D198"/>
    <mergeCell ref="B199:D199"/>
    <mergeCell ref="B130:D130"/>
    <mergeCell ref="E130:F130"/>
    <mergeCell ref="B201:D201"/>
    <mergeCell ref="C255:D255"/>
    <mergeCell ref="E249:F249"/>
    <mergeCell ref="E250:F250"/>
    <mergeCell ref="C252:D252"/>
    <mergeCell ref="C253:D253"/>
    <mergeCell ref="C254:D254"/>
    <mergeCell ref="B221:D223"/>
    <mergeCell ref="F221:K224"/>
    <mergeCell ref="B245:D247"/>
    <mergeCell ref="C249:D249"/>
    <mergeCell ref="C250:D250"/>
    <mergeCell ref="C251:D251"/>
    <mergeCell ref="E251:F251"/>
    <mergeCell ref="E252:F252"/>
    <mergeCell ref="E253:F253"/>
    <mergeCell ref="E254:F254"/>
    <mergeCell ref="E255:F255"/>
    <mergeCell ref="B261:E261"/>
    <mergeCell ref="B260:E260"/>
    <mergeCell ref="B259:E25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8:D19"/>
  <sheetViews>
    <sheetView zoomScale="80" zoomScaleNormal="80" workbookViewId="0">
      <selection activeCell="C26" sqref="C26"/>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8" spans="2:4">
      <c r="B18" s="64" t="s">
        <v>82</v>
      </c>
      <c r="C18" s="64"/>
      <c r="D18" s="64"/>
    </row>
    <row r="19" spans="2:4">
      <c r="B19" s="64"/>
      <c r="C19" s="64"/>
      <c r="D19" s="64"/>
    </row>
  </sheetData>
  <mergeCells count="1">
    <mergeCell ref="B18:D1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0"/>
  <sheetViews>
    <sheetView workbookViewId="0">
      <selection activeCell="B15" sqref="B15:G16"/>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25" t="s">
        <v>56</v>
      </c>
    </row>
    <row r="14" spans="2:7">
      <c r="B14" s="25"/>
    </row>
    <row r="15" spans="2:7">
      <c r="B15" s="63" t="s">
        <v>82</v>
      </c>
      <c r="C15" s="63"/>
      <c r="D15" s="63"/>
      <c r="E15" s="63"/>
      <c r="F15" s="63"/>
      <c r="G15" s="63"/>
    </row>
    <row r="16" spans="2:7">
      <c r="B16" s="63"/>
      <c r="C16" s="63"/>
      <c r="D16" s="63"/>
      <c r="E16" s="63"/>
      <c r="F16" s="63"/>
      <c r="G16" s="63"/>
    </row>
    <row r="17" spans="2:7">
      <c r="B17" s="26"/>
      <c r="C17" s="26"/>
      <c r="D17" s="26"/>
      <c r="E17" s="26"/>
      <c r="F17" s="26"/>
      <c r="G17" s="26"/>
    </row>
    <row r="18" spans="2:7">
      <c r="B18" s="26" t="s">
        <v>57</v>
      </c>
      <c r="C18" s="27"/>
      <c r="D18" s="27"/>
      <c r="E18" s="26"/>
      <c r="F18" s="26"/>
      <c r="G18" s="26"/>
    </row>
    <row r="19" spans="2:7">
      <c r="B19" s="26" t="s">
        <v>58</v>
      </c>
      <c r="C19" s="26"/>
      <c r="D19" s="26"/>
      <c r="E19" s="26"/>
      <c r="F19" s="26"/>
      <c r="G19" s="26"/>
    </row>
    <row r="20" spans="2:7">
      <c r="B20" s="26" t="s">
        <v>59</v>
      </c>
      <c r="C20" s="26"/>
      <c r="D20" s="26"/>
      <c r="E20" s="26"/>
      <c r="F20" s="26"/>
      <c r="G20" s="26"/>
    </row>
  </sheetData>
  <mergeCells count="1">
    <mergeCell ref="B15:G16"/>
  </mergeCells>
  <phoneticPr fontId="20"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Presentación</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2020-09-09T16:24:08Z</dcterms:modified>
</cp:coreProperties>
</file>