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Enseñanza de las Matemáticas\"/>
    </mc:Choice>
  </mc:AlternateContent>
  <xr:revisionPtr revIDLastSave="0" documentId="13_ncr:1_{8467C546-CBFE-4D67-9075-15BC97850105}"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14"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2" i="14" l="1"/>
  <c r="D286" i="14"/>
  <c r="C260" i="14"/>
  <c r="D258" i="14" s="1"/>
  <c r="D259" i="14"/>
  <c r="D257" i="14"/>
  <c r="C90" i="14"/>
  <c r="D90" i="14" s="1"/>
  <c r="G90" i="14" s="1"/>
  <c r="C63" i="14"/>
  <c r="C37" i="14"/>
  <c r="C489" i="14" s="1"/>
  <c r="D35" i="14"/>
  <c r="G35" i="14" s="1"/>
  <c r="D260" i="14" l="1"/>
  <c r="D36" i="14"/>
  <c r="G36" i="14" s="1"/>
  <c r="D63" i="14"/>
  <c r="G63" i="14" s="1"/>
  <c r="D87" i="14"/>
  <c r="G87" i="14" s="1"/>
  <c r="D89" i="14"/>
  <c r="G89" i="14" s="1"/>
  <c r="K124" i="14"/>
  <c r="E127" i="14"/>
  <c r="E285" i="14"/>
  <c r="F322" i="14"/>
  <c r="J322" i="14" s="1"/>
  <c r="C378" i="14"/>
  <c r="C401" i="14"/>
  <c r="C451" i="14"/>
  <c r="C468" i="14"/>
  <c r="C485" i="14"/>
  <c r="D60" i="14"/>
  <c r="G60" i="14" s="1"/>
  <c r="D62" i="14"/>
  <c r="G62" i="14" s="1"/>
  <c r="E123" i="14"/>
  <c r="E125" i="14"/>
  <c r="E128" i="14"/>
  <c r="F321" i="14"/>
  <c r="J321" i="14" s="1"/>
  <c r="C379" i="14"/>
  <c r="H449" i="14"/>
  <c r="C452" i="14"/>
  <c r="C469" i="14"/>
  <c r="C486" i="14"/>
  <c r="C487" i="14"/>
  <c r="D86" i="14"/>
  <c r="G86" i="14" s="1"/>
  <c r="D88" i="14"/>
  <c r="G88" i="14" s="1"/>
  <c r="K123" i="14"/>
  <c r="K125" i="14"/>
  <c r="C376" i="14"/>
  <c r="C380" i="14"/>
  <c r="C450" i="14"/>
  <c r="C453" i="14"/>
  <c r="I470" i="14"/>
  <c r="D37" i="14"/>
  <c r="G37" i="14" s="1"/>
  <c r="D61" i="14"/>
  <c r="G61" i="14" s="1"/>
  <c r="E124" i="14"/>
  <c r="E126" i="14"/>
  <c r="E284" i="14"/>
  <c r="E286" i="14" s="1"/>
  <c r="F320" i="14"/>
  <c r="J320" i="14" s="1"/>
  <c r="C377" i="14"/>
  <c r="C400" i="14"/>
  <c r="H450" i="14"/>
  <c r="C454" i="14"/>
  <c r="I471" i="14"/>
  <c r="C488" i="14"/>
  <c r="C294" i="4"/>
  <c r="E291" i="4" s="1"/>
  <c r="C280" i="4"/>
  <c r="D279" i="4" s="1"/>
  <c r="C267" i="4"/>
  <c r="D265" i="4" s="1"/>
  <c r="C252" i="4"/>
  <c r="D250" i="4" s="1"/>
  <c r="E240" i="4"/>
  <c r="F235" i="4" s="1"/>
  <c r="E130" i="4"/>
  <c r="E135" i="4" s="1"/>
  <c r="C100" i="4"/>
  <c r="D99" i="4" s="1"/>
  <c r="D215" i="4"/>
  <c r="E214" i="4" s="1"/>
  <c r="C73" i="4"/>
  <c r="D72" i="4" s="1"/>
  <c r="C47" i="4"/>
  <c r="D278" i="4" l="1"/>
  <c r="D280" i="4" s="1"/>
  <c r="E292" i="4"/>
  <c r="E289" i="4"/>
  <c r="E290" i="4"/>
  <c r="E293" i="4"/>
  <c r="D266" i="4"/>
  <c r="D267" i="4" s="1"/>
  <c r="D249" i="4"/>
  <c r="D248" i="4"/>
  <c r="D251" i="4"/>
  <c r="F237" i="4"/>
  <c r="F234" i="4"/>
  <c r="F233" i="4"/>
  <c r="F239" i="4"/>
  <c r="F236" i="4"/>
  <c r="F238" i="4"/>
  <c r="E213" i="4"/>
  <c r="E215" i="4" s="1"/>
  <c r="D45" i="4"/>
  <c r="D70" i="4"/>
  <c r="D71" i="4"/>
  <c r="D46" i="4"/>
  <c r="E138" i="4"/>
  <c r="E136" i="4"/>
  <c r="E137" i="4"/>
  <c r="E134" i="4"/>
  <c r="E139" i="4"/>
  <c r="D97" i="4"/>
  <c r="D96" i="4"/>
  <c r="D98" i="4"/>
  <c r="D100" i="4"/>
  <c r="D73" i="4"/>
  <c r="D47" i="4"/>
  <c r="E294" i="4" l="1"/>
  <c r="D252" i="4"/>
  <c r="F240" i="4"/>
</calcChain>
</file>

<file path=xl/sharedStrings.xml><?xml version="1.0" encoding="utf-8"?>
<sst xmlns="http://schemas.openxmlformats.org/spreadsheetml/2006/main" count="2540" uniqueCount="1005">
  <si>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</si>
  <si>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</si>
  <si>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</si>
  <si>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</si>
  <si>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</si>
  <si>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</si>
  <si>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</si>
  <si>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</si>
  <si>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</si>
  <si>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</si>
  <si>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</si>
  <si>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</si>
  <si>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</si>
  <si>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</si>
  <si>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</si>
  <si>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</si>
  <si>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</si>
  <si>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</si>
  <si>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</si>
  <si>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</si>
  <si>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</si>
  <si>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</si>
  <si>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</si>
  <si>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</si>
  <si>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</si>
  <si>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</si>
  <si>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</si>
  <si>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</si>
  <si>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</si>
  <si>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</si>
  <si>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</si>
  <si>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</si>
  <si>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</si>
  <si>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</si>
  <si>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</si>
  <si>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</si>
  <si>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</si>
  <si>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</si>
  <si>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</si>
  <si>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</si>
  <si>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</si>
  <si>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</si>
  <si>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</si>
  <si>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</si>
  <si>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</si>
  <si>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</si>
  <si>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</si>
  <si>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</si>
  <si>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</si>
  <si>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</si>
  <si>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</si>
  <si>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</si>
  <si>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</si>
  <si>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</si>
  <si>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</si>
  <si>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</si>
  <si>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</si>
  <si>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</si>
  <si>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</si>
  <si>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</si>
  <si>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</si>
  <si>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</si>
  <si>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</si>
  <si>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</si>
  <si>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</si>
  <si>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</si>
  <si>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</si>
  <si>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</si>
  <si>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</si>
  <si>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</si>
  <si>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</si>
  <si>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</si>
  <si>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</si>
  <si>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</si>
  <si>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</si>
  <si>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</si>
  <si>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</si>
  <si>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</si>
  <si>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</si>
  <si>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</si>
  <si>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</si>
  <si>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</si>
  <si>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</si>
  <si>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</si>
  <si>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</si>
  <si>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</si>
  <si>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</si>
  <si>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</si>
  <si>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</si>
  <si>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</si>
  <si>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</si>
  <si>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</si>
  <si>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</si>
  <si>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</si>
  <si>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</si>
  <si>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</si>
  <si>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</si>
  <si>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</si>
  <si>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</si>
  <si>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</si>
  <si>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</si>
  <si>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</si>
  <si>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</si>
  <si>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</si>
  <si>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</si>
  <si>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</si>
  <si>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</si>
  <si>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</si>
  <si>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</si>
  <si>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</si>
  <si>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</si>
  <si>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</si>
  <si>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</si>
  <si>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</si>
  <si>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</si>
  <si>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</si>
  <si>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</si>
  <si>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</si>
  <si>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</si>
  <si>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</si>
  <si>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</si>
  <si>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</si>
  <si>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</si>
  <si>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</si>
  <si>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</si>
  <si>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</si>
  <si>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</si>
  <si>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</si>
  <si>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</si>
  <si>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</si>
  <si>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</si>
  <si>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</si>
  <si>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</si>
  <si>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</si>
  <si>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</si>
  <si>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</si>
  <si>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</si>
  <si>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</si>
  <si>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</si>
  <si>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</si>
  <si>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</si>
  <si>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</si>
  <si>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</si>
  <si>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</si>
  <si>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</si>
  <si>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</si>
  <si>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</si>
  <si>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</si>
  <si>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</si>
  <si>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</si>
  <si>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colombia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</si>
  <si>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</si>
  <si>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</si>
  <si>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</si>
  <si>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</si>
  <si>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</si>
  <si>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</si>
  <si>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</si>
  <si>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</si>
  <si>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</si>
  <si>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más de 6 SMLV</t>
  </si>
  <si>
    <t>entre 5 SMLV y menos de 6 SMLV</t>
  </si>
  <si>
    <t>RISARALDA</t>
  </si>
  <si>
    <t>PEREIRA</t>
  </si>
  <si>
    <t>entre 3 SMLV y menos de 4 SMLV</t>
  </si>
  <si>
    <t>QUINDIO</t>
  </si>
  <si>
    <t>ARMENIA</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</si>
  <si>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</si>
  <si>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</si>
  <si>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</si>
  <si>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</si>
  <si>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</si>
  <si>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</si>
  <si>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</si>
  <si>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</si>
  <si>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</si>
  <si>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</si>
  <si>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</si>
  <si>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</si>
  <si>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</si>
  <si>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</si>
  <si>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</si>
  <si>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</si>
  <si>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</si>
  <si>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</si>
  <si>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</si>
  <si>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</si>
  <si>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</si>
  <si>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</si>
  <si>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</si>
  <si>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</si>
  <si>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</si>
  <si>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</si>
  <si>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</si>
  <si>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</si>
  <si>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</si>
  <si>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COORDINADOR</t>
  </si>
  <si>
    <t>ninguna</t>
  </si>
  <si>
    <t>Sin respuesta</t>
  </si>
  <si>
    <t xml:space="preserve">Trabajador  independiente    (Sector público o privado)  </t>
  </si>
  <si>
    <t>Ocupaciones de Dirección y Gerencia</t>
  </si>
  <si>
    <t>Armenia</t>
  </si>
  <si>
    <t>entre 1 SMLV y menos de 2 SMLV</t>
  </si>
  <si>
    <t>Caldas</t>
  </si>
  <si>
    <t>Manizales</t>
  </si>
  <si>
    <t>entre 4 SMLV y menos de 5 SMLV</t>
  </si>
  <si>
    <t>Otro tipo de contrato</t>
  </si>
  <si>
    <t>Quindío</t>
  </si>
  <si>
    <t>Ocupaciones en Ciencias Sociales, Educación, Servicios Gubernamentales y Religión</t>
  </si>
  <si>
    <t xml:space="preserve">Armenia </t>
  </si>
  <si>
    <t xml:space="preserve">Colombia </t>
  </si>
  <si>
    <t>Agricultura, ganadería, Caza y Silvicultura</t>
  </si>
  <si>
    <t>risaralda</t>
  </si>
  <si>
    <t>Ocupaciones en Ciencias Naturales, Aplicadas y relacionadas</t>
  </si>
  <si>
    <t>coordinador</t>
  </si>
  <si>
    <t xml:space="preserve">De Economía Mixta    </t>
  </si>
  <si>
    <t>pereira</t>
  </si>
  <si>
    <t>Docente</t>
  </si>
  <si>
    <t>Cartago</t>
  </si>
  <si>
    <t>Valle del cauca</t>
  </si>
  <si>
    <t>Valle</t>
  </si>
  <si>
    <t xml:space="preserve">Pereira </t>
  </si>
  <si>
    <t>Ninguna</t>
  </si>
  <si>
    <t>NO</t>
  </si>
  <si>
    <t>5</t>
  </si>
  <si>
    <t>4</t>
  </si>
  <si>
    <t>Área de gestión</t>
  </si>
  <si>
    <t>Área educativa</t>
  </si>
  <si>
    <t>Coordinador</t>
  </si>
  <si>
    <t xml:space="preserve">Risaralda </t>
  </si>
  <si>
    <t>La Julita</t>
  </si>
  <si>
    <t>Rector</t>
  </si>
  <si>
    <t>Universidad tecnológica de Pereira</t>
  </si>
  <si>
    <t xml:space="preserve">Coordinador </t>
  </si>
  <si>
    <t>Rectora</t>
  </si>
  <si>
    <t>valle</t>
  </si>
  <si>
    <t xml:space="preserve">Académica </t>
  </si>
  <si>
    <t>Calle 19 No 13-17</t>
  </si>
  <si>
    <t>Maestría en Enseñanza de las Matemáticas</t>
  </si>
  <si>
    <t>Total graduados: 135</t>
  </si>
  <si>
    <t>Total egresados encuestados: 102</t>
  </si>
  <si>
    <t>La julita älamos</t>
  </si>
  <si>
    <t>www.utp.edu.co</t>
  </si>
  <si>
    <t>Departamento de Matemáticas</t>
  </si>
  <si>
    <t>Director de departamento</t>
  </si>
  <si>
    <t>INSTITUCION EDUCATIVA CARTAGENA</t>
  </si>
  <si>
    <t>VEREDA LA UNION</t>
  </si>
  <si>
    <t>ineduguadalupe@hotmail.com</t>
  </si>
  <si>
    <t>DOCENCIA</t>
  </si>
  <si>
    <t>DOCENTE</t>
  </si>
  <si>
    <t>RECTOR</t>
  </si>
  <si>
    <t>DOSQUEBRADAS</t>
  </si>
  <si>
    <t>IE Antonio Holguín Garcés</t>
  </si>
  <si>
    <t>Santana Norte</t>
  </si>
  <si>
    <t>joserubielc64utp.edu.co</t>
  </si>
  <si>
    <t>Matemáticas</t>
  </si>
  <si>
    <t>Valle del Cauca</t>
  </si>
  <si>
    <t>Secretaria de Educación de Risaralda</t>
  </si>
  <si>
    <t>Gobernación</t>
  </si>
  <si>
    <t>educacion@risaralda.gov.co</t>
  </si>
  <si>
    <t>La Virginia</t>
  </si>
  <si>
    <t>dpmejia@utp.edu.co</t>
  </si>
  <si>
    <t>Matematicas</t>
  </si>
  <si>
    <t>Jefe de Departamento</t>
  </si>
  <si>
    <t>Departamento de Risaralda</t>
  </si>
  <si>
    <t>Cl 19 N 13-17 P2 Perira</t>
  </si>
  <si>
    <t>contactenos@risaralda.gov.co</t>
  </si>
  <si>
    <t>Docente Tutor</t>
  </si>
  <si>
    <t xml:space="preserve">Rector </t>
  </si>
  <si>
    <t>Institución Educativa Nueva Granada</t>
  </si>
  <si>
    <t>Corregimiento Piedras De Moler (Cartago)</t>
  </si>
  <si>
    <t>ienuevagranada@hotmail.com</t>
  </si>
  <si>
    <t>SilviaMartínez</t>
  </si>
  <si>
    <t>Valle Del Cauca</t>
  </si>
  <si>
    <t>La julita</t>
  </si>
  <si>
    <t>duquesanchez@utp.edu.co</t>
  </si>
  <si>
    <t xml:space="preserve">Ciencias Básicas </t>
  </si>
  <si>
    <t>Jefe departamento matemáticas</t>
  </si>
  <si>
    <t>Institución educativa Cristo Rey</t>
  </si>
  <si>
    <t>Oooooo</t>
  </si>
  <si>
    <t>adriaca923@hotmail.com</t>
  </si>
  <si>
    <t>Secretaria de educación caldas</t>
  </si>
  <si>
    <t>Belalcazar</t>
  </si>
  <si>
    <t>Secretaria de educacion municipal</t>
  </si>
  <si>
    <t>alcaldia de pereira piso 8</t>
  </si>
  <si>
    <t>claudialmorap@gmail.com</t>
  </si>
  <si>
    <t>Secretario de educación</t>
  </si>
  <si>
    <t>liceo de occidente</t>
  </si>
  <si>
    <t>la celia</t>
  </si>
  <si>
    <t>grie.occidente@yahoo.com</t>
  </si>
  <si>
    <t>matemáticas</t>
  </si>
  <si>
    <t>docente</t>
  </si>
  <si>
    <t xml:space="preserve">coordinador </t>
  </si>
  <si>
    <t xml:space="preserve">colombia </t>
  </si>
  <si>
    <t>Gobernación de Risaralda</t>
  </si>
  <si>
    <t>Secretaria de Educación</t>
  </si>
  <si>
    <t>Docente en propiedad</t>
  </si>
  <si>
    <t>Institución educativa Liceo de Occidente</t>
  </si>
  <si>
    <t xml:space="preserve">La Celia Risaralda </t>
  </si>
  <si>
    <t>liceodeoccidentebsm@gmail.com</t>
  </si>
  <si>
    <t>La Celia</t>
  </si>
  <si>
    <t>I.E Nuestra Senora de Guadalupe</t>
  </si>
  <si>
    <t>Samaria II Mz 30 C 10 Piso 2</t>
  </si>
  <si>
    <t>joalmarquez@utp.edu.co</t>
  </si>
  <si>
    <t>Matematica</t>
  </si>
  <si>
    <t>Dosquebradas</t>
  </si>
  <si>
    <t>Universidad de Caldas</t>
  </si>
  <si>
    <t>Ucadas@edu.co</t>
  </si>
  <si>
    <t xml:space="preserve">Docente </t>
  </si>
  <si>
    <t xml:space="preserve">Director </t>
  </si>
  <si>
    <t>Instituto MAnuel Elkin Patarroyo</t>
  </si>
  <si>
    <t>Calle 73 bis con carrera 21 dosquebradas comuna 9</t>
  </si>
  <si>
    <t>Trujillo0403@hotmail.com</t>
  </si>
  <si>
    <t>Area de matemáticas</t>
  </si>
  <si>
    <t>secretaria de educación de risaralda</t>
  </si>
  <si>
    <t>Parque olaya  Calle 19 No 13-17</t>
  </si>
  <si>
    <t xml:space="preserve">Belén de Umbría </t>
  </si>
  <si>
    <t>utp</t>
  </si>
  <si>
    <t>la julita</t>
  </si>
  <si>
    <t>celemin@utp.edu.co</t>
  </si>
  <si>
    <t>deoto matematicas</t>
  </si>
  <si>
    <t>director matemáticas</t>
  </si>
  <si>
    <t>oereira</t>
  </si>
  <si>
    <t>Universidad del Quindío</t>
  </si>
  <si>
    <t>Carrera 15 Calle 12 Norte Armenia, Quindío, Colombia</t>
  </si>
  <si>
    <t>+57 (6) 7359300</t>
  </si>
  <si>
    <t>www.uniquindio.edu.co</t>
  </si>
  <si>
    <t>Programa de Física, Facultad de Ciencias Básicas</t>
  </si>
  <si>
    <t>docente tiempo completo</t>
  </si>
  <si>
    <t>director del Programa de Física</t>
  </si>
  <si>
    <t>Quindio</t>
  </si>
  <si>
    <t>UNIVERSIDAD DEL QUINDIO</t>
  </si>
  <si>
    <t>CARRERA 15 CALLE 12NORTE</t>
  </si>
  <si>
    <t>7359300  EXT. 382</t>
  </si>
  <si>
    <t>licenciaturaenmatematicas@uniquindio.edu.co</t>
  </si>
  <si>
    <t>Programa de Licenciatura en Matematicas</t>
  </si>
  <si>
    <t>Docente catedratica</t>
  </si>
  <si>
    <t>Director del programa de la Licenciatura en Matematicas</t>
  </si>
  <si>
    <t>Fundación Universitaria del Área Andina</t>
  </si>
  <si>
    <t>Carrera 9 Calle 24</t>
  </si>
  <si>
    <t>eherrea@areandina.edu.do</t>
  </si>
  <si>
    <t>Informática Educativa</t>
  </si>
  <si>
    <t>Director departamento</t>
  </si>
  <si>
    <t>Secretaria educación Pereira</t>
  </si>
  <si>
    <t>cr 7 N 19-07</t>
  </si>
  <si>
    <t>contactenos@pereira.gov.co</t>
  </si>
  <si>
    <t>Docencia</t>
  </si>
  <si>
    <t xml:space="preserve">INSTITUCIÓN EDUCATIVA DEOGRACIAS CARDONA </t>
  </si>
  <si>
    <t xml:space="preserve">calle 21 8-48 Providencia </t>
  </si>
  <si>
    <t>deograciascardona@edu.co</t>
  </si>
  <si>
    <t xml:space="preserve">física </t>
  </si>
  <si>
    <t xml:space="preserve">docente </t>
  </si>
  <si>
    <t xml:space="preserve">Fredy Jurado </t>
  </si>
  <si>
    <t>Universidad Tecnologica de Pereira</t>
  </si>
  <si>
    <t>La Julita.</t>
  </si>
  <si>
    <t xml:space="preserve">Contrato de prestación de servicios	</t>
  </si>
  <si>
    <t>Departamento de matemáticas. Ciencias Básicas.</t>
  </si>
  <si>
    <t>Director del Dpto de matemáticas</t>
  </si>
  <si>
    <t>Risaralda.</t>
  </si>
  <si>
    <t>Colegio De  la Salle de Pereira</t>
  </si>
  <si>
    <t>Kilometro 7, vereda Quimbayita</t>
  </si>
  <si>
    <t>peque918@gmail.com</t>
  </si>
  <si>
    <t>pedagogica</t>
  </si>
  <si>
    <t>secretaria de educacion dosquebradas</t>
  </si>
  <si>
    <t>cam dosquebradas</t>
  </si>
  <si>
    <t>educacion@dosquebradas.gov.co</t>
  </si>
  <si>
    <t>rector</t>
  </si>
  <si>
    <t>dosquebradas</t>
  </si>
  <si>
    <t xml:space="preserve">I.E.Hogar nazaret </t>
  </si>
  <si>
    <t xml:space="preserve">santa teresita </t>
  </si>
  <si>
    <t>hogarnazaret@hotmail.com</t>
  </si>
  <si>
    <t xml:space="preserve">educación </t>
  </si>
  <si>
    <t xml:space="preserve">rector </t>
  </si>
  <si>
    <t xml:space="preserve">Dosquebradas </t>
  </si>
  <si>
    <t>Secretaría de Educación de Tuluá</t>
  </si>
  <si>
    <t>Calle 25 Cra 25 Es</t>
  </si>
  <si>
    <t>semtulua@gov.co</t>
  </si>
  <si>
    <t>Directivo Docente</t>
  </si>
  <si>
    <t>Rector IE</t>
  </si>
  <si>
    <t>Secretario de Educación</t>
  </si>
  <si>
    <t>Tuluá</t>
  </si>
  <si>
    <t>Colegio CASD</t>
  </si>
  <si>
    <t>Cra. 24a 2-35</t>
  </si>
  <si>
    <t>edwinduque@casdquindio.edu.co</t>
  </si>
  <si>
    <t>bachillerato</t>
  </si>
  <si>
    <t>quindio</t>
  </si>
  <si>
    <t>armenia</t>
  </si>
  <si>
    <t>UNIVERSIDAD PONTIFICIA BOLIVARIANA</t>
  </si>
  <si>
    <t>Km i via tienda nueva</t>
  </si>
  <si>
    <t>joser.gonzalez@upb.edu.co</t>
  </si>
  <si>
    <t>Ingenieria</t>
  </si>
  <si>
    <t>Palmira</t>
  </si>
  <si>
    <t>Magisterio Valle del Cauca</t>
  </si>
  <si>
    <t>Gobernación del Valle</t>
  </si>
  <si>
    <t>adrianarboleda24@hotmail.com</t>
  </si>
  <si>
    <t>Guacarí</t>
  </si>
  <si>
    <t xml:space="preserve">universidad tecnológica de Pereira </t>
  </si>
  <si>
    <t xml:space="preserve">Alamos </t>
  </si>
  <si>
    <t>basicos@utp.edu.co</t>
  </si>
  <si>
    <t xml:space="preserve">departamento de matemáticas </t>
  </si>
  <si>
    <t xml:space="preserve">docente catedrático </t>
  </si>
  <si>
    <t xml:space="preserve">jefe del departamento de matemáticas </t>
  </si>
  <si>
    <t xml:space="preserve">Gobernacion del Quindio </t>
  </si>
  <si>
    <t>Edificio gobernación del Quindio Calle 20 N° 13 -22</t>
  </si>
  <si>
    <t>7 41 77 00</t>
  </si>
  <si>
    <t>notificacionesjudiciales@quindio.gov.co</t>
  </si>
  <si>
    <t>Secretaria de Educación Departamental</t>
  </si>
  <si>
    <t>Docente Básica Secundaria y Media</t>
  </si>
  <si>
    <t>Rector IE La Popa</t>
  </si>
  <si>
    <t>La tebaida</t>
  </si>
  <si>
    <t>SECRETRIA MUNICIPAL ARMENIA</t>
  </si>
  <si>
    <t>EDIFICIO CAM ARMENIA Calle 17 con Carrera 16</t>
  </si>
  <si>
    <t>7 410502</t>
  </si>
  <si>
    <t>www.semarmenia.gov.co</t>
  </si>
  <si>
    <t>IE CRISTOBAL COLON ARMENIA</t>
  </si>
  <si>
    <t xml:space="preserve">COORDINADOR </t>
  </si>
  <si>
    <t>INSTITUCION EDUCATIVA LUIS EDUARDO CALVO CANO</t>
  </si>
  <si>
    <t xml:space="preserve">CARRERA 17 CALLE 6 ESQUINA </t>
  </si>
  <si>
    <t>joromoga28@gmail.com</t>
  </si>
  <si>
    <t>ENSEÑANZA</t>
  </si>
  <si>
    <t>DOCENTE MATEMÁTICAS</t>
  </si>
  <si>
    <t>CIRCASIA</t>
  </si>
  <si>
    <t>Institución educativa santa teresita</t>
  </si>
  <si>
    <t>carrera 7 # 7 - 40</t>
  </si>
  <si>
    <t>institucióneducativasantateresitavalledelcauca@hotmail.com</t>
  </si>
  <si>
    <t>educación</t>
  </si>
  <si>
    <t>La victoria</t>
  </si>
  <si>
    <t>Institución Educativa CASD</t>
  </si>
  <si>
    <t>Cra. 24A Calle 6</t>
  </si>
  <si>
    <t>analugava@hotmail.com</t>
  </si>
  <si>
    <t>Escuela de media</t>
  </si>
  <si>
    <t>Docente de Matemáticas</t>
  </si>
  <si>
    <t>Institución educativa CASD</t>
  </si>
  <si>
    <t>limomar</t>
  </si>
  <si>
    <t>www.casdquindio.edu.co</t>
  </si>
  <si>
    <t>CASD</t>
  </si>
  <si>
    <t>institucion educativa nuestra señora de chiquiqniura</t>
  </si>
  <si>
    <t>calle 4 No 5.38</t>
  </si>
  <si>
    <t>nuestraroldanillo@sedvalledelcauca.gov.co</t>
  </si>
  <si>
    <t>educacion</t>
  </si>
  <si>
    <t>gloria marcela delgado</t>
  </si>
  <si>
    <t>roldanillo</t>
  </si>
  <si>
    <t>Colegio Franciscano San Luis Rey</t>
  </si>
  <si>
    <t>Avenida Bolívar 40N-77</t>
  </si>
  <si>
    <t>036-7488575</t>
  </si>
  <si>
    <t>sistemas@sanluisrey.edu.co</t>
  </si>
  <si>
    <t>INSTITUCIÓN EDUCATIVA TÉCNICO AGROPECUARIO TAPARCAL</t>
  </si>
  <si>
    <t>CORREGIMIENTO DE TAPARCAL</t>
  </si>
  <si>
    <t>grie.taparcal@risaralda.gov.co</t>
  </si>
  <si>
    <t>BELÉN DE UMBRÍA</t>
  </si>
  <si>
    <t>Institucion Educativa Bernardo Arias Trujillo</t>
  </si>
  <si>
    <t>clle 11 numero 9a 18 barrio Restrepo municipio La virginia</t>
  </si>
  <si>
    <t>grie.bernardo@risaralda.gov.co</t>
  </si>
  <si>
    <t>basica secundaria jornada tarde</t>
  </si>
  <si>
    <t>docente de area de matemáticas</t>
  </si>
  <si>
    <t>Jairo Salas Franco</t>
  </si>
  <si>
    <t>SECRETARÍA DE EDUCACION  DEPARTAMENTAL</t>
  </si>
  <si>
    <t>GOBERNACION DE RISARALDA</t>
  </si>
  <si>
    <t>contactenos@risaraida.gov.co</t>
  </si>
  <si>
    <t>SECRETARIA DE EDUCACIÓN</t>
  </si>
  <si>
    <t>PUEBLO RICO</t>
  </si>
  <si>
    <t>CENTRO EDUCATIVO BACHILLERATO EN BIENESTAR RURAL</t>
  </si>
  <si>
    <t>CRA 10 N 17-15 PEREIRA RISARALDA</t>
  </si>
  <si>
    <t>grie.bachilleratobienestar@risaralda.gov.co</t>
  </si>
  <si>
    <t>SECUNDARIA</t>
  </si>
  <si>
    <t>Institucion Educativa Nuestra Senora de los Dolores</t>
  </si>
  <si>
    <t>Calle 5 # 5 - 20</t>
  </si>
  <si>
    <t>grie.dolores@risaralda.gov.co</t>
  </si>
  <si>
    <t>Servicios</t>
  </si>
  <si>
    <t>Quinchia</t>
  </si>
  <si>
    <t xml:space="preserve">Secretaria de Educación Departamental  </t>
  </si>
  <si>
    <t>calle 19 numero 13 - 17</t>
  </si>
  <si>
    <t>amado445@hotmail.com</t>
  </si>
  <si>
    <t>LICEO DE OCCIDENTE</t>
  </si>
  <si>
    <t>CARRERA 3 # 6-431</t>
  </si>
  <si>
    <t>yoany.sanchez@utp.edu.co</t>
  </si>
  <si>
    <t>DOCENTE DE AULA</t>
  </si>
  <si>
    <t>LA CELIA</t>
  </si>
  <si>
    <t>Centro educativo Ciató</t>
  </si>
  <si>
    <t>vereda ciató Pueblo Rico Risaralda</t>
  </si>
  <si>
    <t>grie.ciato@risaralda.gov.co</t>
  </si>
  <si>
    <t>sede santa fé</t>
  </si>
  <si>
    <t>docente de aula</t>
  </si>
  <si>
    <t>Directora Rural</t>
  </si>
  <si>
    <t>Pueblo Rico</t>
  </si>
  <si>
    <t>Parque Olaya</t>
  </si>
  <si>
    <t>gilma.nieto@risaralda.gov.co</t>
  </si>
  <si>
    <t>Martha Riveros Tabarez</t>
  </si>
  <si>
    <t>Santa Rosa de Cabal</t>
  </si>
  <si>
    <t>Calle 19 N° 13-17 Piso 2</t>
  </si>
  <si>
    <t>3398300 ext. 360</t>
  </si>
  <si>
    <t>liliana.sanchez@risaralda.gov.co</t>
  </si>
  <si>
    <t xml:space="preserve">Secretaria de educación </t>
  </si>
  <si>
    <t>Docente de aula</t>
  </si>
  <si>
    <t>grie.lafloresta@risaralda.gov.co</t>
  </si>
  <si>
    <t>Directivo Rural</t>
  </si>
  <si>
    <t>Institución educativa La Floresta de Balboa</t>
  </si>
  <si>
    <t>Institución Educativa Nuestra Señora del Rosario</t>
  </si>
  <si>
    <t>Carrera 9 N° 4-41</t>
  </si>
  <si>
    <t>elnuestrabelen@gmail.com</t>
  </si>
  <si>
    <t>Belén de Umbría</t>
  </si>
  <si>
    <t>INSTITUCION UNVERSITARIA ANTONIO JOSE CAMACHO</t>
  </si>
  <si>
    <t xml:space="preserve">Sede Principal Avenida 6N No 28N-102 A.A. 25663 </t>
  </si>
  <si>
    <t>+Pbx 57 2 6652828</t>
  </si>
  <si>
    <t>cienciasbasicas@admon.uniajc.edu.co</t>
  </si>
  <si>
    <t>DPTO CIENCIAS BASICAS</t>
  </si>
  <si>
    <t>DOCENTE OCASIONAL TIEMPO COMPLETO</t>
  </si>
  <si>
    <t>DIRECTOR DE CIENCIAS BASICAS</t>
  </si>
  <si>
    <t>VALLE DEL CAUCA</t>
  </si>
  <si>
    <t>CALI</t>
  </si>
  <si>
    <t>Institución Universitaria Antonio José Camacho</t>
  </si>
  <si>
    <t>Sede Principal Avenida 6N No 28N-102 A.A. 25663</t>
  </si>
  <si>
    <t>Pbx 57 2 6652828</t>
  </si>
  <si>
    <t>Departamento de Ciencias Básicas y Oficina del Programa de Mejoramiento Académico</t>
  </si>
  <si>
    <t>Docente Ocasional Tiempo Completo y Coordinador del Programa de Mejoramiento Académico</t>
  </si>
  <si>
    <t>Director del Departamento de Ciencias Básicas y Director del Programa de Mejoramiento Académico</t>
  </si>
  <si>
    <t>Santiago de Cali</t>
  </si>
  <si>
    <t>Secretaria de Educación Cali - Institución Educativa Técnico de Comercio Santa Cecilia</t>
  </si>
  <si>
    <t>Calle 61 AN # 2GN ¿ 62</t>
  </si>
  <si>
    <t xml:space="preserve"> (032) 664 20 88</t>
  </si>
  <si>
    <t>administrador@iesantaceciliacali.edu.co</t>
  </si>
  <si>
    <t>Cali</t>
  </si>
  <si>
    <t>Institucion Universitaria Antonio Jose Camacho</t>
  </si>
  <si>
    <t xml:space="preserve">Avenida 6N- No 28N 102 </t>
  </si>
  <si>
    <t>uniajc@edu.co</t>
  </si>
  <si>
    <t>Educacion</t>
  </si>
  <si>
    <t>Docente Hora Catedra</t>
  </si>
  <si>
    <t>Director de Programa</t>
  </si>
  <si>
    <t>Secretaría de Educación Departamental del Cauca</t>
  </si>
  <si>
    <t xml:space="preserve">Cra 6 # 3-82 </t>
  </si>
  <si>
    <t>www.sedcauca.gov.co</t>
  </si>
  <si>
    <t>Docente seccional</t>
  </si>
  <si>
    <t>Cauca</t>
  </si>
  <si>
    <t>Popayan</t>
  </si>
  <si>
    <t>Secretaria departamental del Quindio</t>
  </si>
  <si>
    <t>gobernacion del Quindio 9 piso</t>
  </si>
  <si>
    <t>romavalcalarca@yahoo.es</t>
  </si>
  <si>
    <t>area de matematicas</t>
  </si>
  <si>
    <t>Calarca</t>
  </si>
  <si>
    <t>INSTITUCION EDUCATIVA SANTA ANA</t>
  </si>
  <si>
    <t>COREGIMIENTO DE SANTA ANA</t>
  </si>
  <si>
    <t>grie.santa.ana.ggov.co</t>
  </si>
  <si>
    <t>enseñanza</t>
  </si>
  <si>
    <t>GUATICA</t>
  </si>
  <si>
    <t>COLEGIO MILITAR GENERAL RAFAEL REYES</t>
  </si>
  <si>
    <t>KILÓMETRO 11 VÍA A CERRITOS</t>
  </si>
  <si>
    <t>WWW.COLREYES.EDU.CO</t>
  </si>
  <si>
    <t>DOCENTE MATEMATICAS</t>
  </si>
  <si>
    <t>Institucion Educativa Presbitero Horacio Gomez Gallo</t>
  </si>
  <si>
    <t>CALLE 3 # 5-30</t>
  </si>
  <si>
    <t xml:space="preserve">carmen.diaz@utp.edu.co </t>
  </si>
  <si>
    <t>Jamundí</t>
  </si>
  <si>
    <t>institución educativa libre</t>
  </si>
  <si>
    <t>barrio cooperativo cra 15 esquina</t>
  </si>
  <si>
    <t>colegiolibre@hotmail.com</t>
  </si>
  <si>
    <t>matematicas</t>
  </si>
  <si>
    <t>Circasia</t>
  </si>
  <si>
    <t>secretaria de educación departamental del Quindio</t>
  </si>
  <si>
    <t xml:space="preserve"> Calle 20 # 13-22 Piso 1 y 9 Armenia, Quindío, Colombia.</t>
  </si>
  <si>
    <t>contactenos@sedquindio.gov.co</t>
  </si>
  <si>
    <t>administración</t>
  </si>
  <si>
    <t>docente tutot</t>
  </si>
  <si>
    <t>LA tebaida</t>
  </si>
  <si>
    <t>SECRETARIA DE EDUCACIÓN MUNICIPAL DE ARMENIA QUINDIO</t>
  </si>
  <si>
    <t>CALLE 17 CARRERA 16</t>
  </si>
  <si>
    <t>EDUCACION@ARMENIA.GOV.CO</t>
  </si>
  <si>
    <t>EDUCACION</t>
  </si>
  <si>
    <t>INSTITUCION EDUCATIVA ANTONIO NARIÑO</t>
  </si>
  <si>
    <t>SECRETARIA DEPARTAMENTAL</t>
  </si>
  <si>
    <t>rectorfrancisco@gmail.com</t>
  </si>
  <si>
    <t>quindion</t>
  </si>
  <si>
    <t>calarcá</t>
  </si>
  <si>
    <t>IE. AlFONSO LOPEZ PUMAREJO JAMUNDI VALLE</t>
  </si>
  <si>
    <t>Corregimiento de Potrerito Municipio de Jamundi Valle</t>
  </si>
  <si>
    <t>edupumarejo@jamundi.gov.co</t>
  </si>
  <si>
    <t>Aula de Clase</t>
  </si>
  <si>
    <t>Jamundi</t>
  </si>
  <si>
    <t>Avenida 6N # 28N - 102</t>
  </si>
  <si>
    <t>ssuarez@admon.uniajc.edu.co</t>
  </si>
  <si>
    <t>Eduacación</t>
  </si>
  <si>
    <t>Docente Ocasional Tiempo Completo</t>
  </si>
  <si>
    <t>Director de Departamento</t>
  </si>
  <si>
    <t>Departamento de Ciencias Básicas</t>
  </si>
  <si>
    <t>Instituto de educaccion Tecnica Profesional INTEP</t>
  </si>
  <si>
    <t>Roldanillo Valle del Cauca</t>
  </si>
  <si>
    <t>2298586 - ext. 128</t>
  </si>
  <si>
    <t>virrectoria@intep.edu.co</t>
  </si>
  <si>
    <t>Acreditacion</t>
  </si>
  <si>
    <t>Vicerrector</t>
  </si>
  <si>
    <t>Roldanillo</t>
  </si>
  <si>
    <t>institucion educativa  liceo la esperanza sede cabal</t>
  </si>
  <si>
    <t>Cl. 2c Oe. #8330</t>
  </si>
  <si>
    <t>rector@academiacabal.com</t>
  </si>
  <si>
    <t>edudcacion</t>
  </si>
  <si>
    <t>valle del cauca</t>
  </si>
  <si>
    <t xml:space="preserve">SECRETARIA DE EDUCACION </t>
  </si>
  <si>
    <t>Calle 20 # 13-22 Piso 1 y 9 Armenia, Quindío, Colombia.</t>
  </si>
  <si>
    <t>(+57) (6) 7417700</t>
  </si>
  <si>
    <t>Quimbaya</t>
  </si>
  <si>
    <t>SECRETARIA DE EDUCACION DEL QUINDIO</t>
  </si>
  <si>
    <t>Calle 20 #13-22 Armenia Quindio</t>
  </si>
  <si>
    <t xml:space="preserve"> educacion@gobernacionquindio.gov.co</t>
  </si>
  <si>
    <t xml:space="preserve">EDUCACION </t>
  </si>
  <si>
    <t>SISTEMA UNIVERSITARIO DEL EJE CAFETERO - SUEJE</t>
  </si>
  <si>
    <t>Universidad Tecnológica de Pereira. Edificio Administrativo. Oficina A-320</t>
  </si>
  <si>
    <t>info@almamater.edu.co</t>
  </si>
  <si>
    <t>I.E. HUGO ÁNGEL JARAMILLO</t>
  </si>
  <si>
    <t>COORDINADOR ACADÉMICO</t>
  </si>
  <si>
    <t>carrera 27 # 10-02 los Alamos</t>
  </si>
  <si>
    <t>contactenos@utp.edu.co</t>
  </si>
  <si>
    <t>Departamento de matemáticas</t>
  </si>
  <si>
    <t>Jefe de departamento</t>
  </si>
  <si>
    <t>gobernación de Risaralda</t>
  </si>
  <si>
    <t>Parque Olaya Herrera</t>
  </si>
  <si>
    <t>grie.bachilleratobienestar@bachilleratobienestar.edu.co</t>
  </si>
  <si>
    <t>Secretaria de educación</t>
  </si>
  <si>
    <t>Institución Educativa Empresarial</t>
  </si>
  <si>
    <t>Variante Turín la Popa vía a loa Badea.</t>
  </si>
  <si>
    <t>i.e.empresarial@dosquebradas.gov.co</t>
  </si>
  <si>
    <t>Humberto Quiroga</t>
  </si>
  <si>
    <t>Institución Educativa Técnica Agropecuaria</t>
  </si>
  <si>
    <t>Cra 1a. 18-100 Toro Valle</t>
  </si>
  <si>
    <t xml:space="preserve"> tecnicaagropecuaria@yahoo.es</t>
  </si>
  <si>
    <t>Toro</t>
  </si>
  <si>
    <t>Institucion Educativa San Pablo</t>
  </si>
  <si>
    <t>Cra 5 Nº 3 -32</t>
  </si>
  <si>
    <t>saisagi@gmail.com</t>
  </si>
  <si>
    <t xml:space="preserve">Jefe de área de matemáticas </t>
  </si>
  <si>
    <t xml:space="preserve">Instituto  Agropecuario Veracruz </t>
  </si>
  <si>
    <t>La   Maria casa 5</t>
  </si>
  <si>
    <t>nelly.rios@utp.edu.co</t>
  </si>
  <si>
    <t>educcion</t>
  </si>
  <si>
    <t>coordinadora</t>
  </si>
  <si>
    <t>rectora</t>
  </si>
  <si>
    <t xml:space="preserve">Santa Rosa </t>
  </si>
  <si>
    <t>Institución Educativa Jorge Eliécer Gaitán</t>
  </si>
  <si>
    <t>Carrera 7 No. 1 E 31</t>
  </si>
  <si>
    <t>jorgeeliecergaita@hotmail.com</t>
  </si>
  <si>
    <t>I.E Ciudadela Cuba</t>
  </si>
  <si>
    <t>Barrio los Cristales Cl 71 Cr28 Cuba Pereira</t>
  </si>
  <si>
    <t>arredondosalazar_monica@hotmail.com</t>
  </si>
  <si>
    <t>Docente de Aula</t>
  </si>
  <si>
    <t>Secretaría de Educación de Pereira</t>
  </si>
  <si>
    <t xml:space="preserve">Cra. 7 No. 18-55 Piso 8 - Palacio Municipal </t>
  </si>
  <si>
    <t>(057+6) 3248100 - 3248101 - 32578</t>
  </si>
  <si>
    <t xml:space="preserve">  contactenos@pereira.gov.co</t>
  </si>
  <si>
    <t>I.E. Héctor Ángel Arcila</t>
  </si>
  <si>
    <t>universidad tecnológica de pereira</t>
  </si>
  <si>
    <t>director de matematicas</t>
  </si>
  <si>
    <t>CALLE 19 No. 13-17</t>
  </si>
  <si>
    <t>grie.santuario@risaralda.gov.co</t>
  </si>
  <si>
    <t>Colegio Instituto Santuario</t>
  </si>
  <si>
    <t>Colobia</t>
  </si>
  <si>
    <t>Secretaria educación municipal de Pereira</t>
  </si>
  <si>
    <t>Cr 7 18-55 piso 8 palacio municipal</t>
  </si>
  <si>
    <t>Contactenos@pereira.gov.co</t>
  </si>
  <si>
    <t>I.E. Combia</t>
  </si>
  <si>
    <t>Carolina Echeverri</t>
  </si>
  <si>
    <t>Secetaria municipal de Pereira</t>
  </si>
  <si>
    <t>Cra. 7 No. 18-55</t>
  </si>
  <si>
    <t>Institución Educativa Gabriel Trujillo</t>
  </si>
  <si>
    <t>joeorrego@utp.edu.co</t>
  </si>
  <si>
    <t>Jefe del Departamento de Matemáticas</t>
  </si>
  <si>
    <t>magisterio</t>
  </si>
  <si>
    <t>carrera 09 numero 4-41</t>
  </si>
  <si>
    <t xml:space="preserve">belén de umbría </t>
  </si>
  <si>
    <t>colombic</t>
  </si>
  <si>
    <t>Calle 19 No. 13-17 Parque Olaya Herrera</t>
  </si>
  <si>
    <t>3398300- ext 360</t>
  </si>
  <si>
    <t>Secretaría de Educación</t>
  </si>
  <si>
    <t>Docente tutor</t>
  </si>
  <si>
    <t>Alvaro Alonso Rendón Gutíerrez</t>
  </si>
  <si>
    <t>SECRETARIA DE EDUCACIÓN DE PEREIRA</t>
  </si>
  <si>
    <t>ALCALDIA DE PEREIRA PISO 8 . CRA 7 18-55</t>
  </si>
  <si>
    <t>sem.pereira@yahoo.com</t>
  </si>
  <si>
    <t>colegio villa santana</t>
  </si>
  <si>
    <t>docente de aua</t>
  </si>
  <si>
    <t>Secretaría de educación municipal - Pereira</t>
  </si>
  <si>
    <t xml:space="preserve">Cra. 7 No. 18-55 piso 8 Palacio municipal </t>
  </si>
  <si>
    <t>contacto@utp.edu.co</t>
  </si>
  <si>
    <t>Jefe Departamento</t>
  </si>
  <si>
    <t>Institución Educativa Rafael Uribe Uribe</t>
  </si>
  <si>
    <t>Calle 27 7 72</t>
  </si>
  <si>
    <t>http://ierafaeluribepereira.amawebs.com/</t>
  </si>
  <si>
    <t>Institución Educativa Bombay</t>
  </si>
  <si>
    <t>Cr 11 entre calle 65 y 66 Bombay III</t>
  </si>
  <si>
    <t>i.e.bombay@dosquebradas.gov.co</t>
  </si>
  <si>
    <t>Educativa</t>
  </si>
  <si>
    <t>Universidad  Tecnológica de Pereira</t>
  </si>
  <si>
    <t>La  Julita</t>
  </si>
  <si>
    <t>jhvargas@utp.edu.co</t>
  </si>
  <si>
    <t>gedes@uniquindio.edu.co</t>
  </si>
  <si>
    <t>Profesor</t>
  </si>
  <si>
    <t>UNIVERSIDAD DE CALDAS</t>
  </si>
  <si>
    <t>CL 65 No. 26-10</t>
  </si>
  <si>
    <t>omar.tapasco@ucaldas.edu.co</t>
  </si>
  <si>
    <t>MATEMATICAS</t>
  </si>
  <si>
    <t>Profesor Asistente</t>
  </si>
  <si>
    <t>Director  Departamento de Matemáticas</t>
  </si>
  <si>
    <t>Secretaria de Educacion Departamental Risaralda</t>
  </si>
  <si>
    <t>Gobernacion Risaralda</t>
  </si>
  <si>
    <t>Coordinador academico</t>
  </si>
  <si>
    <t>Pereira- trabajo en La Virginia</t>
  </si>
  <si>
    <t>Universidad Autonoma de Manizales</t>
  </si>
  <si>
    <t>Vieja Estación del Ferrocarril</t>
  </si>
  <si>
    <t>autonom.edu.co</t>
  </si>
  <si>
    <t>Departamento de Física y matematicas</t>
  </si>
  <si>
    <t>UTP</t>
  </si>
  <si>
    <t>utp@utp.edu.co</t>
  </si>
  <si>
    <t>Facultad de Ciencias Básicas</t>
  </si>
  <si>
    <t>Universidad del Quindio</t>
  </si>
  <si>
    <t>caabello@uniquindio.edu.co</t>
  </si>
  <si>
    <t>Director</t>
  </si>
  <si>
    <t>deben ser acordes al medio que lo necesita.</t>
  </si>
  <si>
    <t>Buscar interacción con docentes de otras universidades, realizar eventos académicos que convoquen a sus egresados</t>
  </si>
  <si>
    <t>Docente capacitados para dictar los programas que ofertan, actualizados y con proyeccción</t>
  </si>
  <si>
    <t>no tengo</t>
  </si>
  <si>
    <t>La Maestría en matemáticas debe apuntar a los retos educativos de la región a nivel de secundaria.</t>
  </si>
  <si>
    <t>Cambias las tesis de grado por un articulo en una revista indexada</t>
  </si>
  <si>
    <t>Tiene muy buenos programas de formacion.</t>
  </si>
  <si>
    <t>Ok</t>
  </si>
  <si>
    <t>seguir por el camino de actualizar nuevas metodologias para la enseñanza de la matematica.</t>
  </si>
  <si>
    <t xml:space="preserve">Pertinencia ámbito educativo nacional </t>
  </si>
  <si>
    <t>Utilizar profesores de la región, evitar profes mediocres que solo ponen a exponer todas las clases que son de otras ciudades</t>
  </si>
  <si>
    <t>No tengo sugerencias</t>
  </si>
  <si>
    <t xml:space="preserve">Ninguna </t>
  </si>
  <si>
    <t>por ahora no.</t>
  </si>
  <si>
    <t>falta mejorar el currículo relacionado con la parte de la docencia, investigaciones educativas, quitar algunas materias poco actuales</t>
  </si>
  <si>
    <t>No tengo nada que sugerir</t>
  </si>
  <si>
    <t>.</t>
  </si>
  <si>
    <t>Todo va bien.</t>
  </si>
  <si>
    <t>Dar estabilidad al programo</t>
  </si>
  <si>
    <t xml:space="preserve">ninguna </t>
  </si>
  <si>
    <t>Cualificación de algunos docentes.</t>
  </si>
  <si>
    <t>no hay sugerencias</t>
  </si>
  <si>
    <t>introducir la temática de  programación</t>
  </si>
  <si>
    <t>La maestría en enseñanza de las matemáticas, programa del cual soy egresado, ha bajado ostensiblemente su nivel.</t>
  </si>
  <si>
    <t xml:space="preserve">ninguna sugerencia </t>
  </si>
  <si>
    <t xml:space="preserve">Tener contacto con mas grupos de investigación en la universidad. </t>
  </si>
  <si>
    <t>LOS DOCENTES EN SU FORMACION ACADEMICA, TRATO CON LOS ESTUDIANTES  Y EN LA ENSEÑANZA DE LA DISCIPLINA EXCELENTES</t>
  </si>
  <si>
    <t>Cualquier elemento que permita la socializacion de experiencias de los egresados</t>
  </si>
  <si>
    <t>Es sastifactoria y completa</t>
  </si>
  <si>
    <t>Mejorar la consecución de directores de tesis.</t>
  </si>
  <si>
    <t xml:space="preserve">no tengo sugerencias </t>
  </si>
  <si>
    <t>No hay sugerencias</t>
  </si>
  <si>
    <t>Cambio del trabajo de grado por presentacion de un artículo en una revista indexada</t>
  </si>
  <si>
    <t>El programa de maestria en enseñanza de las matematicas es excelente. No hay sugerencias</t>
  </si>
  <si>
    <t xml:space="preserve">Dar la oportunidad a docentes de primaria que no sean matemáticos, para que se pueda fortalecer el proceso matemático desde la básica primaria. </t>
  </si>
  <si>
    <t>sugerencia: tener en cuenta la pedagogía a la hora de enseñar un área.</t>
  </si>
  <si>
    <t>Dado que es un post grado para obtener el titulo de magister en enseñanza de la matemática, se deben buscar docentes que tengan un conocimiento disciplinar fuerte pero ademas una formación didáctica y pedagógica, ya que algunos docentes al inicio de los cursos decían que ellos sabían matemáticas, pero no sabían mucho acerca de como enseñarla, lo cual es una incoherencia.</t>
  </si>
  <si>
    <t xml:space="preserve">No tengo sugerencias </t>
  </si>
  <si>
    <t>ANALIZAR EL NIVEL CON EL CUAL INGRESAN LOS ESTUDIANTES Y DE ALLÍ INICIAR EL PROCESO DE FORMACIÓN.</t>
  </si>
  <si>
    <t>mejores canales de comunicación</t>
  </si>
  <si>
    <t>Incluir, en la formación mas  pedagogía  y didáctica</t>
  </si>
  <si>
    <t>Mayor uso de herramientas tecnológicas.</t>
  </si>
  <si>
    <t>un nivel introductorio riguroso como especie de colador ala maestría.</t>
  </si>
  <si>
    <t xml:space="preserve">Tener diferentes opciones para terminar el postgrado fuera de presentar una tesis o trabajo de grado </t>
  </si>
  <si>
    <t>CONTINUAR CON LA CALIDAD</t>
  </si>
  <si>
    <t>El último curso EX4153 Tópicos Especiales En Educación Matemática, creo que hubiera sido más provechoso en semestres anteriores para haber aportado más al trabajo de grado</t>
  </si>
  <si>
    <t>La información correspondiente a de grados, es necesario que se realice el el segundo semestre, a partir de un vídeo o un plegable.</t>
  </si>
  <si>
    <t>escoger mejor a los docentes que van a impartir la formacion a los estudiantes</t>
  </si>
  <si>
    <t>CONTINUAR LOS PROGRAMAS Y OFRECER MAS CAPACITACION</t>
  </si>
  <si>
    <t>LA CALIDAD DE LA MAESTRÍA EN ENSEÑANZA DE LAS MATEMÁTICAS ES ALTA SIN EMBARGO SE DEBEN SELECCIONAR LOS CURSOS DE ACUERDO A CADA SEMESTRE</t>
  </si>
  <si>
    <t>Convenios con otras Universidades del país</t>
  </si>
  <si>
    <t>la verdad creo que el programa esta muy bien.</t>
  </si>
  <si>
    <t xml:space="preserve">MAYOR PARTICIPACIÓN DE LOS ESTUDIANTES EN PROCESOS DE AUTOEVALUACIÓN INSTITUCIONAL </t>
  </si>
  <si>
    <t>proceso de mejoramiento</t>
  </si>
  <si>
    <t xml:space="preserve">Lo único que note fue ausencia de la estadística en toda la carrera. </t>
  </si>
  <si>
    <t>Mejor comunicación de los programas complementarios.</t>
  </si>
  <si>
    <t>Que los seminarios estén enfocados en los procesos de enseñanza y contribuya con elementos de la didáctica. Que los seminarios de ingles e investigación sean orientados al iniciar el proceso de maestría.</t>
  </si>
  <si>
    <t>deberian de dar mas cursos de matematicas</t>
  </si>
  <si>
    <t>Divulgar mas y mejorar los canales de comunicacion</t>
  </si>
  <si>
    <t>Continuen con la buena calidad de los docentes</t>
  </si>
  <si>
    <t>Más contenido pedagógico y didáctico.</t>
  </si>
  <si>
    <t>Todo bien</t>
  </si>
  <si>
    <t>Realizar seminarios donde se conozcan los trabajos que se están desarrollando en el programa, invitando a los egresados</t>
  </si>
  <si>
    <t xml:space="preserve">Hay pocos asesores para trabajos de grado en Maestria </t>
  </si>
  <si>
    <t xml:space="preserve">continuidad  en las investigaciones </t>
  </si>
  <si>
    <t>Mejorar el componente pedagógico de la maestría Asesorar al estudiante para comenzar la tesis desde los primeros semestres de maestria</t>
  </si>
  <si>
    <t>Deberían ser aprobadas más páginas para las tesis si estas ameritan.</t>
  </si>
  <si>
    <t>no hay</t>
  </si>
  <si>
    <t xml:space="preserve">Creo que se debe dar mas énfasis a la parte de formación pedagógica, ya que uno se forma para ser un mejor maestro </t>
  </si>
  <si>
    <t>Más énfasis en el trabajo de grado desde el primer semestre.</t>
  </si>
  <si>
    <t>dar una formación mas de acuerdo al medio</t>
  </si>
  <si>
    <t>Me parece que el programa esta bien orientado y que los ajustes que se han hecho hasta el momento son acertados.</t>
  </si>
  <si>
    <t>SE NECESITARÍA UN MONITOR PARA LAS MATERIAS DE MATEMÁTICAS PURAS</t>
  </si>
  <si>
    <t>Brindar más tiempo a la línea de especialización</t>
  </si>
  <si>
    <t>Puede ser tener mas lineas de profundización</t>
  </si>
  <si>
    <t xml:space="preserve">No tengo sugerencias puesto que me ha parecido muy excelente el proceso </t>
  </si>
  <si>
    <t>Contratar profesores de mucha experiencia y de alta producción académica vigente.</t>
  </si>
  <si>
    <t>no Tengo sugerencias</t>
  </si>
  <si>
    <t>N/A</t>
  </si>
  <si>
    <t>Me parece un buen programa y estoy contento de se egresado de esta universidad Tiene muy buen nivel</t>
  </si>
  <si>
    <t xml:space="preserve">Maestría en Enseñanza de las Matemáticas
</t>
  </si>
  <si>
    <t>Total graduados: 183</t>
  </si>
  <si>
    <t>Total egresados encuestados 2018: 102</t>
  </si>
  <si>
    <t>Total egresados encuestados 2020: 44</t>
  </si>
  <si>
    <t>Nivel de encuestas diligenciadas: 24%</t>
  </si>
  <si>
    <t>Institución Educativa Hugo ángel Jaramillo</t>
  </si>
  <si>
    <t>Unión temporal ALMA MATER -UTP</t>
  </si>
  <si>
    <t xml:space="preserve">Unión temporal en la UTP Colegio en el Barrio Málaga, Parque Industrial  </t>
  </si>
  <si>
    <t>3128850 317 668 89 900</t>
  </si>
  <si>
    <t>iehaj@educandoenred.edu.co</t>
  </si>
  <si>
    <t>Institución Educativa Nacional Jesús Maria Ocampo</t>
  </si>
  <si>
    <t>Alvaro Lozano Ospina</t>
  </si>
  <si>
    <t xml:space="preserve">Cr 19A 39-01 Barrio Miraflores </t>
  </si>
  <si>
    <t>7486911</t>
  </si>
  <si>
    <t>colegionacional2012@hotmail.com</t>
  </si>
  <si>
    <t>INSTITUCION EDUCATIVA CRISTO REY</t>
  </si>
  <si>
    <t>SECRETARÍA DE EDUCACIÓN</t>
  </si>
  <si>
    <t>CALLE 67 No. 18-01</t>
  </si>
  <si>
    <t>3422889</t>
  </si>
  <si>
    <t>i.e.cristorey@dosquebradas.gov.co</t>
  </si>
  <si>
    <t>Es necesario replantear los programas de pregrado y posgrado 
de formación docente, donde la práctica docente, la investigación pedagógica y las didácticas disciplinares específicas sean el centro o eje de la formación docente.</t>
  </si>
  <si>
    <t>He tenido poco contacto con los programas de formación de la 
Universidad</t>
  </si>
  <si>
    <t>BRINDAN LAS HERRAMIENTAS NECESARIAS PARA LIDERAR 
PROCESOS EN LOS CONTEXTOS SEGÚN PERFIL</t>
  </si>
  <si>
    <t>Ver numeral 2.</t>
  </si>
  <si>
    <t>El egresado que labora en la insitucion es muy 
competente</t>
  </si>
  <si>
    <t xml:space="preserve">SE TRATA DE UNA INSTITUCIÓN EDUCATIVA DEL 
SECTOR PÚBLICO QUE CUMPLE CON LA DEMANDA DE LA POBLACIÓN </t>
  </si>
  <si>
    <t>no al respecto</t>
  </si>
  <si>
    <t>Replantear todo el proceso de formación docente, y alinearlo 
con el centro de su actividad, la práctica docente.</t>
  </si>
  <si>
    <t xml:space="preserve">FORTALECER PROCESOS DE FORMACIÓN DE LAS INSTITUCIONES 
EDUCATIVAS A TRAVÉS DE CONVENIOS PARA ACTIVIDADES EXTRACURRICULARES  </t>
  </si>
  <si>
    <t>liderazgo y compromiso</t>
  </si>
  <si>
    <t xml:space="preserve">LIDERAZGO TRANSFORMADOR </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</si>
  <si>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</si>
  <si>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Secretaria de Educación de Pereira, IE Técnico Superior</t>
  </si>
  <si>
    <t>Carrera 27 #10-20, Contiguo a la Universidad Tecnológica de Pereira,</t>
  </si>
  <si>
    <t>Secretaria de Educación municipal</t>
  </si>
  <si>
    <t>Alcaldía de Pereira</t>
  </si>
  <si>
    <t>Institución Educativa Francisco de Paula Santander</t>
  </si>
  <si>
    <t>Cr 8 # 9 - 61</t>
  </si>
  <si>
    <t>Secretaria de Educación de Dosquebradas y Orden Religiosa de las Escuelas Pías.</t>
  </si>
  <si>
    <t>Alcaldía de Dosquebradas y colegio Calasanz en el barrio El Jardín en Pereira.</t>
  </si>
  <si>
    <t>secretaria de educacion</t>
  </si>
  <si>
    <t>alcaldia de pereira</t>
  </si>
  <si>
    <t>Barrio Alamos Era 27 10-02</t>
  </si>
  <si>
    <t>MEN</t>
  </si>
  <si>
    <t xml:space="preserve">Secretaria educación valle </t>
  </si>
  <si>
    <t xml:space="preserve">secretaria de educación de Dosquebradas </t>
  </si>
  <si>
    <t>Av. Simón Bolívar Nro 36-44 Centro Administrativo Municipal CAM Dosquebradas.</t>
  </si>
  <si>
    <t>I.E. Pablo Sexto</t>
  </si>
  <si>
    <t>Barrio los Molinos - Calle 44 # 23 - 24</t>
  </si>
  <si>
    <t xml:space="preserve">Institución Educativa Jaime Salazar Robledo </t>
  </si>
  <si>
    <t xml:space="preserve">Tokio, Villasantana </t>
  </si>
  <si>
    <t>Secretaría Educación Risaralda</t>
  </si>
  <si>
    <t>Calle 19 #13-17 Gobernación de Risaralda</t>
  </si>
  <si>
    <t>Secretaria de educacion de Pereira</t>
  </si>
  <si>
    <t>CR 23 BIS CLL 73 Y TV 74 B.CUBA, RISARALDA, PEREIRA.</t>
  </si>
  <si>
    <t>Secretaria de educación de Pereira.</t>
  </si>
  <si>
    <t xml:space="preserve">Cra. 7 No. 18-55 Piso 8 - Palacio Municipal  Pereira - Risaralda </t>
  </si>
  <si>
    <t>CRa 27 10 02</t>
  </si>
  <si>
    <t>Calle 19 No. 13-17 segundo piso</t>
  </si>
  <si>
    <t>Magisterio (Secretaría de educación de Tuluá)</t>
  </si>
  <si>
    <t>Carrera 25 N° 25-04  B/ el centro</t>
  </si>
  <si>
    <t>Secretaria de Educación Municipal de Pereira - Institución Educativa Aquilino Bedoya</t>
  </si>
  <si>
    <t>Avenida 30 de Agosto #62-59</t>
  </si>
  <si>
    <t>Avenida 30 de Agosto N° 68-117, Kilometro 1 vía a Cerritos</t>
  </si>
  <si>
    <t>secretaria de educacion del Quindio</t>
  </si>
  <si>
    <t>gobernacion del Quindio</t>
  </si>
  <si>
    <t>Institución Educativa Combia</t>
  </si>
  <si>
    <t>Crucero de Combia</t>
  </si>
  <si>
    <t>INSTITUCIÓN EDUCATIVA BOSQUES DE LA ACUARELA SECRETARÍA DE EDUCACIÓN DE DOSQUEBRADAS</t>
  </si>
  <si>
    <t>Urbanización tejares de la loma</t>
  </si>
  <si>
    <t>sed risaralda</t>
  </si>
  <si>
    <t>vereda tambores</t>
  </si>
  <si>
    <t>Secretaría de educación de Armenia Quindío (Docente de Aula en la IE La Adiela)</t>
  </si>
  <si>
    <t>Puente peatonal vía Montenegro</t>
  </si>
  <si>
    <t>Institución Educativa Rodrigo Lloreda Caicedo</t>
  </si>
  <si>
    <t xml:space="preserve">Carmelo Candelaria </t>
  </si>
  <si>
    <t>Institución Educativa Alfonso Lopez Pumarejo</t>
  </si>
  <si>
    <t>Corregimiento de Poterito Municipio de Jamundi Valle</t>
  </si>
  <si>
    <t>Alcaldía de Dosquebradas</t>
  </si>
  <si>
    <t xml:space="preserve">Av. Simón Bolívar Nº 36 - 44 C.A.M </t>
  </si>
  <si>
    <t>Secretaria de Educación Departamental del Quindío</t>
  </si>
  <si>
    <t>Calle 20 # 13-22</t>
  </si>
  <si>
    <t>Secretaria de Educación institución educativa empresarial</t>
  </si>
  <si>
    <t>Dosquebradas via a la badea</t>
  </si>
  <si>
    <t>Gobernación del Quindío piso 9</t>
  </si>
  <si>
    <t>SECRETARIA DE EDUCACION QUINDIO</t>
  </si>
  <si>
    <t>CRA 5 #11-07</t>
  </si>
  <si>
    <t xml:space="preserve">secretaria de educación de  Risaralda </t>
  </si>
  <si>
    <t>cl 11  9  06</t>
  </si>
  <si>
    <t>Secretaria de educación de Dosquebradas</t>
  </si>
  <si>
    <t xml:space="preserve">Barrio la Capilla </t>
  </si>
  <si>
    <t>UNIÓN TEMPORAL ALMA MATER-UTP</t>
  </si>
  <si>
    <t>secretaría de educación municipal</t>
  </si>
  <si>
    <t>carrera 7. calle 18-55</t>
  </si>
  <si>
    <t>SEM</t>
  </si>
  <si>
    <t>CALLE 21  #5-34</t>
  </si>
  <si>
    <t>Colegio rodrigo arenas betancurt</t>
  </si>
  <si>
    <t>Calle 80 #36b-30 sector la cuchilla de los castro cuba</t>
  </si>
  <si>
    <t>Cra 7a Nro. 18-55 Piso 8 Palacio Municipal</t>
  </si>
  <si>
    <t>Carrera 1N 26-20</t>
  </si>
  <si>
    <t>Secretaria Educación Municipal de Pereira</t>
  </si>
  <si>
    <t>Carrera 7 No. 18-55 piso 8</t>
  </si>
  <si>
    <t>Secretaria de educacion Risaralda</t>
  </si>
  <si>
    <t>Gobernacion del risaraldas</t>
  </si>
  <si>
    <t>Institución Educativa Instituto Mistrato</t>
  </si>
  <si>
    <t>Calle 8 N° 5-35</t>
  </si>
  <si>
    <t>3213756</t>
  </si>
  <si>
    <t>rectoria@itspereira.edu.co</t>
  </si>
  <si>
    <t>3343616</t>
  </si>
  <si>
    <t>escueladelapalabra@hotmail.com</t>
  </si>
  <si>
    <t>3346114</t>
  </si>
  <si>
    <t>franciscodepaulasantander@pereiraeduca.gov.co</t>
  </si>
  <si>
    <t>3116566 y 3363244</t>
  </si>
  <si>
    <t>No lo sé.</t>
  </si>
  <si>
    <t>3260638</t>
  </si>
  <si>
    <t>licabl@hotmail.com</t>
  </si>
  <si>
    <t>3137300</t>
  </si>
  <si>
    <t>cceballos@utp.edu.co</t>
  </si>
  <si>
    <t>3148057805</t>
  </si>
  <si>
    <t xml:space="preserve">zona4pta@mineducacion.gov.co </t>
  </si>
  <si>
    <t>3116566 ext 126</t>
  </si>
  <si>
    <t>3228793</t>
  </si>
  <si>
    <t>colpavi@yahoo.com</t>
  </si>
  <si>
    <t>3317771</t>
  </si>
  <si>
    <t>iejaimesalazarrobledo@educandoenred.educ.o</t>
  </si>
  <si>
    <t>339 8300</t>
  </si>
  <si>
    <t>3372911</t>
  </si>
  <si>
    <t>juan23pereira@gmail.com</t>
  </si>
  <si>
    <t>3248100 - 3248101 - 325783</t>
  </si>
  <si>
    <t xml:space="preserve"> contactenos@pereira.gov.co</t>
  </si>
  <si>
    <t>@utp.edu.co</t>
  </si>
  <si>
    <t>3398300</t>
  </si>
  <si>
    <t>grie.maria.auxiliadora@risaralda.gov.co</t>
  </si>
  <si>
    <t xml:space="preserve"> registro@utp.edu.co</t>
  </si>
  <si>
    <t>+2 233 93 00</t>
  </si>
  <si>
    <t>educacion@tulua.gov.co</t>
  </si>
  <si>
    <t>secretariadiurnaquilinobedoya@gmail.com</t>
  </si>
  <si>
    <t>3401600</t>
  </si>
  <si>
    <t>alfonso123jaramillo@gmail.com</t>
  </si>
  <si>
    <t>300 4800225</t>
  </si>
  <si>
    <t>educacion@gobernacionquindio.gov.co</t>
  </si>
  <si>
    <t>3299267</t>
  </si>
  <si>
    <t xml:space="preserve">institucioneducativacombia@hotmail.es </t>
  </si>
  <si>
    <t>3402673</t>
  </si>
  <si>
    <t>i.e.bosquesdelaacuarela@dosquebradas.gov.co</t>
  </si>
  <si>
    <t>3127326490</t>
  </si>
  <si>
    <t>grie.tambores@risaralda.edu.co</t>
  </si>
  <si>
    <t>+57 (6) 7379090</t>
  </si>
  <si>
    <t>laadiela@yahoo.es</t>
  </si>
  <si>
    <t>3147343745</t>
  </si>
  <si>
    <t>rodrigolloredacaicedo@yahoo.com</t>
  </si>
  <si>
    <t>3225690883</t>
  </si>
  <si>
    <t>3320546</t>
  </si>
  <si>
    <t>7417700</t>
  </si>
  <si>
    <t>3420346</t>
  </si>
  <si>
    <t>zcardona@empresarial.edu.co</t>
  </si>
  <si>
    <t>7593483</t>
  </si>
  <si>
    <t>liceoquinido@liceoquindio.edu.co</t>
  </si>
  <si>
    <t>7533779</t>
  </si>
  <si>
    <t>INSMONTENEGRO@HOTMAIL.COM</t>
  </si>
  <si>
    <t>3146189503</t>
  </si>
  <si>
    <t>albeirocontador@gmail.com</t>
  </si>
  <si>
    <t>PBX: (+57) (6) 7417700</t>
  </si>
  <si>
    <t>036 3401678</t>
  </si>
  <si>
    <t>victorhqg@hotmail.es</t>
  </si>
  <si>
    <t>3212221</t>
  </si>
  <si>
    <t>info@sueje.edu.co</t>
  </si>
  <si>
    <t>3248100</t>
  </si>
  <si>
    <t>3240086</t>
  </si>
  <si>
    <t>secretaria@ieboyacapereira.edu.co</t>
  </si>
  <si>
    <t>3208820</t>
  </si>
  <si>
    <t>ie.rodrigoarenas@live.com</t>
  </si>
  <si>
    <t>www.pereiraeduca.gov.co</t>
  </si>
  <si>
    <t>3368457</t>
  </si>
  <si>
    <t>3233200</t>
  </si>
  <si>
    <t>grietaparcal@gobernacion.co</t>
  </si>
  <si>
    <t>3526022</t>
  </si>
  <si>
    <t>grie.mistrato@risaralda.gov.co</t>
  </si>
  <si>
    <t>Coordinador jornada de la tarde</t>
  </si>
  <si>
    <t>Docente.</t>
  </si>
  <si>
    <t>Coordinador.</t>
  </si>
  <si>
    <t>Docente catedrática</t>
  </si>
  <si>
    <t>tutora PTA</t>
  </si>
  <si>
    <t xml:space="preserve">Formadora </t>
  </si>
  <si>
    <t>Rectoria</t>
  </si>
  <si>
    <t>Docente de Matematicas</t>
  </si>
  <si>
    <t xml:space="preserve">Coordinador académico </t>
  </si>
  <si>
    <t xml:space="preserve">Director departamento de matemáticas </t>
  </si>
  <si>
    <t>Director del programa</t>
  </si>
  <si>
    <t>Docente (Area Matemáticas)</t>
  </si>
  <si>
    <t>Docente de matemáticas</t>
  </si>
  <si>
    <t xml:space="preserve">docente de aula </t>
  </si>
  <si>
    <t>Coordinador Rector</t>
  </si>
  <si>
    <t>Coordinadora</t>
  </si>
  <si>
    <t>Docente líder de apoyo</t>
  </si>
  <si>
    <t>RECTORA</t>
  </si>
  <si>
    <t>DOCENTE DE MATEMÁTICAS</t>
  </si>
  <si>
    <t>Coordinador Académico</t>
  </si>
  <si>
    <t>Hta Maria Gladis Burbano</t>
  </si>
  <si>
    <t>No dudo en ningún momento de las excelentes capacidades de los docentes internos de la UTP. Pero los 
externos la verdad aunque saben mucho creo que no van acordes a la materia que orientaron.</t>
  </si>
  <si>
    <t>Las inscripciones como ponentes a los simposios y demás eventos académicos para mostrar la investigación y el trabajo de grado grado que se esta llevando a cabo deberían ser asumidos por el programa no por los mismos estudiantes ya que estos proyectos llevan el nombre de la universidad y el programa.</t>
  </si>
  <si>
    <t>Excelente programa, de gran calidad</t>
  </si>
  <si>
    <t>Me gustaría que se enseñara más didáctica  TIC¿S</t>
  </si>
  <si>
    <t>1.  Evaluar al docente/instructor finalizado el módulo de formación en ninguna manera antes. 
2.  Eliminar la restricción de 80 páginas máximo para la cantidad de páginas de una tesis de grado en enseñanza de la matemática.  En Maestría en matemáticas es aceptable en educación lamentable.</t>
  </si>
  <si>
    <t>Tener un mecanismo para recomendar los tutores para realizar el trabajo de grado</t>
  </si>
  <si>
    <t xml:space="preserve">Profundizar en los cursos de ingles. </t>
  </si>
  <si>
    <t>felicitaciones excelente programa</t>
  </si>
  <si>
    <t>Una Maestría en Enseñanzas de la Matemática mas orientada desde la Didácticas de cada área del conocimiento.</t>
  </si>
  <si>
    <t>FAVORECER Y APOYAR AUN MAS A LOS ESTUDIANTES PARA PARTICIPAR EN EVENTOS ACADÉMICOS NACIONALES 
E INTERNACIONALES.</t>
  </si>
  <si>
    <t xml:space="preserve">Todo funciona muy bien </t>
  </si>
  <si>
    <t xml:space="preserve">No tengo sugerencias. Excelente programa. </t>
  </si>
  <si>
    <t>Que los docentes sean de la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</si>
</sst>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0" fillId="0" borderId="1" xfId="0"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4" borderId="1" xfId="0" applyFill="1" applyBorder="1"/>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wrapText="1"/>
    </xf>
    <xf numFmtId="0" fontId="20" fillId="3" borderId="11" xfId="0" applyFont="1" applyFill="1" applyBorder="1" applyAlignment="1">
      <alignment horizontal="center" vertical="center"/>
    </xf>
    <xf numFmtId="10" fontId="27" fillId="0" borderId="10" xfId="0" applyNumberFormat="1" applyFont="1" applyBorder="1" applyAlignment="1">
      <alignment horizontal="center" vertical="center"/>
    </xf>
    <xf numFmtId="6" fontId="27" fillId="0" borderId="10" xfId="0" applyNumberFormat="1" applyFont="1" applyBorder="1" applyAlignment="1">
      <alignment horizontal="center" vertical="center"/>
    </xf>
    <xf numFmtId="0" fontId="2" fillId="2" borderId="11" xfId="0" applyFont="1" applyFill="1" applyBorder="1"/>
    <xf numFmtId="0" fontId="0" fillId="4" borderId="10" xfId="0" applyFill="1" applyBorder="1"/>
    <xf numFmtId="0" fontId="0" fillId="0" borderId="10" xfId="0" applyBorder="1"/>
    <xf numFmtId="0" fontId="2" fillId="2" borderId="11" xfId="0" applyFont="1" applyFill="1" applyBorder="1" applyAlignment="1">
      <alignment vertical="center" wrapText="1"/>
    </xf>
    <xf numFmtId="0" fontId="2" fillId="2" borderId="11" xfId="0" applyFont="1" applyFill="1" applyBorder="1" applyAlignment="1">
      <alignment wrapText="1"/>
    </xf>
    <xf numFmtId="0" fontId="2" fillId="2" borderId="11" xfId="0" applyFont="1" applyFill="1" applyBorder="1" applyAlignment="1">
      <alignment horizontal="center" vertical="center"/>
    </xf>
    <xf numFmtId="0" fontId="0" fillId="4" borderId="10" xfId="0" applyFill="1" applyBorder="1" applyAlignment="1">
      <alignment wrapText="1"/>
    </xf>
    <xf numFmtId="0" fontId="0" fillId="0" borderId="10" xfId="0" applyBorder="1" applyAlignment="1">
      <alignment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0.66666666666666663</c:v>
                </c:pt>
                <c:pt idx="1">
                  <c:v>0.25490196078431371</c:v>
                </c:pt>
                <c:pt idx="2">
                  <c:v>7.8431372549019607E-2</c:v>
                </c:pt>
              </c:numCache>
            </c:numRef>
          </c:val>
          <c:extLst>
            <c:ext xmlns:c16="http://schemas.microsoft.com/office/drawing/2014/chart" uri="{C3380CC4-5D6E-409C-BE32-E72D297353CC}">
              <c16:uniqueId val="{00000000-EA93-4D5D-8075-BFA29E2B28DC}"/>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[2]Egresados!$B$400:$B$401</c:f>
              <c:strCache>
                <c:ptCount val="2"/>
                <c:pt idx="0">
                  <c:v>Si</c:v>
                </c:pt>
                <c:pt idx="1">
                  <c:v>No</c:v>
                </c:pt>
              </c:strCache>
            </c:strRef>
          </c:cat>
          <c:val>
            <c:numRef>
              <c:f>[2]Egresados!$C$400:$C$401</c:f>
              <c:numCache>
                <c:formatCode>General</c:formatCode>
                <c:ptCount val="2"/>
                <c:pt idx="0">
                  <c:v>0.79411764705882348</c:v>
                </c:pt>
                <c:pt idx="1">
                  <c:v>0.20588235294117646</c:v>
                </c:pt>
              </c:numCache>
            </c:numRef>
          </c:val>
          <c:extLst>
            <c:ext xmlns:c16="http://schemas.microsoft.com/office/drawing/2014/chart" uri="{C3380CC4-5D6E-409C-BE32-E72D297353CC}">
              <c16:uniqueId val="{00000000-7C4D-4D78-945E-DD0067414170}"/>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0.56818181818181823</c:v>
                </c:pt>
                <c:pt idx="1">
                  <c:v>0.43181818181818182</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0.59090909090909094</c:v>
                </c:pt>
                <c:pt idx="1">
                  <c:v>0.38636363636363635</c:v>
                </c:pt>
                <c:pt idx="2">
                  <c:v>2.2727272727272728E-2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0.31818181818181818</c:v>
                </c:pt>
                <c:pt idx="1">
                  <c:v>0.38636363636363635</c:v>
                </c:pt>
                <c:pt idx="2">
                  <c:v>0.22727272727272727</c:v>
                </c:pt>
                <c:pt idx="3">
                  <c:v>6.8181818181818177E-2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0.97727272727272729</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2.2727272727272728E-2</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2020'!$B$213:$B$214</c:f>
              <c:strCache>
                <c:ptCount val="2"/>
                <c:pt idx="0">
                  <c:v>Si</c:v>
                </c:pt>
                <c:pt idx="1">
                  <c:v>No</c:v>
                </c:pt>
              </c:strCache>
            </c:strRef>
          </c:cat>
          <c:val>
            <c:numRef>
              <c:f>'Egresados 2020'!$E$213:$E$214</c:f>
              <c:numCache>
                <c:formatCode>0%</c:formatCode>
                <c:ptCount val="2"/>
                <c:pt idx="0">
                  <c:v>0.25</c:v>
                </c:pt>
                <c:pt idx="1">
                  <c:v>0.75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2020'!$B$213:$B$214</c15:sqref>
                        </c15:formulaRef>
                      </c:ext>
                    </c:extLst>
                    <c:strCache>
                      <c:ptCount val="2"/>
                      <c:pt idx="0">
                        <c:v>Si</c:v>
                      </c:pt>
                      <c:pt idx="1">
                        <c:v>No</c:v>
                      </c:pt>
                    </c:strCache>
                  </c:strRef>
                </c:cat>
                <c:val>
                  <c:numRef>
                    <c:extLst>
                      <c:ext uri="{02D57815-91ED-43cb-92C2-25804820EDAC}">
                        <c15:formulaRef>
                          <c15:sqref>'Egresados 2020'!$C$213:$C$214</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2020'!$B$233:$B$239</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2020'!$F$233:$F$239</c:f>
              <c:numCache>
                <c:formatCode>0%</c:formatCode>
                <c:ptCount val="7"/>
                <c:pt idx="0">
                  <c:v>0.27536231884057971</c:v>
                </c:pt>
                <c:pt idx="1">
                  <c:v>0.15942028985507245</c:v>
                </c:pt>
                <c:pt idx="2">
                  <c:v>0.33333333333333331</c:v>
                </c:pt>
                <c:pt idx="3">
                  <c:v>5.7971014492753624E-2</c:v>
                </c:pt>
                <c:pt idx="4">
                  <c:v>0.13043478260869565</c:v>
                </c:pt>
                <c:pt idx="5">
                  <c:v>1.4492753623188406E-2</c:v>
                </c:pt>
                <c:pt idx="6">
                  <c:v>2.8985507246376812E-2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2020'!$B$233:$B$239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2020'!$C$233:$C$239</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2020'!$B$233:$B$239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2020'!$D$233:$D$239</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2020'!$B$248:$B$251</c:f>
              <c:strCache>
                <c:ptCount val="4"/>
                <c:pt idx="0">
                  <c:v>Excelente</c:v>
                </c:pt>
                <c:pt idx="1">
                  <c:v>Bueno</c:v>
                </c:pt>
                <c:pt idx="2">
                  <c:v>Regular</c:v>
                </c:pt>
                <c:pt idx="3">
                  <c:v>Malo</c:v>
                </c:pt>
              </c:strCache>
            </c:strRef>
          </c:cat>
          <c:val>
            <c:numRef>
              <c:f>'Egresados 2020'!$D$248:$D$251</c:f>
              <c:numCache>
                <c:formatCode>0%</c:formatCode>
                <c:ptCount val="4"/>
                <c:pt idx="0">
                  <c:v>0.68181818181818177</c:v>
                </c:pt>
                <c:pt idx="1">
                  <c:v>0.31818181818181818</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2020'!$B$265:$B$266</c:f>
              <c:strCache>
                <c:ptCount val="2"/>
                <c:pt idx="0">
                  <c:v>Si</c:v>
                </c:pt>
                <c:pt idx="1">
                  <c:v>No </c:v>
                </c:pt>
              </c:strCache>
            </c:strRef>
          </c:cat>
          <c:val>
            <c:numRef>
              <c:f>'Egresados 2020'!$D$265:$D$266</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2020'!$B$278:$B$279</c:f>
              <c:strCache>
                <c:ptCount val="2"/>
                <c:pt idx="0">
                  <c:v>Si</c:v>
                </c:pt>
                <c:pt idx="1">
                  <c:v>No </c:v>
                </c:pt>
              </c:strCache>
            </c:strRef>
          </c:cat>
          <c:val>
            <c:numRef>
              <c:f>'Egresados 2020'!$D$278:$D$279</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0.74509803921568629</c:v>
                </c:pt>
                <c:pt idx="1">
                  <c:v>0.25490196078431371</c:v>
                </c:pt>
              </c:numCache>
            </c:numRef>
          </c:val>
          <c:extLst>
            <c:ext xmlns:c16="http://schemas.microsoft.com/office/drawing/2014/chart" uri="{C3380CC4-5D6E-409C-BE32-E72D297353CC}">
              <c16:uniqueId val="{00000000-3E85-4E42-AAE6-B2CFF080E62B}"/>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2020'!$B$289:$B$293</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2020'!$E$289:$E$293</c:f>
              <c:numCache>
                <c:formatCode>0%</c:formatCode>
                <c:ptCount val="5"/>
                <c:pt idx="0">
                  <c:v>0</c:v>
                </c:pt>
                <c:pt idx="1">
                  <c:v>0</c:v>
                </c:pt>
                <c:pt idx="2">
                  <c:v>4.5454545454545456E-2</c:v>
                </c:pt>
                <c:pt idx="3">
                  <c:v>0.25</c:v>
                </c:pt>
                <c:pt idx="4">
                  <c:v>0.70454545454545459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2020'!$F$289:$F$293</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0.28431372549019607</c:v>
                </c:pt>
                <c:pt idx="1">
                  <c:v>0.34313725490196079</c:v>
                </c:pt>
                <c:pt idx="2">
                  <c:v>0.28431372549019607</c:v>
                </c:pt>
                <c:pt idx="3">
                  <c:v>8.8235294117647065E-2</c:v>
                </c:pt>
              </c:numCache>
            </c:numRef>
          </c:val>
          <c:extLst>
            <c:ext xmlns:c16="http://schemas.microsoft.com/office/drawing/2014/chart" uri="{C3380CC4-5D6E-409C-BE32-E72D297353CC}">
              <c16:uniqueId val="{00000000-484D-43EB-BE94-358EB9FF656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6980-46B8-9D33-728EC2C259D6}"/>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6980-46B8-9D33-728EC2C259D6}"/>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0.99019607843137258</c:v>
                </c:pt>
                <c:pt idx="1">
                  <c:v>9.8039215686274508E-3</c:v>
                </c:pt>
                <c:pt idx="2">
                  <c:v>0</c:v>
                </c:pt>
                <c:pt idx="3">
                  <c:v>0</c:v>
                </c:pt>
                <c:pt idx="4">
                  <c:v>0</c:v>
                </c:pt>
                <c:pt idx="5">
                  <c:v>0</c:v>
                </c:pt>
              </c:numCache>
            </c:numRef>
          </c:val>
          <c:extLst>
            <c:ext xmlns:c16="http://schemas.microsoft.com/office/drawing/2014/chart" uri="{C3380CC4-5D6E-409C-BE32-E72D297353CC}">
              <c16:uniqueId val="{00000002-6980-46B8-9D33-728EC2C259D6}"/>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6980-46B8-9D33-728EC2C259D6}"/>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A87D-471F-AA2B-54F411C98BD2}"/>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A87D-471F-AA2B-54F411C98BD2}"/>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0.9509803921568627</c:v>
                </c:pt>
                <c:pt idx="1">
                  <c:v>2.9411764705882353E-2</c:v>
                </c:pt>
                <c:pt idx="2">
                  <c:v>1.9607843137254902E-2</c:v>
                </c:pt>
              </c:numCache>
            </c:numRef>
          </c:val>
          <c:extLst>
            <c:ext xmlns:c16="http://schemas.microsoft.com/office/drawing/2014/chart" uri="{C3380CC4-5D6E-409C-BE32-E72D297353CC}">
              <c16:uniqueId val="{00000002-A87D-471F-AA2B-54F411C98BD2}"/>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A87D-471F-AA2B-54F411C98BD2}"/>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CCDC-40CB-AB97-CD28B29A2324}"/>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[2]Egresados!$B$257:$B$258</c:f>
              <c:strCache>
                <c:ptCount val="2"/>
                <c:pt idx="0">
                  <c:v>Agricultura, ganadería, Caza y Silvicultura</c:v>
                </c:pt>
                <c:pt idx="1">
                  <c:v>Educación</c:v>
                </c:pt>
              </c:strCache>
            </c:strRef>
          </c:cat>
          <c:val>
            <c:numRef>
              <c:f>[2]Egresados!$D$257:$D$258</c:f>
              <c:numCache>
                <c:formatCode>General</c:formatCode>
                <c:ptCount val="2"/>
                <c:pt idx="0">
                  <c:v>5.8823529411764705E-2</c:v>
                </c:pt>
                <c:pt idx="1">
                  <c:v>0.92156862745098034</c:v>
                </c:pt>
              </c:numCache>
            </c:numRef>
          </c:val>
          <c:extLst>
            <c:ext xmlns:c16="http://schemas.microsoft.com/office/drawing/2014/chart" uri="{C3380CC4-5D6E-409C-BE32-E72D297353CC}">
              <c16:uniqueId val="{00000001-CCDC-40CB-AB97-CD28B29A232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[2]Egresados!$E$284:$E$285</c:f>
              <c:numCache>
                <c:formatCode>General</c:formatCode>
                <c:ptCount val="2"/>
                <c:pt idx="0">
                  <c:v>0.36274509803921567</c:v>
                </c:pt>
                <c:pt idx="1">
                  <c:v>0.63725490196078427</c:v>
                </c:pt>
              </c:numCache>
            </c:numRef>
          </c:val>
          <c:extLst>
            <c:ext xmlns:c16="http://schemas.microsoft.com/office/drawing/2014/chart" uri="{C3380CC4-5D6E-409C-BE32-E72D297353CC}">
              <c16:uniqueId val="{00000000-9BD0-4495-A284-59AF11B7CF5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575268950412022"/>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[2]Egresados!$F$320:$F$321</c:f>
              <c:numCache>
                <c:formatCode>General</c:formatCode>
                <c:ptCount val="2"/>
                <c:pt idx="0">
                  <c:v>0.73529411764705888</c:v>
                </c:pt>
                <c:pt idx="1">
                  <c:v>0.26470588235294118</c:v>
                </c:pt>
              </c:numCache>
            </c:numRef>
          </c:val>
          <c:extLst>
            <c:ext xmlns:c16="http://schemas.microsoft.com/office/drawing/2014/chart" uri="{C3380CC4-5D6E-409C-BE32-E72D297353CC}">
              <c16:uniqueId val="{00000000-90C3-4B7C-9AAE-23337E9261D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056420458858166"/>
          <c:y val="0.487640034332201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[2]Egresados!$C$376:$C$380</c:f>
              <c:numCache>
                <c:formatCode>General</c:formatCode>
                <c:ptCount val="5"/>
                <c:pt idx="0">
                  <c:v>0</c:v>
                </c:pt>
                <c:pt idx="1">
                  <c:v>9.8039215686274508E-3</c:v>
                </c:pt>
                <c:pt idx="2">
                  <c:v>0.12745098039215685</c:v>
                </c:pt>
                <c:pt idx="3">
                  <c:v>0.30392156862745096</c:v>
                </c:pt>
                <c:pt idx="4">
                  <c:v>0.55882352941176472</c:v>
                </c:pt>
              </c:numCache>
            </c:numRef>
          </c:val>
          <c:extLst>
            <c:ext xmlns:c16="http://schemas.microsoft.com/office/drawing/2014/chart" uri="{C3380CC4-5D6E-409C-BE32-E72D297353CC}">
              <c16:uniqueId val="{00000000-C1CB-4D85-9A69-E3902E267213}"/>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B45C3306-DB61-408E-9BC1-876B041CC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BA061E4D-2D98-4844-A747-83AFF4297F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859F2395-C093-4E4D-8614-8850228CC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CD8A7AD6-2D1C-4582-98B5-9129E3006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FFD235B3-B16C-40EF-8389-3F507DE92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795DF76B-F1B2-41C7-B5B0-F60A8D798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4B03D0E-C5EF-4A3E-89BF-F864CBA2E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263</xdr:row>
      <xdr:rowOff>19050</xdr:rowOff>
    </xdr:from>
    <xdr:to>
      <xdr:col>4</xdr:col>
      <xdr:colOff>1670050</xdr:colOff>
      <xdr:row>277</xdr:row>
      <xdr:rowOff>95250</xdr:rowOff>
    </xdr:to>
    <xdr:graphicFrame macro="">
      <xdr:nvGraphicFramePr>
        <xdr:cNvPr id="9" name="16 Gráfico">
          <a:extLst>
            <a:ext uri="{FF2B5EF4-FFF2-40B4-BE49-F238E27FC236}">
              <a16:creationId xmlns:a16="http://schemas.microsoft.com/office/drawing/2014/main" id="{A9145601-3E39-487B-BE31-ED4E902B8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281</xdr:row>
      <xdr:rowOff>57150</xdr:rowOff>
    </xdr:from>
    <xdr:to>
      <xdr:col>11</xdr:col>
      <xdr:colOff>222250</xdr:colOff>
      <xdr:row>292</xdr:row>
      <xdr:rowOff>19050</xdr:rowOff>
    </xdr:to>
    <xdr:graphicFrame macro="">
      <xdr:nvGraphicFramePr>
        <xdr:cNvPr id="10" name="17 Gráfico">
          <a:extLst>
            <a:ext uri="{FF2B5EF4-FFF2-40B4-BE49-F238E27FC236}">
              <a16:creationId xmlns:a16="http://schemas.microsoft.com/office/drawing/2014/main" id="{090A1608-675E-47BE-A04B-38C1681CC3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323</xdr:row>
      <xdr:rowOff>177800</xdr:rowOff>
    </xdr:from>
    <xdr:to>
      <xdr:col>5</xdr:col>
      <xdr:colOff>152400</xdr:colOff>
      <xdr:row>338</xdr:row>
      <xdr:rowOff>0</xdr:rowOff>
    </xdr:to>
    <xdr:graphicFrame macro="">
      <xdr:nvGraphicFramePr>
        <xdr:cNvPr id="11" name="19 Gráfico">
          <a:extLst>
            <a:ext uri="{FF2B5EF4-FFF2-40B4-BE49-F238E27FC236}">
              <a16:creationId xmlns:a16="http://schemas.microsoft.com/office/drawing/2014/main" id="{E9AC9E62-E04B-4223-B00E-C6C888396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366</xdr:row>
      <xdr:rowOff>165100</xdr:rowOff>
    </xdr:from>
    <xdr:to>
      <xdr:col>9</xdr:col>
      <xdr:colOff>622300</xdr:colOff>
      <xdr:row>381</xdr:row>
      <xdr:rowOff>57150</xdr:rowOff>
    </xdr:to>
    <xdr:graphicFrame macro="">
      <xdr:nvGraphicFramePr>
        <xdr:cNvPr id="12" name="21 Gráfico">
          <a:extLst>
            <a:ext uri="{FF2B5EF4-FFF2-40B4-BE49-F238E27FC236}">
              <a16:creationId xmlns:a16="http://schemas.microsoft.com/office/drawing/2014/main" id="{41BF5224-3216-4EC7-A2B2-EC8FE6FC0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393</xdr:row>
      <xdr:rowOff>19050</xdr:rowOff>
    </xdr:from>
    <xdr:to>
      <xdr:col>8</xdr:col>
      <xdr:colOff>590550</xdr:colOff>
      <xdr:row>407</xdr:row>
      <xdr:rowOff>95250</xdr:rowOff>
    </xdr:to>
    <xdr:graphicFrame macro="">
      <xdr:nvGraphicFramePr>
        <xdr:cNvPr id="13" name="22 Gráfico">
          <a:extLst>
            <a:ext uri="{FF2B5EF4-FFF2-40B4-BE49-F238E27FC236}">
              <a16:creationId xmlns:a16="http://schemas.microsoft.com/office/drawing/2014/main" id="{149F06C8-1916-487D-8006-71B1CB1A2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1D23E7EF-400A-4E41-920E-A029FFCF278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170351</xdr:colOff>
      <xdr:row>27</xdr:row>
      <xdr:rowOff>847309</xdr:rowOff>
    </xdr:to>
    <xdr:pic>
      <xdr:nvPicPr>
        <xdr:cNvPr id="15" name="Imagen 14">
          <a:extLst>
            <a:ext uri="{FF2B5EF4-FFF2-40B4-BE49-F238E27FC236}">
              <a16:creationId xmlns:a16="http://schemas.microsoft.com/office/drawing/2014/main" id="{9ED41E5E-EF7A-4ECD-B419-035056C41CA4}"/>
            </a:ext>
          </a:extLst>
        </xdr:cNvPr>
        <xdr:cNvPicPr>
          <a:picLocks noChangeAspect="1"/>
        </xdr:cNvPicPr>
      </xdr:nvPicPr>
      <xdr:blipFill>
        <a:blip xmlns:r="http://schemas.openxmlformats.org/officeDocument/2006/relationships" r:embed="rId14"/>
        <a:stretch>
          <a:fillRect/>
        </a:stretch>
      </xdr:blipFill>
      <xdr:spPr>
        <a:xfrm>
          <a:off x="762000" y="2981325"/>
          <a:ext cx="8790476"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0.76935</cdr:x>
      <cdr:y>0.38542</cdr:y>
    </cdr:from>
    <cdr:to>
      <cdr:x>0.80334</cdr:x>
      <cdr:y>0.48264</cdr:y>
    </cdr:to>
    <cdr:sp macro="" textlink="">
      <cdr:nvSpPr>
        <cdr:cNvPr id="2" name="CuadroTexto 1"/>
        <cdr:cNvSpPr txBox="1"/>
      </cdr:nvSpPr>
      <cdr:spPr>
        <a:xfrm xmlns:a="http://schemas.openxmlformats.org/drawingml/2006/main">
          <a:off x="7762875" y="1057275"/>
          <a:ext cx="3429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0.47917</cdr:y>
    </cdr:from>
    <cdr:to>
      <cdr:x>0.81089</cdr:x>
      <cdr:y>0.57986</cdr:y>
    </cdr:to>
    <cdr:sp macro="" textlink="">
      <cdr:nvSpPr>
        <cdr:cNvPr id="3" name="CuadroTexto 2"/>
        <cdr:cNvSpPr txBox="1"/>
      </cdr:nvSpPr>
      <cdr:spPr>
        <a:xfrm xmlns:a="http://schemas.openxmlformats.org/drawingml/2006/main">
          <a:off x="7743825" y="13144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0.79452</cdr:x>
      <cdr:y>0.47393</cdr:y>
    </cdr:from>
    <cdr:to>
      <cdr:x>0.8417</cdr:x>
      <cdr:y>0.57346</cdr:y>
    </cdr:to>
    <cdr:sp macro="" textlink="">
      <cdr:nvSpPr>
        <cdr:cNvPr id="2" name="CuadroTexto 1"/>
        <cdr:cNvSpPr txBox="1"/>
      </cdr:nvSpPr>
      <cdr:spPr>
        <a:xfrm xmlns:a="http://schemas.openxmlformats.org/drawingml/2006/main">
          <a:off x="4972050" y="1270000"/>
          <a:ext cx="2952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0.56635</cdr:y>
    </cdr:from>
    <cdr:to>
      <cdr:x>0.86149</cdr:x>
      <cdr:y>0.64455</cdr:y>
    </cdr:to>
    <cdr:sp macro="" textlink="">
      <cdr:nvSpPr>
        <cdr:cNvPr id="3" name="CuadroTexto 2"/>
        <cdr:cNvSpPr txBox="1"/>
      </cdr:nvSpPr>
      <cdr:spPr>
        <a:xfrm xmlns:a="http://schemas.openxmlformats.org/drawingml/2006/main">
          <a:off x="4953000" y="1517650"/>
          <a:ext cx="4381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210</xdr:row>
      <xdr:rowOff>90487</xdr:rowOff>
    </xdr:from>
    <xdr:to>
      <xdr:col>7</xdr:col>
      <xdr:colOff>209550</xdr:colOff>
      <xdr:row>221</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228</xdr:row>
      <xdr:rowOff>71437</xdr:rowOff>
    </xdr:from>
    <xdr:to>
      <xdr:col>8</xdr:col>
      <xdr:colOff>409575</xdr:colOff>
      <xdr:row>243</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244</xdr:row>
      <xdr:rowOff>185737</xdr:rowOff>
    </xdr:from>
    <xdr:to>
      <xdr:col>6</xdr:col>
      <xdr:colOff>1181100</xdr:colOff>
      <xdr:row>257</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259</xdr:row>
      <xdr:rowOff>176212</xdr:rowOff>
    </xdr:from>
    <xdr:to>
      <xdr:col>6</xdr:col>
      <xdr:colOff>638175</xdr:colOff>
      <xdr:row>271</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273</xdr:row>
      <xdr:rowOff>42862</xdr:rowOff>
    </xdr:from>
    <xdr:to>
      <xdr:col>6</xdr:col>
      <xdr:colOff>1323975</xdr:colOff>
      <xdr:row>284</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286</xdr:row>
      <xdr:rowOff>90487</xdr:rowOff>
    </xdr:from>
    <xdr:to>
      <xdr:col>8</xdr:col>
      <xdr:colOff>485775</xdr:colOff>
      <xdr:row>297</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705758</xdr:colOff>
      <xdr:row>15</xdr:row>
      <xdr:rowOff>95250</xdr:rowOff>
    </xdr:from>
    <xdr:to>
      <xdr:col>5</xdr:col>
      <xdr:colOff>673968</xdr:colOff>
      <xdr:row>31</xdr:row>
      <xdr:rowOff>28576</xdr:rowOff>
    </xdr:to>
    <xdr:pic>
      <xdr:nvPicPr>
        <xdr:cNvPr id="4" name="Imagen 3">
          <a:extLst>
            <a:ext uri="{FF2B5EF4-FFF2-40B4-BE49-F238E27FC236}">
              <a16:creationId xmlns:a16="http://schemas.microsoft.com/office/drawing/2014/main" id="{35D6EE3B-CBFD-4D7C-94CE-E86D97EF6291}"/>
            </a:ext>
          </a:extLst>
        </xdr:cNvPr>
        <xdr:cNvPicPr>
          <a:picLocks noChangeAspect="1"/>
        </xdr:cNvPicPr>
      </xdr:nvPicPr>
      <xdr:blipFill>
        <a:blip xmlns:r="http://schemas.openxmlformats.org/officeDocument/2006/relationships" r:embed="rId14"/>
        <a:stretch>
          <a:fillRect/>
        </a:stretch>
      </xdr:blipFill>
      <xdr:spPr>
        <a:xfrm>
          <a:off x="705758" y="3419475"/>
          <a:ext cx="7416760" cy="2981326"/>
        </a:xfrm>
        <a:prstGeom prst="rect">
          <a:avLst/>
        </a:prstGeom>
      </xdr:spPr>
    </xdr:pic>
    <xdr:clientData/>
  </xdr:twoCellAnchor>
  <xdr:twoCellAnchor editAs="oneCell">
    <xdr:from>
      <xdr:col>5</xdr:col>
      <xdr:colOff>739704</xdr:colOff>
      <xdr:row>16</xdr:row>
      <xdr:rowOff>0</xdr:rowOff>
    </xdr:from>
    <xdr:to>
      <xdr:col>8</xdr:col>
      <xdr:colOff>1199062</xdr:colOff>
      <xdr:row>31</xdr:row>
      <xdr:rowOff>37667</xdr:rowOff>
    </xdr:to>
    <xdr:pic>
      <xdr:nvPicPr>
        <xdr:cNvPr id="5" name="Imagen 4">
          <a:extLst>
            <a:ext uri="{FF2B5EF4-FFF2-40B4-BE49-F238E27FC236}">
              <a16:creationId xmlns:a16="http://schemas.microsoft.com/office/drawing/2014/main" id="{8DB22931-20C4-4A40-9149-DA024DF09305}"/>
            </a:ext>
          </a:extLst>
        </xdr:cNvPr>
        <xdr:cNvPicPr>
          <a:picLocks noChangeAspect="1"/>
        </xdr:cNvPicPr>
      </xdr:nvPicPr>
      <xdr:blipFill>
        <a:blip xmlns:r="http://schemas.openxmlformats.org/officeDocument/2006/relationships" r:embed="rId15"/>
        <a:stretch>
          <a:fillRect/>
        </a:stretch>
      </xdr:blipFill>
      <xdr:spPr>
        <a:xfrm>
          <a:off x="8188254" y="3514725"/>
          <a:ext cx="7269733" cy="28951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Enseñanza de las Matemáticas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Sistemas%20Integrados%20de%20Gesti&#243;n%20de%20la%20Calidad/Maestr&#237;a%20en%20Sistemas%20Integrados%20de%20Gesti&#243;n%20de%20la%20Calidad%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estr&#237;a%20en%20Ense&#241;anza%20de%20las%20Matem&#225;tica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0.30555555555555558</v>
          </cell>
        </row>
        <row r="36">
          <cell r="F36" t="str">
            <v>Femenino</v>
          </cell>
          <cell r="G36">
            <v>0.69444444444444442</v>
          </cell>
        </row>
        <row r="60">
          <cell r="F60" t="str">
            <v>Casado(a)/unión libre</v>
          </cell>
          <cell r="G60">
            <v>0.41666666666666669</v>
          </cell>
        </row>
        <row r="61">
          <cell r="F61" t="str">
            <v>Soltero</v>
          </cell>
          <cell r="G61">
            <v>0.5</v>
          </cell>
        </row>
        <row r="62">
          <cell r="F62" t="str">
            <v>Otro</v>
          </cell>
          <cell r="G62">
            <v>8.3333333333333329E-2</v>
          </cell>
        </row>
        <row r="86">
          <cell r="F86">
            <v>0</v>
          </cell>
          <cell r="G86">
            <v>0.55555555555555558</v>
          </cell>
        </row>
        <row r="87">
          <cell r="F87">
            <v>1</v>
          </cell>
          <cell r="G87">
            <v>0.30555555555555558</v>
          </cell>
        </row>
        <row r="88">
          <cell r="F88">
            <v>2</v>
          </cell>
          <cell r="G88">
            <v>0.1111111111111111</v>
          </cell>
        </row>
        <row r="89">
          <cell r="F89" t="str">
            <v>Más de 2</v>
          </cell>
          <cell r="G89">
            <v>2.7777777777777776E-2</v>
          </cell>
        </row>
        <row r="123">
          <cell r="B123" t="str">
            <v>Trabajando</v>
          </cell>
          <cell r="C123"/>
          <cell r="D123"/>
          <cell r="E123">
            <v>0.91666666666666663</v>
          </cell>
          <cell r="F123"/>
          <cell r="H123" t="str">
            <v>Si</v>
          </cell>
          <cell r="I123"/>
          <cell r="J123"/>
          <cell r="K123">
            <v>0.66666666666666663</v>
          </cell>
          <cell r="L123"/>
        </row>
        <row r="124">
          <cell r="B124" t="str">
            <v>Buscando trabajo</v>
          </cell>
          <cell r="C124"/>
          <cell r="D124"/>
          <cell r="E124">
            <v>5.5555555555555552E-2</v>
          </cell>
          <cell r="F124"/>
          <cell r="H124" t="str">
            <v xml:space="preserve">no </v>
          </cell>
          <cell r="I124"/>
          <cell r="J124"/>
          <cell r="K124">
            <v>8.3333333333333329E-2</v>
          </cell>
          <cell r="L124"/>
        </row>
        <row r="125">
          <cell r="B125" t="str">
            <v>Estudiando</v>
          </cell>
          <cell r="C125"/>
          <cell r="D125"/>
          <cell r="E125">
            <v>2.7777777777777776E-2</v>
          </cell>
          <cell r="F125"/>
          <cell r="H125" t="str">
            <v xml:space="preserve">no respondio </v>
          </cell>
          <cell r="I125"/>
          <cell r="J125"/>
          <cell r="K125">
            <v>0.25</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91">
          <cell r="B191" t="str">
            <v>Administración Pública y Defensa; Seguridad Social de Afiliación Obligatoria</v>
          </cell>
          <cell r="D191">
            <v>5.5555555555555552E-2</v>
          </cell>
        </row>
        <row r="192">
          <cell r="B192" t="str">
            <v>Agricultura, ganadería, Caza y Silvicultura</v>
          </cell>
          <cell r="D192">
            <v>2.7777777777777776E-2</v>
          </cell>
        </row>
        <row r="193">
          <cell r="B193" t="str">
            <v>Comercio; Reparación de Automotores, Motocicletas, Efectos Personales y Enseres Domésticos</v>
          </cell>
          <cell r="D193">
            <v>2.7777777777777776E-2</v>
          </cell>
        </row>
        <row r="194">
          <cell r="B194" t="str">
            <v>Educación</v>
          </cell>
          <cell r="D194">
            <v>0.27777777777777779</v>
          </cell>
        </row>
        <row r="195">
          <cell r="B195" t="str">
            <v>Industrias Manufactureras</v>
          </cell>
          <cell r="D195">
            <v>8.3333333333333329E-2</v>
          </cell>
        </row>
        <row r="196">
          <cell r="B196" t="str">
            <v>Otras Actividades de Servicios Comunitarios, Sociales y Personales</v>
          </cell>
          <cell r="D196">
            <v>2.7777777777777776E-2</v>
          </cell>
        </row>
        <row r="197">
          <cell r="B197" t="str">
            <v>Servicios Sociales y de Salud</v>
          </cell>
          <cell r="D197">
            <v>0.16666666666666666</v>
          </cell>
        </row>
        <row r="198">
          <cell r="B198" t="str">
            <v>Suministros de Electricidad, Gas y Agua</v>
          </cell>
          <cell r="D198">
            <v>8.3333333333333329E-2</v>
          </cell>
        </row>
        <row r="224">
          <cell r="E224">
            <v>0.30555555555555558</v>
          </cell>
        </row>
        <row r="225">
          <cell r="E225">
            <v>0.69444444444444442</v>
          </cell>
        </row>
        <row r="260">
          <cell r="F260">
            <v>0.55555555555555558</v>
          </cell>
        </row>
        <row r="261">
          <cell r="F261">
            <v>0.44444444444444442</v>
          </cell>
        </row>
        <row r="316">
          <cell r="C316">
            <v>0</v>
          </cell>
        </row>
        <row r="317">
          <cell r="C317">
            <v>2.7777777777777776E-2</v>
          </cell>
        </row>
        <row r="318">
          <cell r="C318">
            <v>0.25</v>
          </cell>
        </row>
        <row r="319">
          <cell r="C319">
            <v>0.41666666666666669</v>
          </cell>
        </row>
        <row r="320">
          <cell r="C320">
            <v>0.30555555555555558</v>
          </cell>
        </row>
        <row r="340">
          <cell r="B340" t="str">
            <v>Si</v>
          </cell>
          <cell r="C340">
            <v>0.61111111111111116</v>
          </cell>
        </row>
        <row r="341">
          <cell r="B341" t="str">
            <v>No</v>
          </cell>
          <cell r="C341">
            <v>0.3888888888888889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0.74509803921568629</v>
          </cell>
        </row>
        <row r="36">
          <cell r="F36" t="str">
            <v>Femenino</v>
          </cell>
          <cell r="G36">
            <v>0.25490196078431371</v>
          </cell>
        </row>
        <row r="60">
          <cell r="F60" t="str">
            <v>Casado(a)/unión libre</v>
          </cell>
          <cell r="G60">
            <v>0.66666666666666663</v>
          </cell>
        </row>
        <row r="61">
          <cell r="F61" t="str">
            <v>Soltero</v>
          </cell>
          <cell r="G61">
            <v>0.25490196078431371</v>
          </cell>
        </row>
        <row r="62">
          <cell r="F62" t="str">
            <v>Otro</v>
          </cell>
          <cell r="G62">
            <v>7.8431372549019607E-2</v>
          </cell>
        </row>
        <row r="86">
          <cell r="F86">
            <v>0</v>
          </cell>
          <cell r="G86">
            <v>0.28431372549019607</v>
          </cell>
        </row>
        <row r="87">
          <cell r="F87">
            <v>1</v>
          </cell>
          <cell r="G87">
            <v>0.34313725490196079</v>
          </cell>
        </row>
        <row r="88">
          <cell r="F88">
            <v>2</v>
          </cell>
          <cell r="G88">
            <v>0.28431372549019607</v>
          </cell>
        </row>
        <row r="89">
          <cell r="F89" t="str">
            <v>Más de 2</v>
          </cell>
          <cell r="G89">
            <v>8.8235294117647065E-2</v>
          </cell>
        </row>
        <row r="123">
          <cell r="B123" t="str">
            <v>Trabajando</v>
          </cell>
          <cell r="E123">
            <v>0.99019607843137258</v>
          </cell>
          <cell r="H123" t="str">
            <v>Si</v>
          </cell>
          <cell r="K123">
            <v>0.9509803921568627</v>
          </cell>
        </row>
        <row r="124">
          <cell r="B124" t="str">
            <v>Buscando trabajo</v>
          </cell>
          <cell r="E124">
            <v>9.8039215686274508E-3</v>
          </cell>
          <cell r="H124" t="str">
            <v xml:space="preserve">no </v>
          </cell>
          <cell r="K124">
            <v>2.9411764705882353E-2</v>
          </cell>
        </row>
        <row r="125">
          <cell r="B125" t="str">
            <v>Estudiando</v>
          </cell>
          <cell r="E125">
            <v>0</v>
          </cell>
          <cell r="H125" t="str">
            <v xml:space="preserve">no respondio </v>
          </cell>
          <cell r="K125">
            <v>1.9607843137254902E-2</v>
          </cell>
        </row>
        <row r="126">
          <cell r="B126" t="str">
            <v>Oficios del hogar</v>
          </cell>
          <cell r="E126">
            <v>0</v>
          </cell>
        </row>
        <row r="127">
          <cell r="B127" t="str">
            <v xml:space="preserve">Incapacitado </v>
          </cell>
          <cell r="E127">
            <v>0</v>
          </cell>
        </row>
        <row r="128">
          <cell r="B128" t="str">
            <v>Otra actividad</v>
          </cell>
          <cell r="E128">
            <v>0</v>
          </cell>
        </row>
        <row r="257">
          <cell r="B257" t="str">
            <v>Agricultura, ganadería, Caza y Silvicultura</v>
          </cell>
          <cell r="D257">
            <v>5.8823529411764705E-2</v>
          </cell>
        </row>
        <row r="258">
          <cell r="B258" t="str">
            <v>Educación</v>
          </cell>
          <cell r="D258">
            <v>0.92156862745098034</v>
          </cell>
        </row>
        <row r="284">
          <cell r="E284">
            <v>0.36274509803921567</v>
          </cell>
        </row>
        <row r="285">
          <cell r="E285">
            <v>0.63725490196078427</v>
          </cell>
        </row>
        <row r="320">
          <cell r="F320">
            <v>0.73529411764705888</v>
          </cell>
        </row>
        <row r="321">
          <cell r="F321">
            <v>0.26470588235294118</v>
          </cell>
        </row>
        <row r="376">
          <cell r="C376">
            <v>0</v>
          </cell>
        </row>
        <row r="377">
          <cell r="C377">
            <v>9.8039215686274508E-3</v>
          </cell>
        </row>
        <row r="378">
          <cell r="C378">
            <v>0.12745098039215685</v>
          </cell>
        </row>
        <row r="379">
          <cell r="C379">
            <v>0.30392156862745096</v>
          </cell>
        </row>
        <row r="380">
          <cell r="C380">
            <v>0.55882352941176472</v>
          </cell>
        </row>
        <row r="400">
          <cell r="B400" t="str">
            <v>Si</v>
          </cell>
          <cell r="C400">
            <v>0.79411764705882348</v>
          </cell>
        </row>
        <row r="401">
          <cell r="B401" t="str">
            <v>No</v>
          </cell>
          <cell r="C401">
            <v>0.20588235294117646</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0" t="s">
        <v>0</v>
      </c>
      <c r="C46" s="60"/>
      <c r="D46" s="60"/>
      <c r="E46" s="60"/>
      <c r="F46" s="60"/>
      <c r="G46" s="60"/>
      <c r="H46" s="60"/>
      <c r="I46" s="60"/>
      <c r="J46" s="60"/>
      <c r="K46" s="60"/>
      <c r="L46" s="60"/>
      <c r="M46" s="60"/>
      <c r="N46" s="60"/>
      <c r="O46" s="60"/>
    </row>
    <row r="47" spans="2:18" ht="409.6" customHeight="1">
      <c r="B47" s="61" t="s">
        <v>195</v>
      </c>
      <c r="C47" s="61"/>
      <c r="D47" s="61"/>
      <c r="E47" s="61"/>
      <c r="F47" s="61"/>
      <c r="G47" s="61"/>
      <c r="H47" s="61"/>
      <c r="I47" s="61"/>
      <c r="J47" s="61"/>
      <c r="K47" s="61"/>
      <c r="L47" s="61"/>
      <c r="M47" s="61"/>
      <c r="N47" s="61"/>
      <c r="O47" s="61"/>
      <c r="R47" s="3"/>
    </row>
    <row r="49" spans="2:15" ht="36.75" customHeight="1">
      <c r="B49" s="4" t="s">
        <v>1</v>
      </c>
    </row>
    <row r="50" spans="2:15" ht="14.45" customHeight="1">
      <c r="B50" s="62" t="s">
        <v>193</v>
      </c>
      <c r="C50" s="63"/>
      <c r="D50" s="63"/>
      <c r="E50" s="63"/>
      <c r="F50" s="63"/>
      <c r="G50" s="63"/>
      <c r="H50" s="63"/>
      <c r="I50" s="63"/>
      <c r="J50" s="63"/>
      <c r="K50" s="63"/>
      <c r="L50" s="63"/>
      <c r="M50" s="63"/>
      <c r="N50" s="63"/>
    </row>
    <row r="51" spans="2:15" ht="14.45" customHeight="1">
      <c r="B51" s="63"/>
      <c r="C51" s="63"/>
      <c r="D51" s="63"/>
      <c r="E51" s="63"/>
      <c r="F51" s="63"/>
      <c r="G51" s="63"/>
      <c r="H51" s="63"/>
      <c r="I51" s="63"/>
      <c r="J51" s="63"/>
      <c r="K51" s="63"/>
      <c r="L51" s="63"/>
      <c r="M51" s="63"/>
      <c r="N51" s="63"/>
    </row>
    <row r="52" spans="2:15" ht="14.45" customHeight="1">
      <c r="B52" s="63"/>
      <c r="C52" s="63"/>
      <c r="D52" s="63"/>
      <c r="E52" s="63"/>
      <c r="F52" s="63"/>
      <c r="G52" s="63"/>
      <c r="H52" s="63"/>
      <c r="I52" s="63"/>
      <c r="J52" s="63"/>
      <c r="K52" s="63"/>
      <c r="L52" s="63"/>
      <c r="M52" s="63"/>
      <c r="N52" s="63"/>
    </row>
    <row r="53" spans="2:15" ht="14.45" customHeight="1">
      <c r="B53" s="63"/>
      <c r="C53" s="63"/>
      <c r="D53" s="63"/>
      <c r="E53" s="63"/>
      <c r="F53" s="63"/>
      <c r="G53" s="63"/>
      <c r="H53" s="63"/>
      <c r="I53" s="63"/>
      <c r="J53" s="63"/>
      <c r="K53" s="63"/>
      <c r="L53" s="63"/>
      <c r="M53" s="63"/>
      <c r="N53" s="63"/>
    </row>
    <row r="54" spans="2:15" ht="14.45" customHeight="1">
      <c r="B54" s="63"/>
      <c r="C54" s="63"/>
      <c r="D54" s="63"/>
      <c r="E54" s="63"/>
      <c r="F54" s="63"/>
      <c r="G54" s="63"/>
      <c r="H54" s="63"/>
      <c r="I54" s="63"/>
      <c r="J54" s="63"/>
      <c r="K54" s="63"/>
      <c r="L54" s="63"/>
      <c r="M54" s="63"/>
      <c r="N54" s="63"/>
    </row>
    <row r="55" spans="2:15" ht="14.45" customHeight="1">
      <c r="B55" s="63"/>
      <c r="C55" s="63"/>
      <c r="D55" s="63"/>
      <c r="E55" s="63"/>
      <c r="F55" s="63"/>
      <c r="G55" s="63"/>
      <c r="H55" s="63"/>
      <c r="I55" s="63"/>
      <c r="J55" s="63"/>
      <c r="K55" s="63"/>
      <c r="L55" s="63"/>
      <c r="M55" s="63"/>
      <c r="N55" s="63"/>
    </row>
    <row r="56" spans="2:15" ht="14.45" customHeight="1">
      <c r="B56" s="63"/>
      <c r="C56" s="63"/>
      <c r="D56" s="63"/>
      <c r="E56" s="63"/>
      <c r="F56" s="63"/>
      <c r="G56" s="63"/>
      <c r="H56" s="63"/>
      <c r="I56" s="63"/>
      <c r="J56" s="63"/>
      <c r="K56" s="63"/>
      <c r="L56" s="63"/>
      <c r="M56" s="63"/>
      <c r="N56" s="63"/>
    </row>
    <row r="57" spans="2:15" ht="14.45" customHeight="1">
      <c r="B57" s="63"/>
      <c r="C57" s="63"/>
      <c r="D57" s="63"/>
      <c r="E57" s="63"/>
      <c r="F57" s="63"/>
      <c r="G57" s="63"/>
      <c r="H57" s="63"/>
      <c r="I57" s="63"/>
      <c r="J57" s="63"/>
      <c r="K57" s="63"/>
      <c r="L57" s="63"/>
      <c r="M57" s="63"/>
      <c r="N57" s="63"/>
    </row>
    <row r="58" spans="2:15" ht="14.45" customHeight="1">
      <c r="B58" s="63"/>
      <c r="C58" s="63"/>
      <c r="D58" s="63"/>
      <c r="E58" s="63"/>
      <c r="F58" s="63"/>
      <c r="G58" s="63"/>
      <c r="H58" s="63"/>
      <c r="I58" s="63"/>
      <c r="J58" s="63"/>
      <c r="K58" s="63"/>
      <c r="L58" s="63"/>
      <c r="M58" s="63"/>
      <c r="N58" s="63"/>
    </row>
    <row r="59" spans="2:15" ht="54" customHeight="1">
      <c r="B59" s="63"/>
      <c r="C59" s="63"/>
      <c r="D59" s="63"/>
      <c r="E59" s="63"/>
      <c r="F59" s="63"/>
      <c r="G59" s="63"/>
      <c r="H59" s="63"/>
      <c r="I59" s="63"/>
      <c r="J59" s="63"/>
      <c r="K59" s="63"/>
      <c r="L59" s="63"/>
      <c r="M59" s="63"/>
      <c r="N59" s="63"/>
    </row>
    <row r="61" spans="2:15" ht="132.75" customHeight="1">
      <c r="B61" s="64" t="s">
        <v>194</v>
      </c>
      <c r="C61" s="65"/>
      <c r="D61" s="65"/>
      <c r="E61" s="65"/>
      <c r="F61" s="65"/>
      <c r="G61" s="65"/>
      <c r="H61" s="65"/>
      <c r="I61" s="65"/>
      <c r="J61" s="65"/>
      <c r="K61" s="65"/>
      <c r="L61" s="65"/>
      <c r="M61" s="65"/>
      <c r="N61" s="65"/>
      <c r="O61" s="6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638E-FDEE-4DF5-A40E-2F138E7E3BA4}">
  <dimension ref="B10:R598"/>
  <sheetViews>
    <sheetView topLeftCell="A13" workbookViewId="0">
      <selection activeCell="G10" sqref="G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97" t="s">
        <v>238</v>
      </c>
      <c r="C12" s="97"/>
      <c r="D12" s="97"/>
      <c r="E12" s="97"/>
      <c r="F12" s="97"/>
    </row>
    <row r="13" spans="2:6">
      <c r="B13" s="5" t="s">
        <v>3</v>
      </c>
    </row>
    <row r="14" spans="2:6">
      <c r="B14" s="5"/>
    </row>
    <row r="15" spans="2:6">
      <c r="B15" s="5"/>
    </row>
    <row r="16" spans="2:6">
      <c r="B16" s="5"/>
    </row>
    <row r="17" spans="2:2">
      <c r="B17" s="5"/>
    </row>
    <row r="18" spans="2:2">
      <c r="B18" s="5"/>
    </row>
    <row r="28" spans="2:2" ht="123" customHeight="1"/>
    <row r="29" spans="2:2" ht="21">
      <c r="B29" s="6" t="s">
        <v>239</v>
      </c>
    </row>
    <row r="30" spans="2:2" ht="21">
      <c r="B30" s="6" t="s">
        <v>240</v>
      </c>
    </row>
    <row r="32" spans="2:2" ht="15.75">
      <c r="B32" s="7" t="s">
        <v>4</v>
      </c>
    </row>
    <row r="34" spans="2:7">
      <c r="B34" s="8" t="s">
        <v>4</v>
      </c>
      <c r="C34" s="57" t="s">
        <v>5</v>
      </c>
      <c r="D34" s="57" t="s">
        <v>6</v>
      </c>
      <c r="F34" s="8" t="s">
        <v>4</v>
      </c>
      <c r="G34" s="57" t="s">
        <v>6</v>
      </c>
    </row>
    <row r="35" spans="2:7">
      <c r="B35" s="9" t="s">
        <v>7</v>
      </c>
      <c r="C35" s="27">
        <v>76</v>
      </c>
      <c r="D35" s="10">
        <f>C35/$C$37</f>
        <v>0.74509803921568629</v>
      </c>
      <c r="F35" s="9" t="s">
        <v>7</v>
      </c>
      <c r="G35" s="10">
        <f>D35</f>
        <v>0.74509803921568629</v>
      </c>
    </row>
    <row r="36" spans="2:7">
      <c r="B36" s="9" t="s">
        <v>8</v>
      </c>
      <c r="C36" s="27">
        <v>26</v>
      </c>
      <c r="D36" s="10">
        <f t="shared" ref="D36:D37" si="0">C36/$C$37</f>
        <v>0.25490196078431371</v>
      </c>
      <c r="F36" s="9" t="s">
        <v>8</v>
      </c>
      <c r="G36" s="10">
        <f>D36</f>
        <v>0.25490196078431371</v>
      </c>
    </row>
    <row r="37" spans="2:7">
      <c r="B37" s="9" t="s">
        <v>9</v>
      </c>
      <c r="C37" s="28">
        <f>SUM(C35:C36)</f>
        <v>102</v>
      </c>
      <c r="D37" s="10">
        <f t="shared" si="0"/>
        <v>1</v>
      </c>
      <c r="F37" s="9" t="s">
        <v>9</v>
      </c>
      <c r="G37" s="10">
        <f>D37</f>
        <v>1</v>
      </c>
    </row>
    <row r="57" spans="2:7" ht="15.75">
      <c r="B57" s="7" t="s">
        <v>10</v>
      </c>
    </row>
    <row r="59" spans="2:7">
      <c r="B59" s="8" t="s">
        <v>10</v>
      </c>
      <c r="C59" s="57" t="s">
        <v>5</v>
      </c>
      <c r="D59" s="57" t="s">
        <v>6</v>
      </c>
      <c r="F59" s="8" t="s">
        <v>10</v>
      </c>
      <c r="G59" s="57" t="s">
        <v>6</v>
      </c>
    </row>
    <row r="60" spans="2:7">
      <c r="B60" s="9" t="s">
        <v>11</v>
      </c>
      <c r="C60" s="27">
        <v>68</v>
      </c>
      <c r="D60" s="10">
        <f>C60/$C$37</f>
        <v>0.66666666666666663</v>
      </c>
      <c r="F60" s="9" t="s">
        <v>11</v>
      </c>
      <c r="G60" s="10">
        <f>D60</f>
        <v>0.66666666666666663</v>
      </c>
    </row>
    <row r="61" spans="2:7">
      <c r="B61" s="9" t="s">
        <v>12</v>
      </c>
      <c r="C61" s="27">
        <v>26</v>
      </c>
      <c r="D61" s="10">
        <f t="shared" ref="D61:D63" si="1">C61/$C$37</f>
        <v>0.25490196078431371</v>
      </c>
      <c r="F61" s="9" t="s">
        <v>12</v>
      </c>
      <c r="G61" s="10">
        <f>D61</f>
        <v>0.25490196078431371</v>
      </c>
    </row>
    <row r="62" spans="2:7">
      <c r="B62" s="9" t="s">
        <v>13</v>
      </c>
      <c r="C62" s="27">
        <v>8</v>
      </c>
      <c r="D62" s="10">
        <f t="shared" si="1"/>
        <v>7.8431372549019607E-2</v>
      </c>
      <c r="F62" s="9" t="s">
        <v>14</v>
      </c>
      <c r="G62" s="10">
        <f>D62</f>
        <v>7.8431372549019607E-2</v>
      </c>
    </row>
    <row r="63" spans="2:7">
      <c r="B63" s="9" t="s">
        <v>9</v>
      </c>
      <c r="C63" s="28">
        <f>SUM(C60:C62)</f>
        <v>102</v>
      </c>
      <c r="D63" s="10">
        <f t="shared" si="1"/>
        <v>1</v>
      </c>
      <c r="F63" s="9" t="s">
        <v>9</v>
      </c>
      <c r="G63" s="10">
        <f>D63</f>
        <v>1</v>
      </c>
    </row>
    <row r="83" spans="2:7" ht="15.75">
      <c r="B83" s="7" t="s">
        <v>15</v>
      </c>
    </row>
    <row r="85" spans="2:7">
      <c r="B85" s="8" t="s">
        <v>16</v>
      </c>
      <c r="C85" s="57" t="s">
        <v>5</v>
      </c>
      <c r="D85" s="57" t="s">
        <v>6</v>
      </c>
      <c r="F85" s="8" t="s">
        <v>16</v>
      </c>
      <c r="G85" s="57" t="s">
        <v>6</v>
      </c>
    </row>
    <row r="86" spans="2:7">
      <c r="B86" s="29">
        <v>0</v>
      </c>
      <c r="C86" s="27">
        <v>29</v>
      </c>
      <c r="D86" s="10">
        <f>C86/$C$37</f>
        <v>0.28431372549019607</v>
      </c>
      <c r="F86" s="29">
        <v>0</v>
      </c>
      <c r="G86" s="10">
        <f>D86</f>
        <v>0.28431372549019607</v>
      </c>
    </row>
    <row r="87" spans="2:7">
      <c r="B87" s="29">
        <v>1</v>
      </c>
      <c r="C87" s="27">
        <v>35</v>
      </c>
      <c r="D87" s="10">
        <f t="shared" ref="D87:D90" si="2">C87/$C$37</f>
        <v>0.34313725490196079</v>
      </c>
      <c r="F87" s="29">
        <v>1</v>
      </c>
      <c r="G87" s="10">
        <f>D87</f>
        <v>0.34313725490196079</v>
      </c>
    </row>
    <row r="88" spans="2:7">
      <c r="B88" s="29">
        <v>2</v>
      </c>
      <c r="C88" s="27">
        <v>29</v>
      </c>
      <c r="D88" s="10">
        <f t="shared" si="2"/>
        <v>0.28431372549019607</v>
      </c>
      <c r="F88" s="29">
        <v>2</v>
      </c>
      <c r="G88" s="10">
        <f>D88</f>
        <v>0.28431372549019607</v>
      </c>
    </row>
    <row r="89" spans="2:7">
      <c r="B89" s="51" t="s">
        <v>17</v>
      </c>
      <c r="C89" s="27">
        <v>9</v>
      </c>
      <c r="D89" s="10">
        <f t="shared" si="2"/>
        <v>8.8235294117647065E-2</v>
      </c>
      <c r="F89" s="51" t="s">
        <v>17</v>
      </c>
      <c r="G89" s="10">
        <f>D89</f>
        <v>8.8235294117647065E-2</v>
      </c>
    </row>
    <row r="90" spans="2:7">
      <c r="B90" s="29" t="s">
        <v>9</v>
      </c>
      <c r="C90" s="28">
        <f>SUM(C86:C89)</f>
        <v>102</v>
      </c>
      <c r="D90" s="10">
        <f t="shared" si="2"/>
        <v>1</v>
      </c>
      <c r="F90" s="9" t="s">
        <v>9</v>
      </c>
      <c r="G90" s="10">
        <f>D90</f>
        <v>1</v>
      </c>
    </row>
    <row r="110" spans="2:2" ht="15.75">
      <c r="B110" s="7" t="s">
        <v>18</v>
      </c>
    </row>
    <row r="111" spans="2:2" ht="15.75">
      <c r="B111" s="7"/>
    </row>
    <row r="113" spans="2:12" ht="84" customHeight="1">
      <c r="B113" s="98" t="s">
        <v>19</v>
      </c>
      <c r="C113" s="98"/>
      <c r="D113" s="98"/>
      <c r="E113" s="99" t="s">
        <v>5</v>
      </c>
      <c r="F113" s="99"/>
      <c r="H113" s="98" t="s">
        <v>20</v>
      </c>
      <c r="I113" s="98"/>
      <c r="J113" s="98"/>
      <c r="K113" s="99" t="s">
        <v>5</v>
      </c>
      <c r="L113" s="99"/>
    </row>
    <row r="114" spans="2:12">
      <c r="B114" s="77" t="s">
        <v>21</v>
      </c>
      <c r="C114" s="77"/>
      <c r="D114" s="77"/>
      <c r="E114" s="94">
        <v>101</v>
      </c>
      <c r="F114" s="94"/>
      <c r="H114" s="88" t="s">
        <v>22</v>
      </c>
      <c r="I114" s="88"/>
      <c r="J114" s="88"/>
      <c r="K114" s="95">
        <v>97</v>
      </c>
      <c r="L114" s="96"/>
    </row>
    <row r="115" spans="2:12">
      <c r="B115" s="77" t="s">
        <v>23</v>
      </c>
      <c r="C115" s="77"/>
      <c r="D115" s="77"/>
      <c r="E115" s="94">
        <v>1</v>
      </c>
      <c r="F115" s="94"/>
      <c r="H115" s="88" t="s">
        <v>24</v>
      </c>
      <c r="I115" s="88"/>
      <c r="J115" s="88"/>
      <c r="K115" s="95">
        <v>3</v>
      </c>
      <c r="L115" s="96"/>
    </row>
    <row r="116" spans="2:12">
      <c r="B116" s="77" t="s">
        <v>25</v>
      </c>
      <c r="C116" s="77"/>
      <c r="D116" s="77"/>
      <c r="E116" s="94">
        <v>0</v>
      </c>
      <c r="F116" s="94"/>
      <c r="H116" s="88" t="s">
        <v>26</v>
      </c>
      <c r="I116" s="88"/>
      <c r="J116" s="88"/>
      <c r="K116" s="95">
        <v>2</v>
      </c>
      <c r="L116" s="96"/>
    </row>
    <row r="117" spans="2:12">
      <c r="B117" s="77" t="s">
        <v>27</v>
      </c>
      <c r="C117" s="77"/>
      <c r="D117" s="77"/>
      <c r="E117" s="94">
        <v>0</v>
      </c>
      <c r="F117" s="94"/>
      <c r="H117" s="48"/>
      <c r="I117" s="48"/>
      <c r="J117" s="48"/>
      <c r="K117" s="56"/>
      <c r="L117" s="56"/>
    </row>
    <row r="118" spans="2:12">
      <c r="B118" s="77" t="s">
        <v>28</v>
      </c>
      <c r="C118" s="77"/>
      <c r="D118" s="77"/>
      <c r="E118" s="94">
        <v>0</v>
      </c>
      <c r="F118" s="94"/>
      <c r="H118" s="48"/>
      <c r="I118" s="48"/>
      <c r="J118" s="48"/>
      <c r="K118" s="56"/>
      <c r="L118" s="56"/>
    </row>
    <row r="119" spans="2:12">
      <c r="B119" s="77" t="s">
        <v>29</v>
      </c>
      <c r="C119" s="77"/>
      <c r="D119" s="77"/>
      <c r="E119" s="94">
        <v>0</v>
      </c>
      <c r="F119" s="94"/>
      <c r="H119" s="48"/>
      <c r="I119" s="48"/>
      <c r="J119" s="48"/>
      <c r="K119" s="56"/>
      <c r="L119" s="56"/>
    </row>
    <row r="120" spans="2:12">
      <c r="B120" s="49"/>
      <c r="C120" s="49"/>
      <c r="D120" s="49"/>
      <c r="E120" s="56"/>
      <c r="F120" s="56"/>
      <c r="H120" s="48"/>
      <c r="I120" s="48"/>
      <c r="J120" s="48"/>
      <c r="K120" s="56"/>
      <c r="L120" s="56"/>
    </row>
    <row r="122" spans="2:12">
      <c r="B122" s="91" t="s">
        <v>30</v>
      </c>
      <c r="C122" s="91"/>
      <c r="D122" s="91"/>
      <c r="E122" s="91" t="s">
        <v>6</v>
      </c>
      <c r="F122" s="91"/>
      <c r="H122" s="91" t="s">
        <v>31</v>
      </c>
      <c r="I122" s="91"/>
      <c r="J122" s="91"/>
      <c r="K122" s="92" t="s">
        <v>6</v>
      </c>
      <c r="L122" s="93"/>
    </row>
    <row r="123" spans="2:12">
      <c r="B123" s="77" t="s">
        <v>21</v>
      </c>
      <c r="C123" s="77"/>
      <c r="D123" s="77"/>
      <c r="E123" s="66">
        <f>E114/$C$37</f>
        <v>0.99019607843137258</v>
      </c>
      <c r="F123" s="66"/>
      <c r="H123" s="77" t="s">
        <v>32</v>
      </c>
      <c r="I123" s="77"/>
      <c r="J123" s="77"/>
      <c r="K123" s="89">
        <f>K114/$C$37</f>
        <v>0.9509803921568627</v>
      </c>
      <c r="L123" s="90"/>
    </row>
    <row r="124" spans="2:12">
      <c r="B124" s="77" t="s">
        <v>23</v>
      </c>
      <c r="C124" s="77"/>
      <c r="D124" s="77"/>
      <c r="E124" s="66">
        <f t="shared" ref="E124:E128" si="3">E115/$C$37</f>
        <v>9.8039215686274508E-3</v>
      </c>
      <c r="F124" s="66"/>
      <c r="H124" s="88" t="s">
        <v>33</v>
      </c>
      <c r="I124" s="88"/>
      <c r="J124" s="88"/>
      <c r="K124" s="89">
        <f t="shared" ref="K124:K125" si="4">K115/$C$37</f>
        <v>2.9411764705882353E-2</v>
      </c>
      <c r="L124" s="90"/>
    </row>
    <row r="125" spans="2:12">
      <c r="B125" s="77" t="s">
        <v>25</v>
      </c>
      <c r="C125" s="77"/>
      <c r="D125" s="77"/>
      <c r="E125" s="66">
        <f t="shared" si="3"/>
        <v>0</v>
      </c>
      <c r="F125" s="66"/>
      <c r="H125" s="88" t="s">
        <v>26</v>
      </c>
      <c r="I125" s="88"/>
      <c r="J125" s="88"/>
      <c r="K125" s="89">
        <f t="shared" si="4"/>
        <v>1.9607843137254902E-2</v>
      </c>
      <c r="L125" s="90"/>
    </row>
    <row r="126" spans="2:12">
      <c r="B126" s="77" t="s">
        <v>27</v>
      </c>
      <c r="C126" s="77"/>
      <c r="D126" s="77"/>
      <c r="E126" s="66">
        <f t="shared" si="3"/>
        <v>0</v>
      </c>
      <c r="F126" s="66"/>
    </row>
    <row r="127" spans="2:12">
      <c r="B127" s="77" t="s">
        <v>28</v>
      </c>
      <c r="C127" s="77"/>
      <c r="D127" s="77"/>
      <c r="E127" s="66">
        <f t="shared" si="3"/>
        <v>0</v>
      </c>
      <c r="F127" s="66"/>
    </row>
    <row r="128" spans="2:12">
      <c r="B128" s="77" t="s">
        <v>29</v>
      </c>
      <c r="C128" s="77"/>
      <c r="D128" s="77"/>
      <c r="E128" s="66">
        <f t="shared" si="3"/>
        <v>0</v>
      </c>
      <c r="F128" s="66"/>
    </row>
    <row r="150" spans="2:18" ht="15.75">
      <c r="B150" s="7" t="s">
        <v>34</v>
      </c>
    </row>
    <row r="152" spans="2:18" ht="60">
      <c r="B152" s="31" t="s">
        <v>35</v>
      </c>
      <c r="C152" s="31" t="s">
        <v>36</v>
      </c>
      <c r="D152" s="31" t="s">
        <v>37</v>
      </c>
      <c r="E152" s="31" t="s">
        <v>38</v>
      </c>
      <c r="F152" s="58" t="s">
        <v>39</v>
      </c>
      <c r="G152" s="58" t="s">
        <v>40</v>
      </c>
      <c r="H152" s="58" t="s">
        <v>41</v>
      </c>
      <c r="I152" s="58" t="s">
        <v>42</v>
      </c>
      <c r="J152" s="58" t="s">
        <v>43</v>
      </c>
      <c r="K152" s="58" t="s">
        <v>44</v>
      </c>
      <c r="L152" s="58" t="s">
        <v>45</v>
      </c>
      <c r="M152" s="58" t="s">
        <v>46</v>
      </c>
      <c r="N152" s="58" t="s">
        <v>47</v>
      </c>
      <c r="O152" s="58" t="s">
        <v>48</v>
      </c>
      <c r="P152" s="58" t="s">
        <v>49</v>
      </c>
      <c r="Q152" s="58" t="s">
        <v>50</v>
      </c>
      <c r="R152" s="58" t="s">
        <v>51</v>
      </c>
    </row>
    <row r="153" spans="2:18">
      <c r="B153" s="59" t="s">
        <v>156</v>
      </c>
      <c r="C153" s="59" t="s">
        <v>241</v>
      </c>
      <c r="D153" s="59">
        <v>3137146</v>
      </c>
      <c r="E153" s="59" t="s">
        <v>242</v>
      </c>
      <c r="F153" s="59" t="s">
        <v>213</v>
      </c>
      <c r="G153" s="59" t="s">
        <v>53</v>
      </c>
      <c r="H153" s="59" t="s">
        <v>148</v>
      </c>
      <c r="I153" s="59" t="s">
        <v>157</v>
      </c>
      <c r="J153" s="59" t="s">
        <v>32</v>
      </c>
      <c r="K153" s="59" t="s">
        <v>130</v>
      </c>
      <c r="L153" s="59" t="s">
        <v>205</v>
      </c>
      <c r="M153" s="59" t="s">
        <v>243</v>
      </c>
      <c r="N153" s="59" t="s">
        <v>217</v>
      </c>
      <c r="O153" s="59" t="s">
        <v>244</v>
      </c>
      <c r="P153" s="59" t="s">
        <v>229</v>
      </c>
      <c r="Q153" s="59" t="s">
        <v>153</v>
      </c>
      <c r="R153" s="59" t="s">
        <v>154</v>
      </c>
    </row>
    <row r="154" spans="2:18">
      <c r="B154" s="59" t="s">
        <v>245</v>
      </c>
      <c r="C154" s="59" t="s">
        <v>246</v>
      </c>
      <c r="D154" s="59">
        <v>3443567</v>
      </c>
      <c r="E154" s="59" t="s">
        <v>247</v>
      </c>
      <c r="F154" s="59" t="s">
        <v>208</v>
      </c>
      <c r="G154" s="59" t="s">
        <v>53</v>
      </c>
      <c r="H154" s="59" t="s">
        <v>148</v>
      </c>
      <c r="I154" s="59" t="s">
        <v>151</v>
      </c>
      <c r="J154" s="59" t="s">
        <v>32</v>
      </c>
      <c r="K154" s="59" t="s">
        <v>130</v>
      </c>
      <c r="L154" s="59" t="s">
        <v>205</v>
      </c>
      <c r="M154" s="59" t="s">
        <v>248</v>
      </c>
      <c r="N154" s="59" t="s">
        <v>249</v>
      </c>
      <c r="O154" s="59" t="s">
        <v>250</v>
      </c>
      <c r="P154" s="59" t="s">
        <v>162</v>
      </c>
      <c r="Q154" s="59" t="s">
        <v>251</v>
      </c>
      <c r="R154" s="59" t="s">
        <v>158</v>
      </c>
    </row>
    <row r="155" spans="2:18">
      <c r="B155" s="59" t="s">
        <v>252</v>
      </c>
      <c r="C155" s="59" t="s">
        <v>253</v>
      </c>
      <c r="D155" s="59">
        <v>2177775</v>
      </c>
      <c r="E155" s="59" t="s">
        <v>254</v>
      </c>
      <c r="F155" s="59" t="s">
        <v>208</v>
      </c>
      <c r="G155" s="59" t="s">
        <v>53</v>
      </c>
      <c r="H155" s="59" t="s">
        <v>148</v>
      </c>
      <c r="I155" s="59" t="s">
        <v>151</v>
      </c>
      <c r="J155" s="59" t="s">
        <v>32</v>
      </c>
      <c r="K155" s="59" t="s">
        <v>130</v>
      </c>
      <c r="L155" s="59" t="s">
        <v>160</v>
      </c>
      <c r="M155" s="59" t="s">
        <v>255</v>
      </c>
      <c r="N155" s="59" t="s">
        <v>217</v>
      </c>
      <c r="O155" s="59" t="s">
        <v>228</v>
      </c>
      <c r="P155" s="59" t="s">
        <v>256</v>
      </c>
      <c r="Q155" s="59" t="s">
        <v>218</v>
      </c>
      <c r="R155" s="59" t="s">
        <v>154</v>
      </c>
    </row>
    <row r="156" spans="2:18">
      <c r="B156" s="59" t="s">
        <v>257</v>
      </c>
      <c r="C156" s="59" t="s">
        <v>258</v>
      </c>
      <c r="D156" s="59">
        <v>3398300</v>
      </c>
      <c r="E156" s="59" t="s">
        <v>259</v>
      </c>
      <c r="F156" s="59" t="s">
        <v>208</v>
      </c>
      <c r="G156" s="59" t="s">
        <v>53</v>
      </c>
      <c r="H156" s="59" t="s">
        <v>148</v>
      </c>
      <c r="I156" s="59" t="s">
        <v>151</v>
      </c>
      <c r="J156" s="59" t="s">
        <v>32</v>
      </c>
      <c r="K156" s="59" t="s">
        <v>130</v>
      </c>
      <c r="L156" s="59" t="s">
        <v>152</v>
      </c>
      <c r="M156" s="59" t="s">
        <v>149</v>
      </c>
      <c r="N156" s="59" t="s">
        <v>217</v>
      </c>
      <c r="O156" s="59" t="s">
        <v>234</v>
      </c>
      <c r="P156" s="59" t="s">
        <v>149</v>
      </c>
      <c r="Q156" s="59" t="s">
        <v>260</v>
      </c>
      <c r="R156" s="59" t="s">
        <v>154</v>
      </c>
    </row>
    <row r="157" spans="2:18">
      <c r="B157" s="59" t="s">
        <v>156</v>
      </c>
      <c r="C157" s="59" t="s">
        <v>230</v>
      </c>
      <c r="D157" s="59">
        <v>3137300</v>
      </c>
      <c r="E157" s="59" t="s">
        <v>261</v>
      </c>
      <c r="F157" s="59" t="s">
        <v>213</v>
      </c>
      <c r="G157" s="59" t="s">
        <v>53</v>
      </c>
      <c r="H157" s="59" t="s">
        <v>148</v>
      </c>
      <c r="I157" s="59" t="s">
        <v>206</v>
      </c>
      <c r="J157" s="59" t="s">
        <v>32</v>
      </c>
      <c r="K157" s="59" t="s">
        <v>130</v>
      </c>
      <c r="L157" s="59" t="s">
        <v>164</v>
      </c>
      <c r="M157" s="59" t="s">
        <v>262</v>
      </c>
      <c r="N157" s="59" t="s">
        <v>217</v>
      </c>
      <c r="O157" s="59" t="s">
        <v>263</v>
      </c>
      <c r="P157" s="59" t="s">
        <v>149</v>
      </c>
      <c r="Q157" s="59" t="s">
        <v>153</v>
      </c>
      <c r="R157" s="59" t="s">
        <v>154</v>
      </c>
    </row>
    <row r="158" spans="2:18">
      <c r="B158" s="59" t="s">
        <v>264</v>
      </c>
      <c r="C158" s="59" t="s">
        <v>265</v>
      </c>
      <c r="D158" s="59">
        <v>3398300</v>
      </c>
      <c r="E158" s="59" t="s">
        <v>266</v>
      </c>
      <c r="F158" s="59" t="s">
        <v>208</v>
      </c>
      <c r="G158" s="59" t="s">
        <v>53</v>
      </c>
      <c r="H158" s="59" t="s">
        <v>148</v>
      </c>
      <c r="I158" s="59" t="s">
        <v>151</v>
      </c>
      <c r="J158" s="59" t="s">
        <v>32</v>
      </c>
      <c r="K158" s="59" t="s">
        <v>130</v>
      </c>
      <c r="L158" s="59" t="s">
        <v>205</v>
      </c>
      <c r="M158" s="59" t="s">
        <v>128</v>
      </c>
      <c r="N158" s="59" t="s">
        <v>267</v>
      </c>
      <c r="O158" s="59" t="s">
        <v>268</v>
      </c>
      <c r="P158" s="59" t="s">
        <v>149</v>
      </c>
      <c r="Q158" s="59" t="s">
        <v>153</v>
      </c>
      <c r="R158" s="59" t="s">
        <v>154</v>
      </c>
    </row>
    <row r="159" spans="2:18">
      <c r="B159" s="59" t="s">
        <v>269</v>
      </c>
      <c r="C159" s="59" t="s">
        <v>270</v>
      </c>
      <c r="D159" s="59">
        <v>2113352</v>
      </c>
      <c r="E159" s="59" t="s">
        <v>271</v>
      </c>
      <c r="F159" s="59" t="s">
        <v>208</v>
      </c>
      <c r="G159" s="59" t="s">
        <v>53</v>
      </c>
      <c r="H159" s="59" t="s">
        <v>148</v>
      </c>
      <c r="I159" s="59" t="s">
        <v>151</v>
      </c>
      <c r="J159" s="59" t="s">
        <v>32</v>
      </c>
      <c r="K159" s="59" t="s">
        <v>130</v>
      </c>
      <c r="L159" s="59" t="s">
        <v>152</v>
      </c>
      <c r="M159" s="59" t="s">
        <v>255</v>
      </c>
      <c r="N159" s="59" t="s">
        <v>217</v>
      </c>
      <c r="O159" s="59" t="s">
        <v>272</v>
      </c>
      <c r="P159" s="59" t="s">
        <v>273</v>
      </c>
      <c r="Q159" s="59" t="s">
        <v>218</v>
      </c>
      <c r="R159" s="59" t="s">
        <v>154</v>
      </c>
    </row>
    <row r="160" spans="2:18">
      <c r="B160" s="59" t="s">
        <v>156</v>
      </c>
      <c r="C160" s="59" t="s">
        <v>274</v>
      </c>
      <c r="D160" s="59">
        <v>3104562000</v>
      </c>
      <c r="E160" s="59" t="s">
        <v>275</v>
      </c>
      <c r="F160" s="59" t="s">
        <v>208</v>
      </c>
      <c r="G160" s="59" t="s">
        <v>53</v>
      </c>
      <c r="H160" s="59" t="s">
        <v>148</v>
      </c>
      <c r="I160" s="59" t="s">
        <v>157</v>
      </c>
      <c r="J160" s="59" t="s">
        <v>32</v>
      </c>
      <c r="K160" s="59" t="s">
        <v>130</v>
      </c>
      <c r="L160" s="59" t="s">
        <v>152</v>
      </c>
      <c r="M160" s="59" t="s">
        <v>276</v>
      </c>
      <c r="N160" s="59" t="s">
        <v>217</v>
      </c>
      <c r="O160" s="59" t="s">
        <v>277</v>
      </c>
      <c r="P160" s="59" t="s">
        <v>149</v>
      </c>
      <c r="Q160" s="59" t="s">
        <v>153</v>
      </c>
      <c r="R160" s="59" t="s">
        <v>154</v>
      </c>
    </row>
    <row r="161" spans="2:18">
      <c r="B161" s="59" t="s">
        <v>278</v>
      </c>
      <c r="C161" s="59" t="s">
        <v>203</v>
      </c>
      <c r="D161" s="59" t="s">
        <v>279</v>
      </c>
      <c r="E161" s="59" t="s">
        <v>280</v>
      </c>
      <c r="F161" s="59" t="s">
        <v>208</v>
      </c>
      <c r="G161" s="59" t="s">
        <v>53</v>
      </c>
      <c r="H161" s="59" t="s">
        <v>148</v>
      </c>
      <c r="I161" s="59" t="s">
        <v>151</v>
      </c>
      <c r="J161" s="59" t="s">
        <v>32</v>
      </c>
      <c r="K161" s="59" t="s">
        <v>130</v>
      </c>
      <c r="L161" s="59" t="s">
        <v>152</v>
      </c>
      <c r="M161" s="59" t="s">
        <v>281</v>
      </c>
      <c r="N161" s="59" t="s">
        <v>217</v>
      </c>
      <c r="O161" s="59" t="s">
        <v>217</v>
      </c>
      <c r="P161" s="59" t="s">
        <v>203</v>
      </c>
      <c r="Q161" s="59" t="s">
        <v>282</v>
      </c>
      <c r="R161" s="59" t="s">
        <v>154</v>
      </c>
    </row>
    <row r="162" spans="2:18">
      <c r="B162" s="59" t="s">
        <v>283</v>
      </c>
      <c r="C162" s="59" t="s">
        <v>284</v>
      </c>
      <c r="D162" s="59">
        <v>3362824</v>
      </c>
      <c r="E162" s="59" t="s">
        <v>285</v>
      </c>
      <c r="F162" s="59" t="s">
        <v>213</v>
      </c>
      <c r="G162" s="59" t="s">
        <v>53</v>
      </c>
      <c r="H162" s="59" t="s">
        <v>148</v>
      </c>
      <c r="I162" s="59" t="s">
        <v>151</v>
      </c>
      <c r="J162" s="59" t="s">
        <v>32</v>
      </c>
      <c r="K162" s="59" t="s">
        <v>130</v>
      </c>
      <c r="L162" s="59" t="s">
        <v>164</v>
      </c>
      <c r="M162" s="59" t="s">
        <v>262</v>
      </c>
      <c r="N162" s="59" t="s">
        <v>217</v>
      </c>
      <c r="O162" s="59" t="s">
        <v>286</v>
      </c>
      <c r="P162" s="59" t="s">
        <v>149</v>
      </c>
      <c r="Q162" s="59" t="s">
        <v>153</v>
      </c>
      <c r="R162" s="59" t="s">
        <v>210</v>
      </c>
    </row>
    <row r="163" spans="2:18">
      <c r="B163" s="59" t="s">
        <v>287</v>
      </c>
      <c r="C163" s="59" t="s">
        <v>288</v>
      </c>
      <c r="D163" s="59">
        <v>3216417954</v>
      </c>
      <c r="E163" s="59" t="s">
        <v>289</v>
      </c>
      <c r="F163" s="59" t="s">
        <v>208</v>
      </c>
      <c r="G163" s="59" t="s">
        <v>53</v>
      </c>
      <c r="H163" s="59" t="s">
        <v>148</v>
      </c>
      <c r="I163" s="59" t="s">
        <v>151</v>
      </c>
      <c r="J163" s="59" t="s">
        <v>32</v>
      </c>
      <c r="K163" s="59" t="s">
        <v>130</v>
      </c>
      <c r="L163" s="59" t="s">
        <v>152</v>
      </c>
      <c r="M163" s="59" t="s">
        <v>290</v>
      </c>
      <c r="N163" s="59" t="s">
        <v>291</v>
      </c>
      <c r="O163" s="59" t="s">
        <v>292</v>
      </c>
      <c r="P163" s="59" t="s">
        <v>212</v>
      </c>
      <c r="Q163" s="59" t="s">
        <v>288</v>
      </c>
      <c r="R163" s="59" t="s">
        <v>293</v>
      </c>
    </row>
    <row r="164" spans="2:18">
      <c r="B164" s="59" t="s">
        <v>294</v>
      </c>
      <c r="C164" s="59" t="s">
        <v>237</v>
      </c>
      <c r="D164" s="59">
        <v>3398300</v>
      </c>
      <c r="E164" s="59" t="s">
        <v>266</v>
      </c>
      <c r="F164" s="59" t="s">
        <v>208</v>
      </c>
      <c r="G164" s="59" t="s">
        <v>53</v>
      </c>
      <c r="H164" s="59" t="s">
        <v>148</v>
      </c>
      <c r="I164" s="59" t="s">
        <v>151</v>
      </c>
      <c r="J164" s="59" t="s">
        <v>32</v>
      </c>
      <c r="K164" s="59" t="s">
        <v>130</v>
      </c>
      <c r="L164" s="59" t="s">
        <v>202</v>
      </c>
      <c r="M164" s="59" t="s">
        <v>295</v>
      </c>
      <c r="N164" s="59" t="s">
        <v>296</v>
      </c>
      <c r="O164" s="59" t="s">
        <v>231</v>
      </c>
      <c r="P164" s="59" t="s">
        <v>149</v>
      </c>
      <c r="Q164" s="59" t="s">
        <v>153</v>
      </c>
      <c r="R164" s="59" t="s">
        <v>154</v>
      </c>
    </row>
    <row r="165" spans="2:18">
      <c r="B165" s="59" t="s">
        <v>297</v>
      </c>
      <c r="C165" s="59" t="s">
        <v>298</v>
      </c>
      <c r="D165" s="59">
        <v>3216417954</v>
      </c>
      <c r="E165" s="59" t="s">
        <v>299</v>
      </c>
      <c r="F165" s="59" t="s">
        <v>208</v>
      </c>
      <c r="G165" s="59" t="s">
        <v>53</v>
      </c>
      <c r="H165" s="59" t="s">
        <v>148</v>
      </c>
      <c r="I165" s="59" t="s">
        <v>151</v>
      </c>
      <c r="J165" s="59" t="s">
        <v>32</v>
      </c>
      <c r="K165" s="59" t="s">
        <v>130</v>
      </c>
      <c r="L165" s="59" t="s">
        <v>152</v>
      </c>
      <c r="M165" s="59" t="s">
        <v>255</v>
      </c>
      <c r="N165" s="59" t="s">
        <v>217</v>
      </c>
      <c r="O165" s="59" t="s">
        <v>233</v>
      </c>
      <c r="P165" s="59" t="s">
        <v>149</v>
      </c>
      <c r="Q165" s="59" t="s">
        <v>300</v>
      </c>
      <c r="R165" s="59" t="s">
        <v>154</v>
      </c>
    </row>
    <row r="166" spans="2:18">
      <c r="B166" s="59" t="s">
        <v>301</v>
      </c>
      <c r="C166" s="59" t="s">
        <v>302</v>
      </c>
      <c r="D166" s="59">
        <v>3203814287</v>
      </c>
      <c r="E166" s="59" t="s">
        <v>303</v>
      </c>
      <c r="F166" s="59" t="s">
        <v>208</v>
      </c>
      <c r="G166" s="59" t="s">
        <v>53</v>
      </c>
      <c r="H166" s="59" t="s">
        <v>148</v>
      </c>
      <c r="I166" s="59" t="s">
        <v>151</v>
      </c>
      <c r="J166" s="59" t="s">
        <v>32</v>
      </c>
      <c r="K166" s="59" t="s">
        <v>130</v>
      </c>
      <c r="L166" s="59" t="s">
        <v>152</v>
      </c>
      <c r="M166" s="59" t="s">
        <v>304</v>
      </c>
      <c r="N166" s="59" t="s">
        <v>217</v>
      </c>
      <c r="O166" s="59" t="s">
        <v>228</v>
      </c>
      <c r="P166" s="59" t="s">
        <v>149</v>
      </c>
      <c r="Q166" s="59" t="s">
        <v>305</v>
      </c>
      <c r="R166" s="59" t="s">
        <v>154</v>
      </c>
    </row>
    <row r="167" spans="2:18">
      <c r="B167" s="59" t="s">
        <v>306</v>
      </c>
      <c r="C167" s="59" t="s">
        <v>204</v>
      </c>
      <c r="D167" s="59">
        <v>8481500</v>
      </c>
      <c r="E167" s="59" t="s">
        <v>307</v>
      </c>
      <c r="F167" s="59" t="s">
        <v>213</v>
      </c>
      <c r="G167" s="59" t="s">
        <v>53</v>
      </c>
      <c r="H167" s="59" t="s">
        <v>148</v>
      </c>
      <c r="I167" s="59" t="s">
        <v>157</v>
      </c>
      <c r="J167" s="59" t="s">
        <v>32</v>
      </c>
      <c r="K167" s="59" t="s">
        <v>130</v>
      </c>
      <c r="L167" s="59" t="s">
        <v>161</v>
      </c>
      <c r="M167" s="59" t="s">
        <v>262</v>
      </c>
      <c r="N167" s="59" t="s">
        <v>308</v>
      </c>
      <c r="O167" s="59" t="s">
        <v>309</v>
      </c>
      <c r="P167" s="59" t="s">
        <v>203</v>
      </c>
      <c r="Q167" s="59" t="s">
        <v>204</v>
      </c>
      <c r="R167" s="59" t="s">
        <v>154</v>
      </c>
    </row>
    <row r="168" spans="2:18">
      <c r="B168" s="59" t="s">
        <v>310</v>
      </c>
      <c r="C168" s="59" t="s">
        <v>311</v>
      </c>
      <c r="D168" s="59">
        <v>3280293</v>
      </c>
      <c r="E168" s="59" t="s">
        <v>312</v>
      </c>
      <c r="F168" s="59" t="s">
        <v>213</v>
      </c>
      <c r="G168" s="59" t="s">
        <v>53</v>
      </c>
      <c r="H168" s="59" t="s">
        <v>148</v>
      </c>
      <c r="I168" s="59" t="s">
        <v>151</v>
      </c>
      <c r="J168" s="59" t="s">
        <v>32</v>
      </c>
      <c r="K168" s="59" t="s">
        <v>130</v>
      </c>
      <c r="L168" s="59" t="s">
        <v>152</v>
      </c>
      <c r="M168" s="59" t="s">
        <v>313</v>
      </c>
      <c r="N168" s="59" t="s">
        <v>217</v>
      </c>
      <c r="O168" s="59" t="s">
        <v>231</v>
      </c>
      <c r="P168" s="59" t="s">
        <v>149</v>
      </c>
      <c r="Q168" s="59" t="s">
        <v>305</v>
      </c>
      <c r="R168" s="59" t="s">
        <v>154</v>
      </c>
    </row>
    <row r="169" spans="2:18">
      <c r="B169" s="59" t="s">
        <v>314</v>
      </c>
      <c r="C169" s="59" t="s">
        <v>315</v>
      </c>
      <c r="D169" s="59">
        <v>3398300</v>
      </c>
      <c r="E169" s="59" t="s">
        <v>266</v>
      </c>
      <c r="F169" s="59" t="s">
        <v>208</v>
      </c>
      <c r="G169" s="59" t="s">
        <v>53</v>
      </c>
      <c r="H169" s="59" t="s">
        <v>148</v>
      </c>
      <c r="I169" s="59" t="s">
        <v>157</v>
      </c>
      <c r="J169" s="59" t="s">
        <v>32</v>
      </c>
      <c r="K169" s="59" t="s">
        <v>130</v>
      </c>
      <c r="L169" s="59" t="s">
        <v>202</v>
      </c>
      <c r="M169" s="59" t="s">
        <v>128</v>
      </c>
      <c r="N169" s="59" t="s">
        <v>217</v>
      </c>
      <c r="O169" s="59" t="s">
        <v>231</v>
      </c>
      <c r="P169" s="59" t="s">
        <v>149</v>
      </c>
      <c r="Q169" s="59" t="s">
        <v>316</v>
      </c>
      <c r="R169" s="59" t="s">
        <v>154</v>
      </c>
    </row>
    <row r="170" spans="2:18">
      <c r="B170" s="59" t="s">
        <v>317</v>
      </c>
      <c r="C170" s="59" t="s">
        <v>318</v>
      </c>
      <c r="D170" s="59">
        <v>3137300</v>
      </c>
      <c r="E170" s="59" t="s">
        <v>319</v>
      </c>
      <c r="F170" s="59" t="s">
        <v>208</v>
      </c>
      <c r="G170" s="59" t="s">
        <v>53</v>
      </c>
      <c r="H170" s="59" t="s">
        <v>148</v>
      </c>
      <c r="I170" s="59" t="s">
        <v>157</v>
      </c>
      <c r="J170" s="59" t="s">
        <v>32</v>
      </c>
      <c r="K170" s="59" t="s">
        <v>130</v>
      </c>
      <c r="L170" s="59" t="s">
        <v>161</v>
      </c>
      <c r="M170" s="59" t="s">
        <v>320</v>
      </c>
      <c r="N170" s="59" t="s">
        <v>291</v>
      </c>
      <c r="O170" s="59" t="s">
        <v>321</v>
      </c>
      <c r="P170" s="59" t="s">
        <v>212</v>
      </c>
      <c r="Q170" s="59" t="s">
        <v>322</v>
      </c>
      <c r="R170" s="59" t="s">
        <v>150</v>
      </c>
    </row>
    <row r="171" spans="2:18">
      <c r="B171" s="59" t="s">
        <v>323</v>
      </c>
      <c r="C171" s="59" t="s">
        <v>324</v>
      </c>
      <c r="D171" s="59" t="s">
        <v>325</v>
      </c>
      <c r="E171" s="59" t="s">
        <v>326</v>
      </c>
      <c r="F171" s="59" t="s">
        <v>213</v>
      </c>
      <c r="G171" s="59" t="s">
        <v>53</v>
      </c>
      <c r="H171" s="59" t="s">
        <v>148</v>
      </c>
      <c r="I171" s="59" t="s">
        <v>157</v>
      </c>
      <c r="J171" s="59" t="s">
        <v>32</v>
      </c>
      <c r="K171" s="59" t="s">
        <v>130</v>
      </c>
      <c r="L171" s="59" t="s">
        <v>205</v>
      </c>
      <c r="M171" s="59" t="s">
        <v>327</v>
      </c>
      <c r="N171" s="59" t="s">
        <v>328</v>
      </c>
      <c r="O171" s="59" t="s">
        <v>329</v>
      </c>
      <c r="P171" s="59" t="s">
        <v>330</v>
      </c>
      <c r="Q171" s="59" t="s">
        <v>201</v>
      </c>
      <c r="R171" s="59" t="s">
        <v>154</v>
      </c>
    </row>
    <row r="172" spans="2:18">
      <c r="B172" s="59" t="s">
        <v>331</v>
      </c>
      <c r="C172" s="59" t="s">
        <v>332</v>
      </c>
      <c r="D172" s="59" t="s">
        <v>333</v>
      </c>
      <c r="E172" s="59" t="s">
        <v>334</v>
      </c>
      <c r="F172" s="59" t="s">
        <v>208</v>
      </c>
      <c r="G172" s="59" t="s">
        <v>53</v>
      </c>
      <c r="H172" s="59" t="s">
        <v>148</v>
      </c>
      <c r="I172" s="59" t="s">
        <v>157</v>
      </c>
      <c r="J172" s="59" t="s">
        <v>32</v>
      </c>
      <c r="K172" s="59" t="s">
        <v>130</v>
      </c>
      <c r="L172" s="59" t="s">
        <v>152</v>
      </c>
      <c r="M172" s="59" t="s">
        <v>335</v>
      </c>
      <c r="N172" s="59" t="s">
        <v>336</v>
      </c>
      <c r="O172" s="59" t="s">
        <v>337</v>
      </c>
      <c r="P172" s="59" t="s">
        <v>330</v>
      </c>
      <c r="Q172" s="59" t="s">
        <v>201</v>
      </c>
      <c r="R172" s="59" t="s">
        <v>154</v>
      </c>
    </row>
    <row r="173" spans="2:18">
      <c r="B173" s="59" t="s">
        <v>338</v>
      </c>
      <c r="C173" s="59" t="s">
        <v>339</v>
      </c>
      <c r="D173" s="59">
        <v>3222122</v>
      </c>
      <c r="E173" s="59" t="s">
        <v>340</v>
      </c>
      <c r="F173" s="59" t="s">
        <v>208</v>
      </c>
      <c r="G173" s="59" t="s">
        <v>211</v>
      </c>
      <c r="H173" s="59" t="s">
        <v>159</v>
      </c>
      <c r="I173" s="59" t="s">
        <v>206</v>
      </c>
      <c r="J173" s="59" t="s">
        <v>32</v>
      </c>
      <c r="K173" s="59" t="s">
        <v>167</v>
      </c>
      <c r="L173" s="59" t="s">
        <v>205</v>
      </c>
      <c r="M173" s="59" t="s">
        <v>341</v>
      </c>
      <c r="N173" s="59" t="s">
        <v>217</v>
      </c>
      <c r="O173" s="59" t="s">
        <v>342</v>
      </c>
      <c r="P173" s="59" t="s">
        <v>149</v>
      </c>
      <c r="Q173" s="59" t="s">
        <v>153</v>
      </c>
      <c r="R173" s="59" t="s">
        <v>154</v>
      </c>
    </row>
    <row r="174" spans="2:18">
      <c r="B174" s="59" t="s">
        <v>343</v>
      </c>
      <c r="C174" s="59" t="s">
        <v>344</v>
      </c>
      <c r="D174" s="59">
        <v>3224567</v>
      </c>
      <c r="E174" s="59" t="s">
        <v>345</v>
      </c>
      <c r="F174" s="59" t="s">
        <v>208</v>
      </c>
      <c r="G174" s="59" t="s">
        <v>53</v>
      </c>
      <c r="H174" s="59" t="s">
        <v>148</v>
      </c>
      <c r="I174" s="59" t="s">
        <v>151</v>
      </c>
      <c r="J174" s="59" t="s">
        <v>32</v>
      </c>
      <c r="K174" s="59" t="s">
        <v>130</v>
      </c>
      <c r="L174" s="59" t="s">
        <v>152</v>
      </c>
      <c r="M174" s="59" t="s">
        <v>346</v>
      </c>
      <c r="N174" s="59" t="s">
        <v>217</v>
      </c>
      <c r="O174" s="59" t="s">
        <v>231</v>
      </c>
      <c r="P174" s="59" t="s">
        <v>149</v>
      </c>
      <c r="Q174" s="59" t="s">
        <v>153</v>
      </c>
      <c r="R174" s="59" t="s">
        <v>154</v>
      </c>
    </row>
    <row r="175" spans="2:18">
      <c r="B175" s="59" t="s">
        <v>347</v>
      </c>
      <c r="C175" s="59" t="s">
        <v>348</v>
      </c>
      <c r="D175" s="59">
        <v>3210457</v>
      </c>
      <c r="E175" s="59" t="s">
        <v>349</v>
      </c>
      <c r="F175" s="59" t="s">
        <v>208</v>
      </c>
      <c r="G175" s="59" t="s">
        <v>211</v>
      </c>
      <c r="H175" s="59" t="s">
        <v>148</v>
      </c>
      <c r="I175" s="59" t="s">
        <v>151</v>
      </c>
      <c r="J175" s="59" t="s">
        <v>32</v>
      </c>
      <c r="K175" s="59" t="s">
        <v>130</v>
      </c>
      <c r="L175" s="59" t="s">
        <v>205</v>
      </c>
      <c r="M175" s="59" t="s">
        <v>350</v>
      </c>
      <c r="N175" s="59" t="s">
        <v>351</v>
      </c>
      <c r="O175" s="59" t="s">
        <v>352</v>
      </c>
      <c r="P175" s="59" t="s">
        <v>149</v>
      </c>
      <c r="Q175" s="59" t="s">
        <v>221</v>
      </c>
      <c r="R175" s="59" t="s">
        <v>210</v>
      </c>
    </row>
    <row r="176" spans="2:18">
      <c r="B176" s="59" t="s">
        <v>353</v>
      </c>
      <c r="C176" s="59" t="s">
        <v>354</v>
      </c>
      <c r="D176" s="59">
        <v>3</v>
      </c>
      <c r="E176" s="59">
        <v>3</v>
      </c>
      <c r="F176" s="59" t="s">
        <v>208</v>
      </c>
      <c r="G176" s="59" t="s">
        <v>53</v>
      </c>
      <c r="H176" s="59" t="s">
        <v>148</v>
      </c>
      <c r="I176" s="59" t="s">
        <v>355</v>
      </c>
      <c r="J176" s="59" t="s">
        <v>32</v>
      </c>
      <c r="K176" s="59" t="s">
        <v>130</v>
      </c>
      <c r="L176" s="59" t="s">
        <v>205</v>
      </c>
      <c r="M176" s="59" t="s">
        <v>356</v>
      </c>
      <c r="N176" s="59" t="s">
        <v>217</v>
      </c>
      <c r="O176" s="59" t="s">
        <v>357</v>
      </c>
      <c r="P176" s="59" t="s">
        <v>358</v>
      </c>
      <c r="Q176" s="59" t="s">
        <v>153</v>
      </c>
      <c r="R176" s="59" t="s">
        <v>154</v>
      </c>
    </row>
    <row r="177" spans="2:18">
      <c r="B177" s="59" t="s">
        <v>359</v>
      </c>
      <c r="C177" s="59" t="s">
        <v>360</v>
      </c>
      <c r="D177" s="59">
        <v>3128707435</v>
      </c>
      <c r="E177" s="59" t="s">
        <v>361</v>
      </c>
      <c r="F177" s="59" t="s">
        <v>208</v>
      </c>
      <c r="G177" s="59" t="s">
        <v>53</v>
      </c>
      <c r="H177" s="59" t="s">
        <v>159</v>
      </c>
      <c r="I177" s="59" t="s">
        <v>157</v>
      </c>
      <c r="J177" s="59" t="s">
        <v>32</v>
      </c>
      <c r="K177" s="59" t="s">
        <v>167</v>
      </c>
      <c r="L177" s="59" t="s">
        <v>202</v>
      </c>
      <c r="M177" s="59" t="s">
        <v>362</v>
      </c>
      <c r="N177" s="59" t="s">
        <v>291</v>
      </c>
      <c r="O177" s="59" t="s">
        <v>214</v>
      </c>
      <c r="P177" s="59" t="s">
        <v>149</v>
      </c>
      <c r="Q177" s="59" t="s">
        <v>153</v>
      </c>
      <c r="R177" s="59" t="s">
        <v>154</v>
      </c>
    </row>
    <row r="178" spans="2:18">
      <c r="B178" s="59" t="s">
        <v>363</v>
      </c>
      <c r="C178" s="59" t="s">
        <v>364</v>
      </c>
      <c r="D178" s="59">
        <v>3320546</v>
      </c>
      <c r="E178" s="59" t="s">
        <v>365</v>
      </c>
      <c r="F178" s="59" t="s">
        <v>208</v>
      </c>
      <c r="G178" s="59" t="s">
        <v>53</v>
      </c>
      <c r="H178" s="59" t="s">
        <v>148</v>
      </c>
      <c r="I178" s="59" t="s">
        <v>151</v>
      </c>
      <c r="J178" s="59" t="s">
        <v>32</v>
      </c>
      <c r="K178" s="59" t="s">
        <v>130</v>
      </c>
      <c r="L178" s="59" t="s">
        <v>152</v>
      </c>
      <c r="M178" s="59" t="s">
        <v>291</v>
      </c>
      <c r="N178" s="59" t="s">
        <v>291</v>
      </c>
      <c r="O178" s="59" t="s">
        <v>366</v>
      </c>
      <c r="P178" s="59" t="s">
        <v>212</v>
      </c>
      <c r="Q178" s="59" t="s">
        <v>367</v>
      </c>
      <c r="R178" s="59" t="s">
        <v>150</v>
      </c>
    </row>
    <row r="179" spans="2:18">
      <c r="B179" s="59" t="s">
        <v>368</v>
      </c>
      <c r="C179" s="59" t="s">
        <v>369</v>
      </c>
      <c r="D179" s="59">
        <v>3253456</v>
      </c>
      <c r="E179" s="59" t="s">
        <v>370</v>
      </c>
      <c r="F179" s="59" t="s">
        <v>208</v>
      </c>
      <c r="G179" s="59" t="s">
        <v>53</v>
      </c>
      <c r="H179" s="59" t="s">
        <v>148</v>
      </c>
      <c r="I179" s="59" t="s">
        <v>157</v>
      </c>
      <c r="J179" s="59" t="s">
        <v>32</v>
      </c>
      <c r="K179" s="59" t="s">
        <v>130</v>
      </c>
      <c r="L179" s="59" t="s">
        <v>202</v>
      </c>
      <c r="M179" s="59" t="s">
        <v>371</v>
      </c>
      <c r="N179" s="59" t="s">
        <v>351</v>
      </c>
      <c r="O179" s="59" t="s">
        <v>372</v>
      </c>
      <c r="P179" s="59" t="s">
        <v>149</v>
      </c>
      <c r="Q179" s="59" t="s">
        <v>373</v>
      </c>
      <c r="R179" s="59" t="s">
        <v>210</v>
      </c>
    </row>
    <row r="180" spans="2:18">
      <c r="B180" s="59" t="s">
        <v>374</v>
      </c>
      <c r="C180" s="59" t="s">
        <v>375</v>
      </c>
      <c r="D180" s="59">
        <v>2339300</v>
      </c>
      <c r="E180" s="59" t="s">
        <v>376</v>
      </c>
      <c r="F180" s="59" t="s">
        <v>200</v>
      </c>
      <c r="G180" s="59" t="s">
        <v>53</v>
      </c>
      <c r="H180" s="59" t="s">
        <v>148</v>
      </c>
      <c r="I180" s="59" t="s">
        <v>151</v>
      </c>
      <c r="J180" s="59" t="s">
        <v>32</v>
      </c>
      <c r="K180" s="59" t="s">
        <v>130</v>
      </c>
      <c r="L180" s="59" t="s">
        <v>160</v>
      </c>
      <c r="M180" s="59" t="s">
        <v>377</v>
      </c>
      <c r="N180" s="59" t="s">
        <v>378</v>
      </c>
      <c r="O180" s="59" t="s">
        <v>379</v>
      </c>
      <c r="P180" s="59" t="s">
        <v>256</v>
      </c>
      <c r="Q180" s="59" t="s">
        <v>380</v>
      </c>
      <c r="R180" s="59" t="s">
        <v>154</v>
      </c>
    </row>
    <row r="181" spans="2:18">
      <c r="B181" s="59" t="s">
        <v>381</v>
      </c>
      <c r="C181" s="59" t="s">
        <v>382</v>
      </c>
      <c r="D181" s="59">
        <v>7456251</v>
      </c>
      <c r="E181" s="59" t="s">
        <v>383</v>
      </c>
      <c r="F181" s="59" t="s">
        <v>208</v>
      </c>
      <c r="G181" s="59" t="s">
        <v>53</v>
      </c>
      <c r="H181" s="59" t="s">
        <v>148</v>
      </c>
      <c r="I181" s="59" t="s">
        <v>151</v>
      </c>
      <c r="J181" s="59" t="s">
        <v>32</v>
      </c>
      <c r="K181" s="59" t="s">
        <v>130</v>
      </c>
      <c r="L181" s="59" t="s">
        <v>152</v>
      </c>
      <c r="M181" s="59" t="s">
        <v>384</v>
      </c>
      <c r="N181" s="59" t="s">
        <v>291</v>
      </c>
      <c r="O181" s="59" t="s">
        <v>214</v>
      </c>
      <c r="P181" s="59" t="s">
        <v>385</v>
      </c>
      <c r="Q181" s="59" t="s">
        <v>386</v>
      </c>
      <c r="R181" s="59" t="s">
        <v>150</v>
      </c>
    </row>
    <row r="182" spans="2:18">
      <c r="B182" s="59" t="s">
        <v>387</v>
      </c>
      <c r="C182" s="59" t="s">
        <v>388</v>
      </c>
      <c r="D182" s="59">
        <v>2759370</v>
      </c>
      <c r="E182" s="59" t="s">
        <v>389</v>
      </c>
      <c r="F182" s="59" t="s">
        <v>208</v>
      </c>
      <c r="G182" s="59" t="s">
        <v>53</v>
      </c>
      <c r="H182" s="59" t="s">
        <v>159</v>
      </c>
      <c r="I182" s="59" t="s">
        <v>151</v>
      </c>
      <c r="J182" s="59" t="s">
        <v>32</v>
      </c>
      <c r="K182" s="59" t="s">
        <v>167</v>
      </c>
      <c r="L182" s="59" t="s">
        <v>152</v>
      </c>
      <c r="M182" s="59" t="s">
        <v>390</v>
      </c>
      <c r="N182" s="59" t="s">
        <v>291</v>
      </c>
      <c r="O182" s="59" t="s">
        <v>228</v>
      </c>
      <c r="P182" s="59" t="s">
        <v>256</v>
      </c>
      <c r="Q182" s="59" t="s">
        <v>391</v>
      </c>
      <c r="R182" s="59" t="s">
        <v>154</v>
      </c>
    </row>
    <row r="183" spans="2:18">
      <c r="B183" s="59" t="s">
        <v>392</v>
      </c>
      <c r="C183" s="59" t="s">
        <v>393</v>
      </c>
      <c r="D183" s="59">
        <v>2200000000</v>
      </c>
      <c r="E183" s="59" t="s">
        <v>394</v>
      </c>
      <c r="F183" s="59" t="s">
        <v>213</v>
      </c>
      <c r="G183" s="59" t="s">
        <v>53</v>
      </c>
      <c r="H183" s="59" t="s">
        <v>148</v>
      </c>
      <c r="I183" s="59" t="s">
        <v>151</v>
      </c>
      <c r="J183" s="59" t="s">
        <v>32</v>
      </c>
      <c r="K183" s="59" t="s">
        <v>130</v>
      </c>
      <c r="L183" s="59" t="s">
        <v>160</v>
      </c>
      <c r="M183" s="59" t="s">
        <v>346</v>
      </c>
      <c r="N183" s="59" t="s">
        <v>228</v>
      </c>
      <c r="O183" s="59" t="s">
        <v>231</v>
      </c>
      <c r="P183" s="59" t="s">
        <v>220</v>
      </c>
      <c r="Q183" s="59" t="s">
        <v>395</v>
      </c>
      <c r="R183" s="59" t="s">
        <v>154</v>
      </c>
    </row>
    <row r="184" spans="2:18">
      <c r="B184" s="59" t="s">
        <v>155</v>
      </c>
      <c r="C184" s="59" t="s">
        <v>155</v>
      </c>
      <c r="D184" s="59" t="s">
        <v>155</v>
      </c>
      <c r="E184" s="59" t="s">
        <v>155</v>
      </c>
      <c r="F184" s="59" t="s">
        <v>155</v>
      </c>
      <c r="G184" s="59" t="s">
        <v>155</v>
      </c>
      <c r="H184" s="59" t="s">
        <v>155</v>
      </c>
      <c r="I184" s="59" t="s">
        <v>155</v>
      </c>
      <c r="J184" s="59" t="s">
        <v>155</v>
      </c>
      <c r="K184" s="59" t="s">
        <v>155</v>
      </c>
      <c r="L184" s="59" t="s">
        <v>155</v>
      </c>
      <c r="M184" s="59" t="s">
        <v>155</v>
      </c>
      <c r="N184" s="59" t="s">
        <v>155</v>
      </c>
      <c r="O184" s="59" t="s">
        <v>155</v>
      </c>
      <c r="P184" s="59" t="s">
        <v>155</v>
      </c>
      <c r="Q184" s="59" t="s">
        <v>155</v>
      </c>
      <c r="R184" s="59" t="s">
        <v>155</v>
      </c>
    </row>
    <row r="185" spans="2:18">
      <c r="B185" s="59" t="s">
        <v>396</v>
      </c>
      <c r="C185" s="59" t="s">
        <v>397</v>
      </c>
      <c r="D185" s="59">
        <v>3137300</v>
      </c>
      <c r="E185" s="59" t="s">
        <v>398</v>
      </c>
      <c r="F185" s="59" t="s">
        <v>208</v>
      </c>
      <c r="G185" s="59" t="s">
        <v>53</v>
      </c>
      <c r="H185" s="59" t="s">
        <v>159</v>
      </c>
      <c r="I185" s="59" t="s">
        <v>157</v>
      </c>
      <c r="J185" s="59" t="s">
        <v>32</v>
      </c>
      <c r="K185" s="59" t="s">
        <v>130</v>
      </c>
      <c r="L185" s="59" t="s">
        <v>164</v>
      </c>
      <c r="M185" s="59" t="s">
        <v>399</v>
      </c>
      <c r="N185" s="59" t="s">
        <v>400</v>
      </c>
      <c r="O185" s="59" t="s">
        <v>401</v>
      </c>
      <c r="P185" s="59" t="s">
        <v>149</v>
      </c>
      <c r="Q185" s="59" t="s">
        <v>221</v>
      </c>
      <c r="R185" s="59" t="s">
        <v>154</v>
      </c>
    </row>
    <row r="186" spans="2:18">
      <c r="B186" s="59" t="s">
        <v>402</v>
      </c>
      <c r="C186" s="59" t="s">
        <v>403</v>
      </c>
      <c r="D186" s="59" t="s">
        <v>404</v>
      </c>
      <c r="E186" s="59" t="s">
        <v>405</v>
      </c>
      <c r="F186" s="59" t="s">
        <v>208</v>
      </c>
      <c r="G186" s="59" t="s">
        <v>53</v>
      </c>
      <c r="H186" s="59" t="s">
        <v>148</v>
      </c>
      <c r="I186" s="59" t="s">
        <v>151</v>
      </c>
      <c r="J186" s="59" t="s">
        <v>32</v>
      </c>
      <c r="K186" s="59" t="s">
        <v>130</v>
      </c>
      <c r="L186" s="59" t="s">
        <v>205</v>
      </c>
      <c r="M186" s="59" t="s">
        <v>406</v>
      </c>
      <c r="N186" s="59" t="s">
        <v>407</v>
      </c>
      <c r="O186" s="59" t="s">
        <v>408</v>
      </c>
      <c r="P186" s="59" t="s">
        <v>330</v>
      </c>
      <c r="Q186" s="59" t="s">
        <v>409</v>
      </c>
      <c r="R186" s="59" t="s">
        <v>154</v>
      </c>
    </row>
    <row r="187" spans="2:18">
      <c r="B187" s="59" t="s">
        <v>410</v>
      </c>
      <c r="C187" s="59" t="s">
        <v>411</v>
      </c>
      <c r="D187" s="59" t="s">
        <v>412</v>
      </c>
      <c r="E187" s="59" t="s">
        <v>413</v>
      </c>
      <c r="F187" s="59" t="s">
        <v>208</v>
      </c>
      <c r="G187" s="59" t="s">
        <v>53</v>
      </c>
      <c r="H187" s="59" t="s">
        <v>148</v>
      </c>
      <c r="I187" s="59" t="s">
        <v>206</v>
      </c>
      <c r="J187" s="59" t="s">
        <v>32</v>
      </c>
      <c r="K187" s="59" t="s">
        <v>130</v>
      </c>
      <c r="L187" s="59" t="s">
        <v>202</v>
      </c>
      <c r="M187" s="59" t="s">
        <v>414</v>
      </c>
      <c r="N187" s="59" t="s">
        <v>249</v>
      </c>
      <c r="O187" s="59" t="s">
        <v>415</v>
      </c>
      <c r="P187" s="59" t="s">
        <v>165</v>
      </c>
      <c r="Q187" s="59" t="s">
        <v>166</v>
      </c>
      <c r="R187" s="59" t="s">
        <v>158</v>
      </c>
    </row>
    <row r="188" spans="2:18">
      <c r="B188" s="59" t="s">
        <v>416</v>
      </c>
      <c r="C188" s="59" t="s">
        <v>417</v>
      </c>
      <c r="D188" s="59">
        <v>7586875</v>
      </c>
      <c r="E188" s="59" t="s">
        <v>418</v>
      </c>
      <c r="F188" s="59" t="s">
        <v>208</v>
      </c>
      <c r="G188" s="59" t="s">
        <v>53</v>
      </c>
      <c r="H188" s="59" t="s">
        <v>148</v>
      </c>
      <c r="I188" s="59" t="s">
        <v>151</v>
      </c>
      <c r="J188" s="59" t="s">
        <v>32</v>
      </c>
      <c r="K188" s="59" t="s">
        <v>130</v>
      </c>
      <c r="L188" s="59" t="s">
        <v>202</v>
      </c>
      <c r="M188" s="59" t="s">
        <v>419</v>
      </c>
      <c r="N188" s="59" t="s">
        <v>420</v>
      </c>
      <c r="O188" s="59" t="s">
        <v>196</v>
      </c>
      <c r="P188" s="59" t="s">
        <v>165</v>
      </c>
      <c r="Q188" s="59" t="s">
        <v>421</v>
      </c>
      <c r="R188" s="59" t="s">
        <v>158</v>
      </c>
    </row>
    <row r="189" spans="2:18">
      <c r="B189" s="59" t="s">
        <v>422</v>
      </c>
      <c r="C189" s="59" t="s">
        <v>423</v>
      </c>
      <c r="D189" s="59">
        <v>2203378</v>
      </c>
      <c r="E189" s="59" t="s">
        <v>424</v>
      </c>
      <c r="F189" s="59" t="s">
        <v>208</v>
      </c>
      <c r="G189" s="59" t="s">
        <v>53</v>
      </c>
      <c r="H189" s="59" t="s">
        <v>148</v>
      </c>
      <c r="I189" s="59" t="s">
        <v>355</v>
      </c>
      <c r="J189" s="59" t="s">
        <v>32</v>
      </c>
      <c r="K189" s="59" t="s">
        <v>130</v>
      </c>
      <c r="L189" s="59" t="s">
        <v>164</v>
      </c>
      <c r="M189" s="59" t="s">
        <v>425</v>
      </c>
      <c r="N189" s="59" t="s">
        <v>217</v>
      </c>
      <c r="O189" s="59" t="s">
        <v>231</v>
      </c>
      <c r="P189" s="59" t="s">
        <v>219</v>
      </c>
      <c r="Q189" s="59" t="s">
        <v>426</v>
      </c>
      <c r="R189" s="59" t="s">
        <v>154</v>
      </c>
    </row>
    <row r="190" spans="2:18">
      <c r="B190" s="59" t="s">
        <v>427</v>
      </c>
      <c r="C190" s="59" t="s">
        <v>428</v>
      </c>
      <c r="D190" s="59">
        <v>7459170</v>
      </c>
      <c r="E190" s="59" t="s">
        <v>429</v>
      </c>
      <c r="F190" s="59" t="s">
        <v>208</v>
      </c>
      <c r="G190" s="59" t="s">
        <v>53</v>
      </c>
      <c r="H190" s="59" t="s">
        <v>148</v>
      </c>
      <c r="I190" s="59" t="s">
        <v>151</v>
      </c>
      <c r="J190" s="59" t="s">
        <v>32</v>
      </c>
      <c r="K190" s="59" t="s">
        <v>130</v>
      </c>
      <c r="L190" s="59" t="s">
        <v>205</v>
      </c>
      <c r="M190" s="59" t="s">
        <v>430</v>
      </c>
      <c r="N190" s="59" t="s">
        <v>431</v>
      </c>
      <c r="O190" s="59" t="s">
        <v>228</v>
      </c>
      <c r="P190" s="59" t="s">
        <v>207</v>
      </c>
      <c r="Q190" s="59" t="s">
        <v>201</v>
      </c>
      <c r="R190" s="59" t="s">
        <v>154</v>
      </c>
    </row>
    <row r="191" spans="2:18">
      <c r="B191" s="59" t="s">
        <v>432</v>
      </c>
      <c r="C191" s="59" t="s">
        <v>433</v>
      </c>
      <c r="D191" s="59">
        <v>7455240</v>
      </c>
      <c r="E191" s="59" t="s">
        <v>434</v>
      </c>
      <c r="F191" s="59" t="s">
        <v>208</v>
      </c>
      <c r="G191" s="59" t="s">
        <v>53</v>
      </c>
      <c r="H191" s="59" t="s">
        <v>148</v>
      </c>
      <c r="I191" s="59" t="s">
        <v>151</v>
      </c>
      <c r="J191" s="59" t="s">
        <v>32</v>
      </c>
      <c r="K191" s="59" t="s">
        <v>130</v>
      </c>
      <c r="L191" s="59" t="s">
        <v>164</v>
      </c>
      <c r="M191" s="59" t="s">
        <v>435</v>
      </c>
      <c r="N191" s="59" t="s">
        <v>291</v>
      </c>
      <c r="O191" s="59" t="s">
        <v>214</v>
      </c>
      <c r="P191" s="59" t="s">
        <v>330</v>
      </c>
      <c r="Q191" s="59" t="s">
        <v>201</v>
      </c>
      <c r="R191" s="59" t="s">
        <v>154</v>
      </c>
    </row>
    <row r="192" spans="2:18">
      <c r="B192" s="59" t="s">
        <v>436</v>
      </c>
      <c r="C192" s="59" t="s">
        <v>437</v>
      </c>
      <c r="D192" s="59">
        <v>2298349</v>
      </c>
      <c r="E192" s="59" t="s">
        <v>438</v>
      </c>
      <c r="F192" s="59" t="s">
        <v>208</v>
      </c>
      <c r="G192" s="59" t="s">
        <v>53</v>
      </c>
      <c r="H192" s="59" t="s">
        <v>148</v>
      </c>
      <c r="I192" s="59" t="s">
        <v>151</v>
      </c>
      <c r="J192" s="59" t="s">
        <v>32</v>
      </c>
      <c r="K192" s="59" t="s">
        <v>130</v>
      </c>
      <c r="L192" s="59" t="s">
        <v>152</v>
      </c>
      <c r="M192" s="59" t="s">
        <v>439</v>
      </c>
      <c r="N192" s="59" t="s">
        <v>291</v>
      </c>
      <c r="O192" s="59" t="s">
        <v>440</v>
      </c>
      <c r="P192" s="59" t="s">
        <v>235</v>
      </c>
      <c r="Q192" s="59" t="s">
        <v>441</v>
      </c>
      <c r="R192" s="59" t="s">
        <v>150</v>
      </c>
    </row>
    <row r="193" spans="2:18">
      <c r="B193" s="59" t="s">
        <v>442</v>
      </c>
      <c r="C193" s="59" t="s">
        <v>443</v>
      </c>
      <c r="D193" s="59" t="s">
        <v>444</v>
      </c>
      <c r="E193" s="59" t="s">
        <v>445</v>
      </c>
      <c r="F193" s="59" t="s">
        <v>208</v>
      </c>
      <c r="G193" s="59" t="s">
        <v>53</v>
      </c>
      <c r="H193" s="59" t="s">
        <v>159</v>
      </c>
      <c r="I193" s="59" t="s">
        <v>157</v>
      </c>
      <c r="J193" s="59" t="s">
        <v>32</v>
      </c>
      <c r="K193" s="59" t="s">
        <v>167</v>
      </c>
      <c r="L193" s="59" t="s">
        <v>152</v>
      </c>
      <c r="M193" s="59" t="s">
        <v>255</v>
      </c>
      <c r="N193" s="59" t="s">
        <v>217</v>
      </c>
      <c r="O193" s="59" t="s">
        <v>228</v>
      </c>
      <c r="P193" s="59" t="s">
        <v>207</v>
      </c>
      <c r="Q193" s="59" t="s">
        <v>201</v>
      </c>
      <c r="R193" s="59" t="s">
        <v>154</v>
      </c>
    </row>
    <row r="194" spans="2:18">
      <c r="B194" s="59" t="s">
        <v>446</v>
      </c>
      <c r="C194" s="59" t="s">
        <v>447</v>
      </c>
      <c r="D194" s="59">
        <v>3166930723</v>
      </c>
      <c r="E194" s="59" t="s">
        <v>448</v>
      </c>
      <c r="F194" s="59" t="s">
        <v>208</v>
      </c>
      <c r="G194" s="59" t="s">
        <v>211</v>
      </c>
      <c r="H194" s="59" t="s">
        <v>148</v>
      </c>
      <c r="I194" s="59" t="s">
        <v>157</v>
      </c>
      <c r="J194" s="59" t="s">
        <v>32</v>
      </c>
      <c r="K194" s="59" t="s">
        <v>130</v>
      </c>
      <c r="L194" s="59" t="s">
        <v>152</v>
      </c>
      <c r="M194" s="59" t="s">
        <v>53</v>
      </c>
      <c r="N194" s="59" t="s">
        <v>217</v>
      </c>
      <c r="O194" s="59" t="s">
        <v>366</v>
      </c>
      <c r="P194" s="59" t="s">
        <v>162</v>
      </c>
      <c r="Q194" s="59" t="s">
        <v>449</v>
      </c>
      <c r="R194" s="59" t="s">
        <v>158</v>
      </c>
    </row>
    <row r="195" spans="2:18">
      <c r="B195" s="59" t="s">
        <v>450</v>
      </c>
      <c r="C195" s="59" t="s">
        <v>451</v>
      </c>
      <c r="D195" s="59">
        <v>3678569</v>
      </c>
      <c r="E195" s="59" t="s">
        <v>452</v>
      </c>
      <c r="F195" s="59" t="s">
        <v>208</v>
      </c>
      <c r="G195" s="59" t="s">
        <v>53</v>
      </c>
      <c r="H195" s="59" t="s">
        <v>148</v>
      </c>
      <c r="I195" s="59" t="s">
        <v>151</v>
      </c>
      <c r="J195" s="59" t="s">
        <v>32</v>
      </c>
      <c r="K195" s="59" t="s">
        <v>130</v>
      </c>
      <c r="L195" s="59" t="s">
        <v>152</v>
      </c>
      <c r="M195" s="59" t="s">
        <v>453</v>
      </c>
      <c r="N195" s="59" t="s">
        <v>454</v>
      </c>
      <c r="O195" s="59" t="s">
        <v>455</v>
      </c>
      <c r="P195" s="59" t="s">
        <v>229</v>
      </c>
      <c r="Q195" s="59" t="s">
        <v>260</v>
      </c>
      <c r="R195" s="59" t="s">
        <v>154</v>
      </c>
    </row>
    <row r="196" spans="2:18">
      <c r="B196" s="59" t="s">
        <v>456</v>
      </c>
      <c r="C196" s="59" t="s">
        <v>457</v>
      </c>
      <c r="D196" s="59">
        <v>3398300</v>
      </c>
      <c r="E196" s="59" t="s">
        <v>458</v>
      </c>
      <c r="F196" s="59" t="s">
        <v>208</v>
      </c>
      <c r="G196" s="59" t="s">
        <v>53</v>
      </c>
      <c r="H196" s="59" t="s">
        <v>148</v>
      </c>
      <c r="I196" s="59" t="s">
        <v>157</v>
      </c>
      <c r="J196" s="59" t="s">
        <v>32</v>
      </c>
      <c r="K196" s="59" t="s">
        <v>130</v>
      </c>
      <c r="L196" s="59" t="s">
        <v>152</v>
      </c>
      <c r="M196" s="59" t="s">
        <v>459</v>
      </c>
      <c r="N196" s="59" t="s">
        <v>249</v>
      </c>
      <c r="O196" s="59" t="s">
        <v>196</v>
      </c>
      <c r="P196" s="59" t="s">
        <v>162</v>
      </c>
      <c r="Q196" s="59" t="s">
        <v>460</v>
      </c>
      <c r="R196" s="59" t="s">
        <v>158</v>
      </c>
    </row>
    <row r="197" spans="2:18">
      <c r="B197" s="59" t="s">
        <v>461</v>
      </c>
      <c r="C197" s="59" t="s">
        <v>462</v>
      </c>
      <c r="D197" s="59">
        <v>3342292</v>
      </c>
      <c r="E197" s="59" t="s">
        <v>463</v>
      </c>
      <c r="F197" s="59" t="s">
        <v>208</v>
      </c>
      <c r="G197" s="59" t="s">
        <v>53</v>
      </c>
      <c r="H197" s="59" t="s">
        <v>148</v>
      </c>
      <c r="I197" s="59" t="s">
        <v>151</v>
      </c>
      <c r="J197" s="59" t="s">
        <v>32</v>
      </c>
      <c r="K197" s="59" t="s">
        <v>130</v>
      </c>
      <c r="L197" s="59" t="s">
        <v>152</v>
      </c>
      <c r="M197" s="59" t="s">
        <v>464</v>
      </c>
      <c r="N197" s="59" t="s">
        <v>249</v>
      </c>
      <c r="O197" s="59" t="s">
        <v>250</v>
      </c>
      <c r="P197" s="59" t="s">
        <v>162</v>
      </c>
      <c r="Q197" s="59" t="s">
        <v>460</v>
      </c>
      <c r="R197" s="59" t="s">
        <v>158</v>
      </c>
    </row>
    <row r="198" spans="2:18">
      <c r="B198" s="59" t="s">
        <v>465</v>
      </c>
      <c r="C198" s="59" t="s">
        <v>466</v>
      </c>
      <c r="D198" s="59">
        <v>3116173036</v>
      </c>
      <c r="E198" s="59" t="s">
        <v>467</v>
      </c>
      <c r="F198" s="59" t="s">
        <v>213</v>
      </c>
      <c r="G198" s="59" t="s">
        <v>53</v>
      </c>
      <c r="H198" s="59" t="s">
        <v>148</v>
      </c>
      <c r="I198" s="59" t="s">
        <v>151</v>
      </c>
      <c r="J198" s="59" t="s">
        <v>32</v>
      </c>
      <c r="K198" s="59" t="s">
        <v>130</v>
      </c>
      <c r="L198" s="59" t="s">
        <v>164</v>
      </c>
      <c r="M198" s="59" t="s">
        <v>468</v>
      </c>
      <c r="N198" s="59" t="s">
        <v>217</v>
      </c>
      <c r="O198" s="59" t="s">
        <v>231</v>
      </c>
      <c r="P198" s="59" t="s">
        <v>149</v>
      </c>
      <c r="Q198" s="59" t="s">
        <v>469</v>
      </c>
      <c r="R198" s="59" t="s">
        <v>154</v>
      </c>
    </row>
    <row r="199" spans="2:18">
      <c r="B199" s="59" t="s">
        <v>470</v>
      </c>
      <c r="C199" s="59" t="s">
        <v>471</v>
      </c>
      <c r="D199" s="59">
        <v>3398300</v>
      </c>
      <c r="E199" s="59" t="s">
        <v>472</v>
      </c>
      <c r="F199" s="59" t="s">
        <v>208</v>
      </c>
      <c r="G199" s="59" t="s">
        <v>53</v>
      </c>
      <c r="H199" s="59" t="s">
        <v>148</v>
      </c>
      <c r="I199" s="59" t="s">
        <v>151</v>
      </c>
      <c r="J199" s="59" t="s">
        <v>32</v>
      </c>
      <c r="K199" s="59" t="s">
        <v>130</v>
      </c>
      <c r="L199" s="59" t="s">
        <v>152</v>
      </c>
      <c r="M199" s="59" t="s">
        <v>128</v>
      </c>
      <c r="N199" s="59" t="s">
        <v>308</v>
      </c>
      <c r="O199" s="59" t="s">
        <v>268</v>
      </c>
      <c r="P199" s="59" t="s">
        <v>229</v>
      </c>
      <c r="Q199" s="59" t="s">
        <v>221</v>
      </c>
      <c r="R199" s="59" t="s">
        <v>154</v>
      </c>
    </row>
    <row r="200" spans="2:18">
      <c r="B200" s="59" t="s">
        <v>473</v>
      </c>
      <c r="C200" s="59" t="s">
        <v>474</v>
      </c>
      <c r="D200" s="59">
        <v>3671506</v>
      </c>
      <c r="E200" s="59" t="s">
        <v>475</v>
      </c>
      <c r="F200" s="59" t="s">
        <v>208</v>
      </c>
      <c r="G200" s="59" t="s">
        <v>53</v>
      </c>
      <c r="H200" s="59" t="s">
        <v>148</v>
      </c>
      <c r="I200" s="59" t="s">
        <v>151</v>
      </c>
      <c r="J200" s="59" t="s">
        <v>32</v>
      </c>
      <c r="K200" s="59" t="s">
        <v>130</v>
      </c>
      <c r="L200" s="59" t="s">
        <v>205</v>
      </c>
      <c r="M200" s="59" t="s">
        <v>476</v>
      </c>
      <c r="N200" s="59" t="s">
        <v>249</v>
      </c>
      <c r="O200" s="59" t="s">
        <v>196</v>
      </c>
      <c r="P200" s="59" t="s">
        <v>162</v>
      </c>
      <c r="Q200" s="59" t="s">
        <v>477</v>
      </c>
      <c r="R200" s="59" t="s">
        <v>158</v>
      </c>
    </row>
    <row r="201" spans="2:18">
      <c r="B201" s="59" t="s">
        <v>478</v>
      </c>
      <c r="C201" s="59" t="s">
        <v>479</v>
      </c>
      <c r="D201" s="59">
        <v>3175114484</v>
      </c>
      <c r="E201" s="59" t="s">
        <v>480</v>
      </c>
      <c r="F201" s="59" t="s">
        <v>208</v>
      </c>
      <c r="G201" s="59" t="s">
        <v>53</v>
      </c>
      <c r="H201" s="59" t="s">
        <v>148</v>
      </c>
      <c r="I201" s="59" t="s">
        <v>151</v>
      </c>
      <c r="J201" s="59" t="s">
        <v>32</v>
      </c>
      <c r="K201" s="59" t="s">
        <v>130</v>
      </c>
      <c r="L201" s="59" t="s">
        <v>164</v>
      </c>
      <c r="M201" s="59" t="s">
        <v>481</v>
      </c>
      <c r="N201" s="59" t="s">
        <v>482</v>
      </c>
      <c r="O201" s="59" t="s">
        <v>483</v>
      </c>
      <c r="P201" s="59" t="s">
        <v>149</v>
      </c>
      <c r="Q201" s="59" t="s">
        <v>484</v>
      </c>
      <c r="R201" s="59" t="s">
        <v>154</v>
      </c>
    </row>
    <row r="202" spans="2:18">
      <c r="B202" s="59" t="s">
        <v>294</v>
      </c>
      <c r="C202" s="59" t="s">
        <v>485</v>
      </c>
      <c r="D202" s="59">
        <v>3390083</v>
      </c>
      <c r="E202" s="59" t="s">
        <v>486</v>
      </c>
      <c r="F202" s="59" t="s">
        <v>208</v>
      </c>
      <c r="G202" s="59" t="s">
        <v>53</v>
      </c>
      <c r="H202" s="59" t="s">
        <v>148</v>
      </c>
      <c r="I202" s="59" t="s">
        <v>151</v>
      </c>
      <c r="J202" s="59" t="s">
        <v>32</v>
      </c>
      <c r="K202" s="59" t="s">
        <v>130</v>
      </c>
      <c r="L202" s="59" t="s">
        <v>152</v>
      </c>
      <c r="M202" s="59" t="s">
        <v>406</v>
      </c>
      <c r="N202" s="59" t="s">
        <v>217</v>
      </c>
      <c r="O202" s="59" t="s">
        <v>487</v>
      </c>
      <c r="P202" s="59" t="s">
        <v>149</v>
      </c>
      <c r="Q202" s="59" t="s">
        <v>488</v>
      </c>
      <c r="R202" s="59" t="s">
        <v>154</v>
      </c>
    </row>
    <row r="203" spans="2:18">
      <c r="B203" s="59" t="s">
        <v>294</v>
      </c>
      <c r="C203" s="59" t="s">
        <v>489</v>
      </c>
      <c r="D203" s="59" t="s">
        <v>490</v>
      </c>
      <c r="E203" s="59" t="s">
        <v>491</v>
      </c>
      <c r="F203" s="59" t="s">
        <v>208</v>
      </c>
      <c r="G203" s="59" t="s">
        <v>53</v>
      </c>
      <c r="H203" s="59" t="s">
        <v>148</v>
      </c>
      <c r="I203" s="59" t="s">
        <v>151</v>
      </c>
      <c r="J203" s="59" t="s">
        <v>32</v>
      </c>
      <c r="K203" s="59" t="s">
        <v>130</v>
      </c>
      <c r="L203" s="59" t="s">
        <v>152</v>
      </c>
      <c r="M203" s="59" t="s">
        <v>492</v>
      </c>
      <c r="N203" s="59" t="s">
        <v>493</v>
      </c>
      <c r="O203" s="59" t="s">
        <v>234</v>
      </c>
      <c r="P203" s="59" t="s">
        <v>149</v>
      </c>
      <c r="Q203" s="59" t="s">
        <v>153</v>
      </c>
      <c r="R203" s="59" t="s">
        <v>154</v>
      </c>
    </row>
    <row r="204" spans="2:18">
      <c r="B204" s="59" t="s">
        <v>257</v>
      </c>
      <c r="C204" s="59" t="s">
        <v>294</v>
      </c>
      <c r="D204" s="59">
        <v>363398300</v>
      </c>
      <c r="E204" s="59" t="s">
        <v>494</v>
      </c>
      <c r="F204" s="59" t="s">
        <v>208</v>
      </c>
      <c r="G204" s="59" t="s">
        <v>53</v>
      </c>
      <c r="H204" s="59" t="s">
        <v>148</v>
      </c>
      <c r="I204" s="59" t="s">
        <v>206</v>
      </c>
      <c r="J204" s="59" t="s">
        <v>32</v>
      </c>
      <c r="K204" s="59" t="s">
        <v>130</v>
      </c>
      <c r="L204" s="59" t="s">
        <v>164</v>
      </c>
      <c r="M204" s="59" t="s">
        <v>53</v>
      </c>
      <c r="N204" s="59" t="s">
        <v>217</v>
      </c>
      <c r="O204" s="59" t="s">
        <v>495</v>
      </c>
      <c r="P204" s="59" t="s">
        <v>496</v>
      </c>
      <c r="Q204" s="59" t="s">
        <v>153</v>
      </c>
      <c r="R204" s="59" t="s">
        <v>154</v>
      </c>
    </row>
    <row r="205" spans="2:18">
      <c r="B205" s="59" t="s">
        <v>497</v>
      </c>
      <c r="C205" s="59" t="s">
        <v>498</v>
      </c>
      <c r="D205" s="59">
        <v>3528024</v>
      </c>
      <c r="E205" s="59" t="s">
        <v>499</v>
      </c>
      <c r="F205" s="59" t="s">
        <v>200</v>
      </c>
      <c r="G205" s="59" t="s">
        <v>53</v>
      </c>
      <c r="H205" s="59" t="s">
        <v>148</v>
      </c>
      <c r="I205" s="59" t="s">
        <v>151</v>
      </c>
      <c r="J205" s="59" t="s">
        <v>32</v>
      </c>
      <c r="K205" s="59" t="s">
        <v>130</v>
      </c>
      <c r="L205" s="59" t="s">
        <v>164</v>
      </c>
      <c r="M205" s="59" t="s">
        <v>217</v>
      </c>
      <c r="N205" s="59" t="s">
        <v>217</v>
      </c>
      <c r="O205" s="59" t="s">
        <v>231</v>
      </c>
      <c r="P205" s="59" t="s">
        <v>149</v>
      </c>
      <c r="Q205" s="59" t="s">
        <v>500</v>
      </c>
      <c r="R205" s="59" t="s">
        <v>154</v>
      </c>
    </row>
    <row r="206" spans="2:18">
      <c r="B206" s="59" t="s">
        <v>501</v>
      </c>
      <c r="C206" s="59" t="s">
        <v>502</v>
      </c>
      <c r="D206" s="59" t="s">
        <v>503</v>
      </c>
      <c r="E206" s="59" t="s">
        <v>504</v>
      </c>
      <c r="F206" s="59" t="s">
        <v>213</v>
      </c>
      <c r="G206" s="59" t="s">
        <v>53</v>
      </c>
      <c r="H206" s="59" t="s">
        <v>159</v>
      </c>
      <c r="I206" s="59" t="s">
        <v>157</v>
      </c>
      <c r="J206" s="59" t="s">
        <v>32</v>
      </c>
      <c r="K206" s="59" t="s">
        <v>215</v>
      </c>
      <c r="L206" s="59" t="s">
        <v>205</v>
      </c>
      <c r="M206" s="59" t="s">
        <v>505</v>
      </c>
      <c r="N206" s="59" t="s">
        <v>506</v>
      </c>
      <c r="O206" s="59" t="s">
        <v>507</v>
      </c>
      <c r="P206" s="59" t="s">
        <v>508</v>
      </c>
      <c r="Q206" s="59" t="s">
        <v>509</v>
      </c>
      <c r="R206" s="59" t="s">
        <v>158</v>
      </c>
    </row>
    <row r="207" spans="2:18">
      <c r="B207" s="59" t="s">
        <v>510</v>
      </c>
      <c r="C207" s="59" t="s">
        <v>511</v>
      </c>
      <c r="D207" s="59" t="s">
        <v>512</v>
      </c>
      <c r="E207" s="59" t="s">
        <v>504</v>
      </c>
      <c r="F207" s="59" t="s">
        <v>213</v>
      </c>
      <c r="G207" s="59" t="s">
        <v>53</v>
      </c>
      <c r="H207" s="59" t="s">
        <v>159</v>
      </c>
      <c r="I207" s="59" t="s">
        <v>157</v>
      </c>
      <c r="J207" s="59" t="s">
        <v>32</v>
      </c>
      <c r="K207" s="59" t="s">
        <v>130</v>
      </c>
      <c r="L207" s="59" t="s">
        <v>164</v>
      </c>
      <c r="M207" s="59" t="s">
        <v>513</v>
      </c>
      <c r="N207" s="59" t="s">
        <v>514</v>
      </c>
      <c r="O207" s="59" t="s">
        <v>515</v>
      </c>
      <c r="P207" s="59" t="s">
        <v>256</v>
      </c>
      <c r="Q207" s="59" t="s">
        <v>516</v>
      </c>
      <c r="R207" s="59" t="s">
        <v>154</v>
      </c>
    </row>
    <row r="208" spans="2:18">
      <c r="B208" s="59" t="s">
        <v>517</v>
      </c>
      <c r="C208" s="59" t="s">
        <v>518</v>
      </c>
      <c r="D208" s="59" t="s">
        <v>519</v>
      </c>
      <c r="E208" s="59" t="s">
        <v>520</v>
      </c>
      <c r="F208" s="59" t="s">
        <v>208</v>
      </c>
      <c r="G208" s="59" t="s">
        <v>53</v>
      </c>
      <c r="H208" s="59" t="s">
        <v>148</v>
      </c>
      <c r="I208" s="59" t="s">
        <v>151</v>
      </c>
      <c r="J208" s="59" t="s">
        <v>32</v>
      </c>
      <c r="K208" s="59" t="s">
        <v>130</v>
      </c>
      <c r="L208" s="59" t="s">
        <v>164</v>
      </c>
      <c r="M208" s="59" t="s">
        <v>53</v>
      </c>
      <c r="N208" s="59" t="s">
        <v>431</v>
      </c>
      <c r="O208" s="59" t="s">
        <v>231</v>
      </c>
      <c r="P208" s="59" t="s">
        <v>256</v>
      </c>
      <c r="Q208" s="59" t="s">
        <v>521</v>
      </c>
      <c r="R208" s="59" t="s">
        <v>154</v>
      </c>
    </row>
    <row r="209" spans="2:18">
      <c r="B209" s="59" t="s">
        <v>522</v>
      </c>
      <c r="C209" s="59" t="s">
        <v>523</v>
      </c>
      <c r="D209" s="59">
        <v>6652828</v>
      </c>
      <c r="E209" s="59" t="s">
        <v>524</v>
      </c>
      <c r="F209" s="59" t="s">
        <v>208</v>
      </c>
      <c r="G209" s="59" t="s">
        <v>211</v>
      </c>
      <c r="H209" s="59" t="s">
        <v>148</v>
      </c>
      <c r="I209" s="59" t="s">
        <v>157</v>
      </c>
      <c r="J209" s="59" t="s">
        <v>32</v>
      </c>
      <c r="K209" s="59" t="s">
        <v>130</v>
      </c>
      <c r="L209" s="59" t="s">
        <v>202</v>
      </c>
      <c r="M209" s="59" t="s">
        <v>525</v>
      </c>
      <c r="N209" s="59" t="s">
        <v>526</v>
      </c>
      <c r="O209" s="59" t="s">
        <v>527</v>
      </c>
      <c r="P209" s="59" t="s">
        <v>256</v>
      </c>
      <c r="Q209" s="59" t="s">
        <v>521</v>
      </c>
      <c r="R209" s="59" t="s">
        <v>154</v>
      </c>
    </row>
    <row r="210" spans="2:18">
      <c r="B210" s="59" t="s">
        <v>528</v>
      </c>
      <c r="C210" s="59" t="s">
        <v>529</v>
      </c>
      <c r="D210" s="59">
        <v>8244201</v>
      </c>
      <c r="E210" s="59" t="s">
        <v>530</v>
      </c>
      <c r="F210" s="59" t="s">
        <v>208</v>
      </c>
      <c r="G210" s="59" t="s">
        <v>211</v>
      </c>
      <c r="H210" s="59" t="s">
        <v>148</v>
      </c>
      <c r="I210" s="59" t="s">
        <v>151</v>
      </c>
      <c r="J210" s="59" t="s">
        <v>32</v>
      </c>
      <c r="K210" s="59" t="s">
        <v>130</v>
      </c>
      <c r="L210" s="59" t="s">
        <v>164</v>
      </c>
      <c r="M210" s="59" t="s">
        <v>53</v>
      </c>
      <c r="N210" s="59" t="s">
        <v>531</v>
      </c>
      <c r="O210" s="59" t="s">
        <v>231</v>
      </c>
      <c r="P210" s="59" t="s">
        <v>532</v>
      </c>
      <c r="Q210" s="59" t="s">
        <v>533</v>
      </c>
      <c r="R210" s="59" t="s">
        <v>154</v>
      </c>
    </row>
    <row r="211" spans="2:18">
      <c r="B211" s="59" t="s">
        <v>155</v>
      </c>
      <c r="C211" s="59" t="s">
        <v>155</v>
      </c>
      <c r="D211" s="59" t="s">
        <v>155</v>
      </c>
      <c r="E211" s="59" t="s">
        <v>155</v>
      </c>
      <c r="F211" s="59" t="s">
        <v>155</v>
      </c>
      <c r="G211" s="59" t="s">
        <v>155</v>
      </c>
      <c r="H211" s="59" t="s">
        <v>199</v>
      </c>
      <c r="I211" s="59" t="s">
        <v>155</v>
      </c>
      <c r="J211" s="59" t="s">
        <v>155</v>
      </c>
      <c r="K211" s="59" t="s">
        <v>155</v>
      </c>
      <c r="L211" s="59" t="s">
        <v>155</v>
      </c>
      <c r="M211" s="59" t="s">
        <v>155</v>
      </c>
      <c r="N211" s="59" t="s">
        <v>155</v>
      </c>
      <c r="O211" s="59" t="s">
        <v>155</v>
      </c>
      <c r="P211" s="59" t="s">
        <v>155</v>
      </c>
      <c r="Q211" s="59" t="s">
        <v>155</v>
      </c>
      <c r="R211" s="59" t="s">
        <v>155</v>
      </c>
    </row>
    <row r="212" spans="2:18">
      <c r="B212" s="59" t="s">
        <v>534</v>
      </c>
      <c r="C212" s="59" t="s">
        <v>535</v>
      </c>
      <c r="D212" s="59">
        <v>7434732</v>
      </c>
      <c r="E212" s="59" t="s">
        <v>536</v>
      </c>
      <c r="F212" s="59" t="s">
        <v>208</v>
      </c>
      <c r="G212" s="59" t="s">
        <v>53</v>
      </c>
      <c r="H212" s="59" t="s">
        <v>148</v>
      </c>
      <c r="I212" s="59" t="s">
        <v>151</v>
      </c>
      <c r="J212" s="59" t="s">
        <v>32</v>
      </c>
      <c r="K212" s="59" t="s">
        <v>130</v>
      </c>
      <c r="L212" s="59" t="s">
        <v>152</v>
      </c>
      <c r="M212" s="59" t="s">
        <v>537</v>
      </c>
      <c r="N212" s="59" t="s">
        <v>217</v>
      </c>
      <c r="O212" s="59" t="s">
        <v>231</v>
      </c>
      <c r="P212" s="59" t="s">
        <v>330</v>
      </c>
      <c r="Q212" s="59" t="s">
        <v>538</v>
      </c>
      <c r="R212" s="59" t="s">
        <v>154</v>
      </c>
    </row>
    <row r="213" spans="2:18">
      <c r="B213" s="59" t="s">
        <v>539</v>
      </c>
      <c r="C213" s="59" t="s">
        <v>540</v>
      </c>
      <c r="D213" s="59">
        <v>3217469703</v>
      </c>
      <c r="E213" s="59" t="s">
        <v>541</v>
      </c>
      <c r="F213" s="59" t="s">
        <v>213</v>
      </c>
      <c r="G213" s="59" t="s">
        <v>53</v>
      </c>
      <c r="H213" s="59" t="s">
        <v>148</v>
      </c>
      <c r="I213" s="59" t="s">
        <v>151</v>
      </c>
      <c r="J213" s="59" t="s">
        <v>32</v>
      </c>
      <c r="K213" s="59" t="s">
        <v>130</v>
      </c>
      <c r="L213" s="59" t="s">
        <v>152</v>
      </c>
      <c r="M213" s="59" t="s">
        <v>542</v>
      </c>
      <c r="N213" s="59" t="s">
        <v>291</v>
      </c>
      <c r="O213" s="59" t="s">
        <v>366</v>
      </c>
      <c r="P213" s="59" t="s">
        <v>162</v>
      </c>
      <c r="Q213" s="59" t="s">
        <v>543</v>
      </c>
      <c r="R213" s="59" t="s">
        <v>158</v>
      </c>
    </row>
    <row r="214" spans="2:18">
      <c r="B214" s="59" t="s">
        <v>544</v>
      </c>
      <c r="C214" s="59" t="s">
        <v>545</v>
      </c>
      <c r="D214" s="59">
        <v>3379186</v>
      </c>
      <c r="E214" s="59" t="s">
        <v>546</v>
      </c>
      <c r="F214" s="59" t="s">
        <v>208</v>
      </c>
      <c r="G214" s="59" t="s">
        <v>53</v>
      </c>
      <c r="H214" s="59" t="s">
        <v>159</v>
      </c>
      <c r="I214" s="59" t="s">
        <v>355</v>
      </c>
      <c r="J214" s="59" t="s">
        <v>32</v>
      </c>
      <c r="K214" s="59" t="s">
        <v>167</v>
      </c>
      <c r="L214" s="59" t="s">
        <v>202</v>
      </c>
      <c r="M214" s="59" t="s">
        <v>249</v>
      </c>
      <c r="N214" s="59" t="s">
        <v>547</v>
      </c>
      <c r="O214" s="59" t="s">
        <v>196</v>
      </c>
      <c r="P214" s="59" t="s">
        <v>162</v>
      </c>
      <c r="Q214" s="59" t="s">
        <v>163</v>
      </c>
      <c r="R214" s="59" t="s">
        <v>158</v>
      </c>
    </row>
    <row r="215" spans="2:18">
      <c r="B215" s="59" t="s">
        <v>548</v>
      </c>
      <c r="C215" s="59" t="s">
        <v>549</v>
      </c>
      <c r="D215" s="59">
        <v>3116429833</v>
      </c>
      <c r="E215" s="59" t="s">
        <v>550</v>
      </c>
      <c r="F215" s="59" t="s">
        <v>208</v>
      </c>
      <c r="G215" s="59" t="s">
        <v>53</v>
      </c>
      <c r="H215" s="59" t="s">
        <v>148</v>
      </c>
      <c r="I215" s="59" t="s">
        <v>151</v>
      </c>
      <c r="J215" s="59" t="s">
        <v>32</v>
      </c>
      <c r="K215" s="59" t="s">
        <v>130</v>
      </c>
      <c r="L215" s="59" t="s">
        <v>152</v>
      </c>
      <c r="M215" s="59" t="s">
        <v>525</v>
      </c>
      <c r="N215" s="59" t="s">
        <v>217</v>
      </c>
      <c r="O215" s="59" t="s">
        <v>234</v>
      </c>
      <c r="P215" s="59" t="s">
        <v>256</v>
      </c>
      <c r="Q215" s="59" t="s">
        <v>551</v>
      </c>
      <c r="R215" s="59" t="s">
        <v>154</v>
      </c>
    </row>
    <row r="216" spans="2:18">
      <c r="B216" s="59" t="s">
        <v>552</v>
      </c>
      <c r="C216" s="59" t="s">
        <v>553</v>
      </c>
      <c r="D216" s="59">
        <v>7584159</v>
      </c>
      <c r="E216" s="59" t="s">
        <v>554</v>
      </c>
      <c r="F216" s="59" t="s">
        <v>208</v>
      </c>
      <c r="G216" s="59" t="s">
        <v>53</v>
      </c>
      <c r="H216" s="59" t="s">
        <v>148</v>
      </c>
      <c r="I216" s="59" t="s">
        <v>151</v>
      </c>
      <c r="J216" s="59" t="s">
        <v>32</v>
      </c>
      <c r="K216" s="59" t="s">
        <v>130</v>
      </c>
      <c r="L216" s="59" t="s">
        <v>164</v>
      </c>
      <c r="M216" s="59" t="s">
        <v>555</v>
      </c>
      <c r="N216" s="59" t="s">
        <v>291</v>
      </c>
      <c r="O216" s="59" t="s">
        <v>214</v>
      </c>
      <c r="P216" s="59" t="s">
        <v>330</v>
      </c>
      <c r="Q216" s="59" t="s">
        <v>556</v>
      </c>
      <c r="R216" s="59" t="s">
        <v>154</v>
      </c>
    </row>
    <row r="217" spans="2:18">
      <c r="B217" s="59" t="s">
        <v>557</v>
      </c>
      <c r="C217" s="59" t="s">
        <v>558</v>
      </c>
      <c r="D217" s="59">
        <v>7477701</v>
      </c>
      <c r="E217" s="59" t="s">
        <v>559</v>
      </c>
      <c r="F217" s="59" t="s">
        <v>208</v>
      </c>
      <c r="G217" s="59" t="s">
        <v>53</v>
      </c>
      <c r="H217" s="59" t="s">
        <v>148</v>
      </c>
      <c r="I217" s="59" t="s">
        <v>151</v>
      </c>
      <c r="J217" s="59" t="s">
        <v>32</v>
      </c>
      <c r="K217" s="59" t="s">
        <v>130</v>
      </c>
      <c r="L217" s="59" t="s">
        <v>205</v>
      </c>
      <c r="M217" s="59" t="s">
        <v>560</v>
      </c>
      <c r="N217" s="59" t="s">
        <v>561</v>
      </c>
      <c r="O217" s="59" t="s">
        <v>366</v>
      </c>
      <c r="P217" s="59" t="s">
        <v>385</v>
      </c>
      <c r="Q217" s="59" t="s">
        <v>562</v>
      </c>
      <c r="R217" s="59" t="s">
        <v>154</v>
      </c>
    </row>
    <row r="218" spans="2:18">
      <c r="B218" s="59" t="s">
        <v>563</v>
      </c>
      <c r="C218" s="59" t="s">
        <v>564</v>
      </c>
      <c r="D218" s="59">
        <v>7410502</v>
      </c>
      <c r="E218" s="59" t="s">
        <v>565</v>
      </c>
      <c r="F218" s="59" t="s">
        <v>208</v>
      </c>
      <c r="G218" s="59" t="s">
        <v>53</v>
      </c>
      <c r="H218" s="59" t="s">
        <v>148</v>
      </c>
      <c r="I218" s="59" t="s">
        <v>151</v>
      </c>
      <c r="J218" s="59" t="s">
        <v>32</v>
      </c>
      <c r="K218" s="59" t="s">
        <v>130</v>
      </c>
      <c r="L218" s="59" t="s">
        <v>152</v>
      </c>
      <c r="M218" s="59" t="s">
        <v>566</v>
      </c>
      <c r="N218" s="59" t="s">
        <v>249</v>
      </c>
      <c r="O218" s="59" t="s">
        <v>250</v>
      </c>
      <c r="P218" s="59" t="s">
        <v>165</v>
      </c>
      <c r="Q218" s="59" t="s">
        <v>166</v>
      </c>
      <c r="R218" s="59" t="s">
        <v>158</v>
      </c>
    </row>
    <row r="219" spans="2:18">
      <c r="B219" s="59" t="s">
        <v>567</v>
      </c>
      <c r="C219" s="59" t="s">
        <v>568</v>
      </c>
      <c r="D219" s="59">
        <v>7434165</v>
      </c>
      <c r="E219" s="59" t="s">
        <v>569</v>
      </c>
      <c r="F219" s="59" t="s">
        <v>208</v>
      </c>
      <c r="G219" s="59" t="s">
        <v>53</v>
      </c>
      <c r="H219" s="59" t="s">
        <v>148</v>
      </c>
      <c r="I219" s="59" t="s">
        <v>151</v>
      </c>
      <c r="J219" s="59" t="s">
        <v>32</v>
      </c>
      <c r="K219" s="59" t="s">
        <v>130</v>
      </c>
      <c r="L219" s="59" t="s">
        <v>164</v>
      </c>
      <c r="M219" s="59" t="s">
        <v>291</v>
      </c>
      <c r="N219" s="59" t="s">
        <v>291</v>
      </c>
      <c r="O219" s="59" t="s">
        <v>214</v>
      </c>
      <c r="P219" s="59" t="s">
        <v>570</v>
      </c>
      <c r="Q219" s="59" t="s">
        <v>571</v>
      </c>
      <c r="R219" s="59" t="s">
        <v>150</v>
      </c>
    </row>
    <row r="220" spans="2:18">
      <c r="B220" s="59" t="s">
        <v>572</v>
      </c>
      <c r="C220" s="59" t="s">
        <v>573</v>
      </c>
      <c r="D220" s="59">
        <v>3166116231</v>
      </c>
      <c r="E220" s="59" t="s">
        <v>574</v>
      </c>
      <c r="F220" s="59" t="s">
        <v>208</v>
      </c>
      <c r="G220" s="59" t="s">
        <v>53</v>
      </c>
      <c r="H220" s="59" t="s">
        <v>148</v>
      </c>
      <c r="I220" s="59" t="s">
        <v>355</v>
      </c>
      <c r="J220" s="59" t="s">
        <v>32</v>
      </c>
      <c r="K220" s="59" t="s">
        <v>130</v>
      </c>
      <c r="L220" s="59" t="s">
        <v>152</v>
      </c>
      <c r="M220" s="59" t="s">
        <v>575</v>
      </c>
      <c r="N220" s="59" t="s">
        <v>217</v>
      </c>
      <c r="O220" s="59" t="s">
        <v>228</v>
      </c>
      <c r="P220" s="59" t="s">
        <v>256</v>
      </c>
      <c r="Q220" s="59" t="s">
        <v>576</v>
      </c>
      <c r="R220" s="59" t="s">
        <v>154</v>
      </c>
    </row>
    <row r="221" spans="2:18">
      <c r="B221" s="59" t="s">
        <v>510</v>
      </c>
      <c r="C221" s="59" t="s">
        <v>577</v>
      </c>
      <c r="D221" s="59">
        <v>6652828</v>
      </c>
      <c r="E221" s="59" t="s">
        <v>578</v>
      </c>
      <c r="F221" s="59" t="s">
        <v>213</v>
      </c>
      <c r="G221" s="59" t="s">
        <v>53</v>
      </c>
      <c r="H221" s="59" t="s">
        <v>148</v>
      </c>
      <c r="I221" s="59" t="s">
        <v>157</v>
      </c>
      <c r="J221" s="59" t="s">
        <v>32</v>
      </c>
      <c r="K221" s="59" t="s">
        <v>130</v>
      </c>
      <c r="L221" s="59" t="s">
        <v>205</v>
      </c>
      <c r="M221" s="59" t="s">
        <v>579</v>
      </c>
      <c r="N221" s="59" t="s">
        <v>580</v>
      </c>
      <c r="O221" s="59" t="s">
        <v>581</v>
      </c>
      <c r="P221" s="59" t="s">
        <v>582</v>
      </c>
      <c r="Q221" s="59" t="s">
        <v>521</v>
      </c>
      <c r="R221" s="59" t="s">
        <v>154</v>
      </c>
    </row>
    <row r="222" spans="2:18">
      <c r="B222" s="59" t="s">
        <v>583</v>
      </c>
      <c r="C222" s="59" t="s">
        <v>584</v>
      </c>
      <c r="D222" s="59" t="s">
        <v>585</v>
      </c>
      <c r="E222" s="59" t="s">
        <v>586</v>
      </c>
      <c r="F222" s="59" t="s">
        <v>208</v>
      </c>
      <c r="G222" s="59" t="s">
        <v>53</v>
      </c>
      <c r="H222" s="59" t="s">
        <v>148</v>
      </c>
      <c r="I222" s="59" t="s">
        <v>157</v>
      </c>
      <c r="J222" s="59" t="s">
        <v>32</v>
      </c>
      <c r="K222" s="59" t="s">
        <v>130</v>
      </c>
      <c r="L222" s="59" t="s">
        <v>152</v>
      </c>
      <c r="M222" s="59" t="s">
        <v>587</v>
      </c>
      <c r="N222" s="59" t="s">
        <v>217</v>
      </c>
      <c r="O222" s="59" t="s">
        <v>588</v>
      </c>
      <c r="P222" s="59" t="s">
        <v>219</v>
      </c>
      <c r="Q222" s="59" t="s">
        <v>589</v>
      </c>
      <c r="R222" s="59" t="s">
        <v>154</v>
      </c>
    </row>
    <row r="223" spans="2:18">
      <c r="B223" s="59" t="s">
        <v>590</v>
      </c>
      <c r="C223" s="59" t="s">
        <v>591</v>
      </c>
      <c r="D223" s="59">
        <v>3230455</v>
      </c>
      <c r="E223" s="59" t="s">
        <v>592</v>
      </c>
      <c r="F223" s="59" t="s">
        <v>213</v>
      </c>
      <c r="G223" s="59" t="s">
        <v>53</v>
      </c>
      <c r="H223" s="59" t="s">
        <v>148</v>
      </c>
      <c r="I223" s="59" t="s">
        <v>151</v>
      </c>
      <c r="J223" s="59" t="s">
        <v>32</v>
      </c>
      <c r="K223" s="59" t="s">
        <v>130</v>
      </c>
      <c r="L223" s="59" t="s">
        <v>152</v>
      </c>
      <c r="M223" s="59" t="s">
        <v>593</v>
      </c>
      <c r="N223" s="59" t="s">
        <v>291</v>
      </c>
      <c r="O223" s="59" t="s">
        <v>214</v>
      </c>
      <c r="P223" s="59" t="s">
        <v>594</v>
      </c>
      <c r="Q223" s="59" t="s">
        <v>509</v>
      </c>
      <c r="R223" s="59" t="s">
        <v>154</v>
      </c>
    </row>
    <row r="224" spans="2:18">
      <c r="B224" s="59" t="s">
        <v>595</v>
      </c>
      <c r="C224" s="59" t="s">
        <v>596</v>
      </c>
      <c r="D224" s="59" t="s">
        <v>597</v>
      </c>
      <c r="E224" s="59" t="s">
        <v>559</v>
      </c>
      <c r="F224" s="59" t="s">
        <v>208</v>
      </c>
      <c r="G224" s="59" t="s">
        <v>53</v>
      </c>
      <c r="H224" s="59" t="s">
        <v>148</v>
      </c>
      <c r="I224" s="59" t="s">
        <v>151</v>
      </c>
      <c r="J224" s="59" t="s">
        <v>32</v>
      </c>
      <c r="K224" s="59" t="s">
        <v>130</v>
      </c>
      <c r="L224" s="59" t="s">
        <v>152</v>
      </c>
      <c r="M224" s="59" t="s">
        <v>346</v>
      </c>
      <c r="N224" s="59" t="s">
        <v>217</v>
      </c>
      <c r="O224" s="59" t="s">
        <v>231</v>
      </c>
      <c r="P224" s="59" t="s">
        <v>330</v>
      </c>
      <c r="Q224" s="59" t="s">
        <v>598</v>
      </c>
      <c r="R224" s="59" t="s">
        <v>154</v>
      </c>
    </row>
    <row r="225" spans="2:18">
      <c r="B225" s="59" t="s">
        <v>599</v>
      </c>
      <c r="C225" s="59" t="s">
        <v>600</v>
      </c>
      <c r="D225" s="59">
        <v>7417700</v>
      </c>
      <c r="E225" s="59" t="s">
        <v>601</v>
      </c>
      <c r="F225" s="59" t="s">
        <v>208</v>
      </c>
      <c r="G225" s="59" t="s">
        <v>53</v>
      </c>
      <c r="H225" s="59" t="s">
        <v>148</v>
      </c>
      <c r="I225" s="59" t="s">
        <v>151</v>
      </c>
      <c r="J225" s="59" t="s">
        <v>32</v>
      </c>
      <c r="K225" s="59" t="s">
        <v>130</v>
      </c>
      <c r="L225" s="59" t="s">
        <v>164</v>
      </c>
      <c r="M225" s="59" t="s">
        <v>602</v>
      </c>
      <c r="N225" s="59" t="s">
        <v>249</v>
      </c>
      <c r="O225" s="59" t="s">
        <v>250</v>
      </c>
      <c r="P225" s="59" t="s">
        <v>165</v>
      </c>
      <c r="Q225" s="59" t="s">
        <v>421</v>
      </c>
      <c r="R225" s="59" t="s">
        <v>158</v>
      </c>
    </row>
    <row r="226" spans="2:18">
      <c r="B226" s="59" t="s">
        <v>603</v>
      </c>
      <c r="C226" s="59" t="s">
        <v>604</v>
      </c>
      <c r="D226" s="59">
        <v>3212221</v>
      </c>
      <c r="E226" s="59" t="s">
        <v>605</v>
      </c>
      <c r="F226" s="59" t="s">
        <v>208</v>
      </c>
      <c r="G226" s="59" t="s">
        <v>53</v>
      </c>
      <c r="H226" s="59" t="s">
        <v>159</v>
      </c>
      <c r="I226" s="59" t="s">
        <v>157</v>
      </c>
      <c r="J226" s="59" t="s">
        <v>32</v>
      </c>
      <c r="K226" s="59" t="s">
        <v>130</v>
      </c>
      <c r="L226" s="59" t="s">
        <v>152</v>
      </c>
      <c r="M226" s="59" t="s">
        <v>606</v>
      </c>
      <c r="N226" s="59" t="s">
        <v>249</v>
      </c>
      <c r="O226" s="59" t="s">
        <v>607</v>
      </c>
      <c r="P226" s="59" t="s">
        <v>162</v>
      </c>
      <c r="Q226" s="59" t="s">
        <v>163</v>
      </c>
      <c r="R226" s="59" t="s">
        <v>158</v>
      </c>
    </row>
    <row r="227" spans="2:18">
      <c r="B227" s="59" t="s">
        <v>232</v>
      </c>
      <c r="C227" s="59" t="s">
        <v>608</v>
      </c>
      <c r="D227" s="59">
        <v>3137300</v>
      </c>
      <c r="E227" s="59" t="s">
        <v>609</v>
      </c>
      <c r="F227" s="59" t="s">
        <v>213</v>
      </c>
      <c r="G227" s="59" t="s">
        <v>53</v>
      </c>
      <c r="H227" s="59" t="s">
        <v>148</v>
      </c>
      <c r="I227" s="59" t="s">
        <v>157</v>
      </c>
      <c r="J227" s="59" t="s">
        <v>32</v>
      </c>
      <c r="K227" s="59" t="s">
        <v>130</v>
      </c>
      <c r="L227" s="59" t="s">
        <v>205</v>
      </c>
      <c r="M227" s="59" t="s">
        <v>610</v>
      </c>
      <c r="N227" s="59" t="s">
        <v>217</v>
      </c>
      <c r="O227" s="59" t="s">
        <v>611</v>
      </c>
      <c r="P227" s="59" t="s">
        <v>149</v>
      </c>
      <c r="Q227" s="59" t="s">
        <v>153</v>
      </c>
      <c r="R227" s="59" t="s">
        <v>154</v>
      </c>
    </row>
    <row r="228" spans="2:18">
      <c r="B228" s="59" t="s">
        <v>612</v>
      </c>
      <c r="C228" s="59" t="s">
        <v>613</v>
      </c>
      <c r="D228" s="59">
        <v>3213214</v>
      </c>
      <c r="E228" s="59" t="s">
        <v>614</v>
      </c>
      <c r="F228" s="59" t="s">
        <v>208</v>
      </c>
      <c r="G228" s="59" t="s">
        <v>53</v>
      </c>
      <c r="H228" s="59" t="s">
        <v>148</v>
      </c>
      <c r="I228" s="59" t="s">
        <v>151</v>
      </c>
      <c r="J228" s="59" t="s">
        <v>32</v>
      </c>
      <c r="K228" s="59" t="s">
        <v>130</v>
      </c>
      <c r="L228" s="59" t="s">
        <v>164</v>
      </c>
      <c r="M228" s="59" t="s">
        <v>615</v>
      </c>
      <c r="N228" s="59" t="s">
        <v>217</v>
      </c>
      <c r="O228" s="59" t="s">
        <v>231</v>
      </c>
      <c r="P228" s="59" t="s">
        <v>149</v>
      </c>
      <c r="Q228" s="59" t="s">
        <v>488</v>
      </c>
      <c r="R228" s="59" t="s">
        <v>154</v>
      </c>
    </row>
    <row r="229" spans="2:18">
      <c r="B229" s="59" t="s">
        <v>616</v>
      </c>
      <c r="C229" s="59" t="s">
        <v>617</v>
      </c>
      <c r="D229" s="59">
        <v>3300434</v>
      </c>
      <c r="E229" s="59" t="s">
        <v>618</v>
      </c>
      <c r="F229" s="59" t="s">
        <v>208</v>
      </c>
      <c r="G229" s="59" t="s">
        <v>211</v>
      </c>
      <c r="H229" s="59" t="s">
        <v>148</v>
      </c>
      <c r="I229" s="59" t="s">
        <v>151</v>
      </c>
      <c r="J229" s="59" t="s">
        <v>32</v>
      </c>
      <c r="K229" s="59" t="s">
        <v>130</v>
      </c>
      <c r="L229" s="59" t="s">
        <v>164</v>
      </c>
      <c r="M229" s="59" t="s">
        <v>431</v>
      </c>
      <c r="N229" s="59" t="s">
        <v>217</v>
      </c>
      <c r="O229" s="59" t="s">
        <v>619</v>
      </c>
      <c r="P229" s="59" t="s">
        <v>149</v>
      </c>
      <c r="Q229" s="59" t="s">
        <v>305</v>
      </c>
      <c r="R229" s="59" t="s">
        <v>154</v>
      </c>
    </row>
    <row r="230" spans="2:18">
      <c r="B230" s="59" t="s">
        <v>620</v>
      </c>
      <c r="C230" s="59" t="s">
        <v>621</v>
      </c>
      <c r="D230" s="59">
        <v>2210560</v>
      </c>
      <c r="E230" s="59" t="s">
        <v>622</v>
      </c>
      <c r="F230" s="59" t="s">
        <v>208</v>
      </c>
      <c r="G230" s="59" t="s">
        <v>53</v>
      </c>
      <c r="H230" s="59" t="s">
        <v>148</v>
      </c>
      <c r="I230" s="59" t="s">
        <v>151</v>
      </c>
      <c r="J230" s="59" t="s">
        <v>32</v>
      </c>
      <c r="K230" s="59" t="s">
        <v>130</v>
      </c>
      <c r="L230" s="59" t="s">
        <v>164</v>
      </c>
      <c r="M230" s="59" t="s">
        <v>255</v>
      </c>
      <c r="N230" s="59" t="s">
        <v>217</v>
      </c>
      <c r="O230" s="59" t="s">
        <v>231</v>
      </c>
      <c r="P230" s="59" t="s">
        <v>220</v>
      </c>
      <c r="Q230" s="59" t="s">
        <v>623</v>
      </c>
      <c r="R230" s="59" t="s">
        <v>154</v>
      </c>
    </row>
    <row r="231" spans="2:18">
      <c r="B231" s="59" t="s">
        <v>624</v>
      </c>
      <c r="C231" s="59" t="s">
        <v>625</v>
      </c>
      <c r="D231" s="59">
        <v>3663254</v>
      </c>
      <c r="E231" s="59" t="s">
        <v>626</v>
      </c>
      <c r="F231" s="59" t="s">
        <v>208</v>
      </c>
      <c r="G231" s="59" t="s">
        <v>53</v>
      </c>
      <c r="H231" s="59" t="s">
        <v>148</v>
      </c>
      <c r="I231" s="59" t="s">
        <v>151</v>
      </c>
      <c r="J231" s="59" t="s">
        <v>32</v>
      </c>
      <c r="K231" s="59" t="s">
        <v>130</v>
      </c>
      <c r="L231" s="59" t="s">
        <v>164</v>
      </c>
      <c r="M231" s="59" t="s">
        <v>236</v>
      </c>
      <c r="N231" s="59" t="s">
        <v>217</v>
      </c>
      <c r="O231" s="59" t="s">
        <v>627</v>
      </c>
      <c r="P231" s="59" t="s">
        <v>149</v>
      </c>
      <c r="Q231" s="59" t="s">
        <v>484</v>
      </c>
      <c r="R231" s="59" t="s">
        <v>154</v>
      </c>
    </row>
    <row r="232" spans="2:18">
      <c r="B232" s="59" t="s">
        <v>628</v>
      </c>
      <c r="C232" s="59" t="s">
        <v>629</v>
      </c>
      <c r="D232" s="59">
        <v>3104936976</v>
      </c>
      <c r="E232" s="59" t="s">
        <v>630</v>
      </c>
      <c r="F232" s="59" t="s">
        <v>208</v>
      </c>
      <c r="G232" s="59" t="s">
        <v>53</v>
      </c>
      <c r="H232" s="59" t="s">
        <v>148</v>
      </c>
      <c r="I232" s="59" t="s">
        <v>157</v>
      </c>
      <c r="J232" s="59" t="s">
        <v>32</v>
      </c>
      <c r="K232" s="59" t="s">
        <v>130</v>
      </c>
      <c r="L232" s="59" t="s">
        <v>205</v>
      </c>
      <c r="M232" s="59" t="s">
        <v>631</v>
      </c>
      <c r="N232" s="59" t="s">
        <v>632</v>
      </c>
      <c r="O232" s="59" t="s">
        <v>633</v>
      </c>
      <c r="P232" s="59" t="s">
        <v>149</v>
      </c>
      <c r="Q232" s="59" t="s">
        <v>634</v>
      </c>
      <c r="R232" s="59" t="s">
        <v>154</v>
      </c>
    </row>
    <row r="233" spans="2:18">
      <c r="B233" s="59" t="s">
        <v>635</v>
      </c>
      <c r="C233" s="59" t="s">
        <v>636</v>
      </c>
      <c r="D233" s="59">
        <v>3310530</v>
      </c>
      <c r="E233" s="59" t="s">
        <v>637</v>
      </c>
      <c r="F233" s="59" t="s">
        <v>208</v>
      </c>
      <c r="G233" s="59" t="s">
        <v>53</v>
      </c>
      <c r="H233" s="59" t="s">
        <v>148</v>
      </c>
      <c r="I233" s="59" t="s">
        <v>151</v>
      </c>
      <c r="J233" s="59" t="s">
        <v>32</v>
      </c>
      <c r="K233" s="59" t="s">
        <v>130</v>
      </c>
      <c r="L233" s="59" t="s">
        <v>205</v>
      </c>
      <c r="M233" s="59" t="s">
        <v>217</v>
      </c>
      <c r="N233" s="59" t="s">
        <v>431</v>
      </c>
      <c r="O233" s="59" t="s">
        <v>228</v>
      </c>
      <c r="P233" s="59" t="s">
        <v>149</v>
      </c>
      <c r="Q233" s="59" t="s">
        <v>153</v>
      </c>
      <c r="R233" s="59" t="s">
        <v>154</v>
      </c>
    </row>
    <row r="234" spans="2:18">
      <c r="B234" s="59" t="s">
        <v>638</v>
      </c>
      <c r="C234" s="59" t="s">
        <v>639</v>
      </c>
      <c r="D234" s="59">
        <v>3202777</v>
      </c>
      <c r="E234" s="59" t="s">
        <v>640</v>
      </c>
      <c r="F234" s="59" t="s">
        <v>208</v>
      </c>
      <c r="G234" s="59" t="s">
        <v>53</v>
      </c>
      <c r="H234" s="59" t="s">
        <v>148</v>
      </c>
      <c r="I234" s="59" t="s">
        <v>151</v>
      </c>
      <c r="J234" s="59" t="s">
        <v>32</v>
      </c>
      <c r="K234" s="59" t="s">
        <v>130</v>
      </c>
      <c r="L234" s="59" t="s">
        <v>152</v>
      </c>
      <c r="M234" s="59" t="s">
        <v>641</v>
      </c>
      <c r="N234" s="59" t="s">
        <v>291</v>
      </c>
      <c r="O234" s="59" t="s">
        <v>231</v>
      </c>
      <c r="P234" s="59" t="s">
        <v>149</v>
      </c>
      <c r="Q234" s="59" t="s">
        <v>153</v>
      </c>
      <c r="R234" s="59" t="s">
        <v>154</v>
      </c>
    </row>
    <row r="235" spans="2:18">
      <c r="B235" s="59" t="s">
        <v>642</v>
      </c>
      <c r="C235" s="59" t="s">
        <v>643</v>
      </c>
      <c r="D235" s="59" t="s">
        <v>644</v>
      </c>
      <c r="E235" s="59" t="s">
        <v>645</v>
      </c>
      <c r="F235" s="59" t="s">
        <v>213</v>
      </c>
      <c r="G235" s="59" t="s">
        <v>53</v>
      </c>
      <c r="H235" s="59" t="s">
        <v>148</v>
      </c>
      <c r="I235" s="59" t="s">
        <v>151</v>
      </c>
      <c r="J235" s="59" t="s">
        <v>32</v>
      </c>
      <c r="K235" s="59" t="s">
        <v>130</v>
      </c>
      <c r="L235" s="59" t="s">
        <v>152</v>
      </c>
      <c r="M235" s="59" t="s">
        <v>646</v>
      </c>
      <c r="N235" s="59" t="s">
        <v>217</v>
      </c>
      <c r="O235" s="59" t="s">
        <v>231</v>
      </c>
      <c r="P235" s="59" t="s">
        <v>149</v>
      </c>
      <c r="Q235" s="59" t="s">
        <v>153</v>
      </c>
      <c r="R235" s="59" t="s">
        <v>154</v>
      </c>
    </row>
    <row r="236" spans="2:18">
      <c r="B236" s="59" t="s">
        <v>647</v>
      </c>
      <c r="C236" s="59" t="s">
        <v>318</v>
      </c>
      <c r="D236" s="59">
        <v>3137300</v>
      </c>
      <c r="E236" s="59" t="s">
        <v>242</v>
      </c>
      <c r="F236" s="59" t="s">
        <v>213</v>
      </c>
      <c r="G236" s="59" t="s">
        <v>53</v>
      </c>
      <c r="H236" s="59" t="s">
        <v>148</v>
      </c>
      <c r="I236" s="59" t="s">
        <v>355</v>
      </c>
      <c r="J236" s="59" t="s">
        <v>32</v>
      </c>
      <c r="K236" s="59" t="s">
        <v>130</v>
      </c>
      <c r="L236" s="59" t="s">
        <v>164</v>
      </c>
      <c r="M236" s="59" t="s">
        <v>555</v>
      </c>
      <c r="N236" s="59" t="s">
        <v>291</v>
      </c>
      <c r="O236" s="59" t="s">
        <v>648</v>
      </c>
      <c r="P236" s="59" t="s">
        <v>212</v>
      </c>
      <c r="Q236" s="59" t="s">
        <v>216</v>
      </c>
      <c r="R236" s="59" t="s">
        <v>150</v>
      </c>
    </row>
    <row r="237" spans="2:18">
      <c r="B237" s="59" t="s">
        <v>257</v>
      </c>
      <c r="C237" s="59" t="s">
        <v>649</v>
      </c>
      <c r="D237" s="59">
        <v>3398300</v>
      </c>
      <c r="E237" s="59" t="s">
        <v>650</v>
      </c>
      <c r="F237" s="59" t="s">
        <v>208</v>
      </c>
      <c r="G237" s="59" t="s">
        <v>53</v>
      </c>
      <c r="H237" s="59" t="s">
        <v>148</v>
      </c>
      <c r="I237" s="59" t="s">
        <v>151</v>
      </c>
      <c r="J237" s="59" t="s">
        <v>32</v>
      </c>
      <c r="K237" s="59" t="s">
        <v>130</v>
      </c>
      <c r="L237" s="59" t="s">
        <v>164</v>
      </c>
      <c r="M237" s="59" t="s">
        <v>651</v>
      </c>
      <c r="N237" s="59" t="s">
        <v>217</v>
      </c>
      <c r="O237" s="59" t="s">
        <v>231</v>
      </c>
      <c r="P237" s="59" t="s">
        <v>149</v>
      </c>
      <c r="Q237" s="59" t="s">
        <v>153</v>
      </c>
      <c r="R237" s="59" t="s">
        <v>652</v>
      </c>
    </row>
    <row r="238" spans="2:18">
      <c r="B238" s="59" t="s">
        <v>653</v>
      </c>
      <c r="C238" s="59" t="s">
        <v>654</v>
      </c>
      <c r="D238" s="59">
        <v>3248100</v>
      </c>
      <c r="E238" s="59" t="s">
        <v>655</v>
      </c>
      <c r="F238" s="59" t="s">
        <v>208</v>
      </c>
      <c r="G238" s="59" t="s">
        <v>53</v>
      </c>
      <c r="H238" s="59" t="s">
        <v>148</v>
      </c>
      <c r="I238" s="59" t="s">
        <v>151</v>
      </c>
      <c r="J238" s="59" t="s">
        <v>32</v>
      </c>
      <c r="K238" s="59" t="s">
        <v>130</v>
      </c>
      <c r="L238" s="59" t="s">
        <v>164</v>
      </c>
      <c r="M238" s="59" t="s">
        <v>656</v>
      </c>
      <c r="N238" s="59" t="s">
        <v>217</v>
      </c>
      <c r="O238" s="59" t="s">
        <v>657</v>
      </c>
      <c r="P238" s="59" t="s">
        <v>149</v>
      </c>
      <c r="Q238" s="59" t="s">
        <v>153</v>
      </c>
      <c r="R238" s="59" t="s">
        <v>154</v>
      </c>
    </row>
    <row r="239" spans="2:18">
      <c r="B239" s="59" t="s">
        <v>658</v>
      </c>
      <c r="C239" s="59" t="s">
        <v>659</v>
      </c>
      <c r="D239" s="59">
        <v>3248000</v>
      </c>
      <c r="E239" s="59" t="s">
        <v>345</v>
      </c>
      <c r="F239" s="59" t="s">
        <v>208</v>
      </c>
      <c r="G239" s="59" t="s">
        <v>53</v>
      </c>
      <c r="H239" s="59" t="s">
        <v>148</v>
      </c>
      <c r="I239" s="59" t="s">
        <v>151</v>
      </c>
      <c r="J239" s="59" t="s">
        <v>32</v>
      </c>
      <c r="K239" s="59" t="s">
        <v>130</v>
      </c>
      <c r="L239" s="59" t="s">
        <v>152</v>
      </c>
      <c r="M239" s="59" t="s">
        <v>660</v>
      </c>
      <c r="N239" s="59" t="s">
        <v>217</v>
      </c>
      <c r="O239" s="59" t="s">
        <v>228</v>
      </c>
      <c r="P239" s="59" t="s">
        <v>149</v>
      </c>
      <c r="Q239" s="59" t="s">
        <v>153</v>
      </c>
      <c r="R239" s="59" t="s">
        <v>154</v>
      </c>
    </row>
    <row r="240" spans="2:18">
      <c r="B240" s="59" t="s">
        <v>156</v>
      </c>
      <c r="C240" s="59" t="s">
        <v>230</v>
      </c>
      <c r="D240" s="59">
        <v>3137143</v>
      </c>
      <c r="E240" s="59" t="s">
        <v>661</v>
      </c>
      <c r="F240" s="59" t="s">
        <v>213</v>
      </c>
      <c r="G240" s="59" t="s">
        <v>53</v>
      </c>
      <c r="H240" s="59" t="s">
        <v>148</v>
      </c>
      <c r="I240" s="59" t="s">
        <v>157</v>
      </c>
      <c r="J240" s="59" t="s">
        <v>32</v>
      </c>
      <c r="K240" s="59" t="s">
        <v>130</v>
      </c>
      <c r="L240" s="59" t="s">
        <v>161</v>
      </c>
      <c r="M240" s="59" t="s">
        <v>276</v>
      </c>
      <c r="N240" s="59" t="s">
        <v>217</v>
      </c>
      <c r="O240" s="59" t="s">
        <v>662</v>
      </c>
      <c r="P240" s="59" t="s">
        <v>149</v>
      </c>
      <c r="Q240" s="59" t="s">
        <v>153</v>
      </c>
      <c r="R240" s="59" t="s">
        <v>154</v>
      </c>
    </row>
    <row r="241" spans="2:18">
      <c r="B241" s="59" t="s">
        <v>663</v>
      </c>
      <c r="C241" s="59" t="s">
        <v>664</v>
      </c>
      <c r="D241" s="59">
        <v>3528024</v>
      </c>
      <c r="E241" s="59" t="s">
        <v>499</v>
      </c>
      <c r="F241" s="59" t="s">
        <v>213</v>
      </c>
      <c r="G241" s="59" t="s">
        <v>53</v>
      </c>
      <c r="H241" s="59" t="s">
        <v>148</v>
      </c>
      <c r="I241" s="59" t="s">
        <v>151</v>
      </c>
      <c r="J241" s="59" t="s">
        <v>32</v>
      </c>
      <c r="K241" s="59" t="s">
        <v>130</v>
      </c>
      <c r="L241" s="59" t="s">
        <v>152</v>
      </c>
      <c r="M241" s="59" t="s">
        <v>439</v>
      </c>
      <c r="N241" s="59" t="s">
        <v>291</v>
      </c>
      <c r="O241" s="59" t="s">
        <v>214</v>
      </c>
      <c r="P241" s="59" t="s">
        <v>212</v>
      </c>
      <c r="Q241" s="59" t="s">
        <v>665</v>
      </c>
      <c r="R241" s="59" t="s">
        <v>666</v>
      </c>
    </row>
    <row r="242" spans="2:18">
      <c r="B242" s="59" t="s">
        <v>294</v>
      </c>
      <c r="C242" s="59" t="s">
        <v>667</v>
      </c>
      <c r="D242" s="59" t="s">
        <v>668</v>
      </c>
      <c r="E242" s="59" t="s">
        <v>259</v>
      </c>
      <c r="F242" s="59" t="s">
        <v>208</v>
      </c>
      <c r="G242" s="59" t="s">
        <v>53</v>
      </c>
      <c r="H242" s="59" t="s">
        <v>148</v>
      </c>
      <c r="I242" s="59" t="s">
        <v>151</v>
      </c>
      <c r="J242" s="59" t="s">
        <v>32</v>
      </c>
      <c r="K242" s="59" t="s">
        <v>130</v>
      </c>
      <c r="L242" s="59" t="s">
        <v>152</v>
      </c>
      <c r="M242" s="59" t="s">
        <v>669</v>
      </c>
      <c r="N242" s="59" t="s">
        <v>670</v>
      </c>
      <c r="O242" s="59" t="s">
        <v>671</v>
      </c>
      <c r="P242" s="59" t="s">
        <v>149</v>
      </c>
      <c r="Q242" s="59" t="s">
        <v>153</v>
      </c>
      <c r="R242" s="59" t="s">
        <v>154</v>
      </c>
    </row>
    <row r="243" spans="2:18">
      <c r="B243" s="59" t="s">
        <v>672</v>
      </c>
      <c r="C243" s="59" t="s">
        <v>673</v>
      </c>
      <c r="D243" s="59">
        <v>3248119</v>
      </c>
      <c r="E243" s="59" t="s">
        <v>674</v>
      </c>
      <c r="F243" s="59" t="s">
        <v>208</v>
      </c>
      <c r="G243" s="59" t="s">
        <v>53</v>
      </c>
      <c r="H243" s="59" t="s">
        <v>148</v>
      </c>
      <c r="I243" s="59" t="s">
        <v>151</v>
      </c>
      <c r="J243" s="59" t="s">
        <v>32</v>
      </c>
      <c r="K243" s="59" t="s">
        <v>130</v>
      </c>
      <c r="L243" s="59" t="s">
        <v>152</v>
      </c>
      <c r="M243" s="59" t="s">
        <v>675</v>
      </c>
      <c r="N243" s="59" t="s">
        <v>676</v>
      </c>
      <c r="O243" s="59" t="s">
        <v>366</v>
      </c>
      <c r="P243" s="59" t="s">
        <v>212</v>
      </c>
      <c r="Q243" s="59" t="s">
        <v>216</v>
      </c>
      <c r="R243" s="59" t="s">
        <v>150</v>
      </c>
    </row>
    <row r="244" spans="2:18">
      <c r="B244" s="59" t="s">
        <v>677</v>
      </c>
      <c r="C244" s="59" t="s">
        <v>678</v>
      </c>
      <c r="D244" s="59">
        <v>3248100</v>
      </c>
      <c r="E244" s="59" t="s">
        <v>345</v>
      </c>
      <c r="F244" s="59" t="s">
        <v>208</v>
      </c>
      <c r="G244" s="59" t="s">
        <v>53</v>
      </c>
      <c r="H244" s="59" t="s">
        <v>148</v>
      </c>
      <c r="I244" s="59" t="s">
        <v>151</v>
      </c>
      <c r="J244" s="59" t="s">
        <v>32</v>
      </c>
      <c r="K244" s="59" t="s">
        <v>130</v>
      </c>
      <c r="L244" s="59" t="s">
        <v>164</v>
      </c>
      <c r="M244" s="59" t="s">
        <v>610</v>
      </c>
      <c r="N244" s="59" t="s">
        <v>308</v>
      </c>
      <c r="O244" s="59" t="s">
        <v>231</v>
      </c>
      <c r="P244" s="59" t="s">
        <v>149</v>
      </c>
      <c r="Q244" s="59" t="s">
        <v>153</v>
      </c>
      <c r="R244" s="59" t="s">
        <v>154</v>
      </c>
    </row>
    <row r="245" spans="2:18">
      <c r="B245" s="59" t="s">
        <v>353</v>
      </c>
      <c r="C245" s="59" t="s">
        <v>318</v>
      </c>
      <c r="D245" s="59">
        <v>3137300</v>
      </c>
      <c r="E245" s="59" t="s">
        <v>679</v>
      </c>
      <c r="F245" s="59" t="s">
        <v>208</v>
      </c>
      <c r="G245" s="59" t="s">
        <v>53</v>
      </c>
      <c r="H245" s="59" t="s">
        <v>148</v>
      </c>
      <c r="I245" s="59" t="s">
        <v>157</v>
      </c>
      <c r="J245" s="59" t="s">
        <v>32</v>
      </c>
      <c r="K245" s="59" t="s">
        <v>130</v>
      </c>
      <c r="L245" s="59" t="s">
        <v>160</v>
      </c>
      <c r="M245" s="59" t="s">
        <v>255</v>
      </c>
      <c r="N245" s="59" t="s">
        <v>217</v>
      </c>
      <c r="O245" s="59" t="s">
        <v>680</v>
      </c>
      <c r="P245" s="59" t="s">
        <v>149</v>
      </c>
      <c r="Q245" s="59" t="s">
        <v>153</v>
      </c>
      <c r="R245" s="59" t="s">
        <v>154</v>
      </c>
    </row>
    <row r="246" spans="2:18">
      <c r="B246" s="59" t="s">
        <v>681</v>
      </c>
      <c r="C246" s="59" t="s">
        <v>682</v>
      </c>
      <c r="D246" s="59">
        <v>3261647</v>
      </c>
      <c r="E246" s="59" t="s">
        <v>683</v>
      </c>
      <c r="F246" s="59" t="s">
        <v>208</v>
      </c>
      <c r="G246" s="59" t="s">
        <v>53</v>
      </c>
      <c r="H246" s="59" t="s">
        <v>148</v>
      </c>
      <c r="I246" s="59" t="s">
        <v>151</v>
      </c>
      <c r="J246" s="59" t="s">
        <v>32</v>
      </c>
      <c r="K246" s="59" t="s">
        <v>130</v>
      </c>
      <c r="L246" s="59" t="s">
        <v>152</v>
      </c>
      <c r="M246" s="59" t="s">
        <v>255</v>
      </c>
      <c r="N246" s="59" t="s">
        <v>217</v>
      </c>
      <c r="O246" s="59" t="s">
        <v>228</v>
      </c>
      <c r="P246" s="59" t="s">
        <v>149</v>
      </c>
      <c r="Q246" s="59" t="s">
        <v>153</v>
      </c>
      <c r="R246" s="59" t="s">
        <v>154</v>
      </c>
    </row>
    <row r="247" spans="2:18">
      <c r="B247" s="59" t="s">
        <v>684</v>
      </c>
      <c r="C247" s="59" t="s">
        <v>685</v>
      </c>
      <c r="D247" s="59">
        <v>3285387</v>
      </c>
      <c r="E247" s="59" t="s">
        <v>686</v>
      </c>
      <c r="F247" s="59" t="s">
        <v>208</v>
      </c>
      <c r="G247" s="59" t="s">
        <v>53</v>
      </c>
      <c r="H247" s="59" t="s">
        <v>148</v>
      </c>
      <c r="I247" s="59" t="s">
        <v>151</v>
      </c>
      <c r="J247" s="59" t="s">
        <v>32</v>
      </c>
      <c r="K247" s="59" t="s">
        <v>130</v>
      </c>
      <c r="L247" s="59" t="s">
        <v>152</v>
      </c>
      <c r="M247" s="59" t="s">
        <v>687</v>
      </c>
      <c r="N247" s="59" t="s">
        <v>217</v>
      </c>
      <c r="O247" s="59" t="s">
        <v>228</v>
      </c>
      <c r="P247" s="59" t="s">
        <v>149</v>
      </c>
      <c r="Q247" s="59" t="s">
        <v>305</v>
      </c>
      <c r="R247" s="59" t="s">
        <v>154</v>
      </c>
    </row>
    <row r="248" spans="2:18">
      <c r="B248" s="59" t="s">
        <v>688</v>
      </c>
      <c r="C248" s="59" t="s">
        <v>689</v>
      </c>
      <c r="D248" s="59">
        <v>3137300</v>
      </c>
      <c r="E248" s="59" t="s">
        <v>690</v>
      </c>
      <c r="F248" s="59" t="s">
        <v>213</v>
      </c>
      <c r="G248" s="59" t="s">
        <v>53</v>
      </c>
      <c r="H248" s="59" t="s">
        <v>148</v>
      </c>
      <c r="I248" s="59" t="s">
        <v>151</v>
      </c>
      <c r="J248" s="59" t="s">
        <v>32</v>
      </c>
      <c r="K248" s="59" t="s">
        <v>130</v>
      </c>
      <c r="L248" s="59" t="s">
        <v>160</v>
      </c>
      <c r="M248" s="59" t="s">
        <v>53</v>
      </c>
      <c r="N248" s="59" t="s">
        <v>217</v>
      </c>
      <c r="O248" s="59" t="s">
        <v>217</v>
      </c>
      <c r="P248" s="59" t="s">
        <v>149</v>
      </c>
      <c r="Q248" s="59" t="s">
        <v>153</v>
      </c>
      <c r="R248" s="59" t="s">
        <v>154</v>
      </c>
    </row>
    <row r="249" spans="2:18">
      <c r="B249" s="59" t="s">
        <v>331</v>
      </c>
      <c r="C249" s="59" t="s">
        <v>332</v>
      </c>
      <c r="D249" s="59" t="s">
        <v>333</v>
      </c>
      <c r="E249" s="59" t="s">
        <v>691</v>
      </c>
      <c r="F249" s="59" t="s">
        <v>213</v>
      </c>
      <c r="G249" s="59" t="s">
        <v>53</v>
      </c>
      <c r="H249" s="59" t="s">
        <v>148</v>
      </c>
      <c r="I249" s="59" t="s">
        <v>151</v>
      </c>
      <c r="J249" s="59" t="s">
        <v>32</v>
      </c>
      <c r="K249" s="59" t="s">
        <v>130</v>
      </c>
      <c r="L249" s="59" t="s">
        <v>160</v>
      </c>
      <c r="M249" s="59" t="s">
        <v>335</v>
      </c>
      <c r="N249" s="59" t="s">
        <v>692</v>
      </c>
      <c r="O249" s="59" t="s">
        <v>337</v>
      </c>
      <c r="P249" s="59" t="s">
        <v>207</v>
      </c>
      <c r="Q249" s="59" t="s">
        <v>201</v>
      </c>
      <c r="R249" s="59" t="s">
        <v>154</v>
      </c>
    </row>
    <row r="250" spans="2:18">
      <c r="B250" s="59" t="s">
        <v>693</v>
      </c>
      <c r="C250" s="59" t="s">
        <v>694</v>
      </c>
      <c r="D250" s="59">
        <v>8781500</v>
      </c>
      <c r="E250" s="59" t="s">
        <v>695</v>
      </c>
      <c r="F250" s="59" t="s">
        <v>213</v>
      </c>
      <c r="G250" s="59" t="s">
        <v>53</v>
      </c>
      <c r="H250" s="59" t="s">
        <v>148</v>
      </c>
      <c r="I250" s="59" t="s">
        <v>151</v>
      </c>
      <c r="J250" s="59" t="s">
        <v>32</v>
      </c>
      <c r="K250" s="59" t="s">
        <v>130</v>
      </c>
      <c r="L250" s="59" t="s">
        <v>161</v>
      </c>
      <c r="M250" s="59" t="s">
        <v>696</v>
      </c>
      <c r="N250" s="59" t="s">
        <v>697</v>
      </c>
      <c r="O250" s="59" t="s">
        <v>698</v>
      </c>
      <c r="P250" s="59" t="s">
        <v>203</v>
      </c>
      <c r="Q250" s="59" t="s">
        <v>204</v>
      </c>
      <c r="R250" s="59" t="s">
        <v>154</v>
      </c>
    </row>
    <row r="251" spans="2:18">
      <c r="B251" s="59" t="s">
        <v>699</v>
      </c>
      <c r="C251" s="59" t="s">
        <v>700</v>
      </c>
      <c r="D251" s="59">
        <v>3398300</v>
      </c>
      <c r="E251" s="59" t="s">
        <v>266</v>
      </c>
      <c r="F251" s="59" t="s">
        <v>213</v>
      </c>
      <c r="G251" s="59" t="s">
        <v>53</v>
      </c>
      <c r="H251" s="59" t="s">
        <v>148</v>
      </c>
      <c r="I251" s="59" t="s">
        <v>151</v>
      </c>
      <c r="J251" s="59" t="s">
        <v>32</v>
      </c>
      <c r="K251" s="59" t="s">
        <v>130</v>
      </c>
      <c r="L251" s="59" t="s">
        <v>164</v>
      </c>
      <c r="M251" s="59" t="s">
        <v>439</v>
      </c>
      <c r="N251" s="59" t="s">
        <v>217</v>
      </c>
      <c r="O251" s="59" t="s">
        <v>701</v>
      </c>
      <c r="P251" s="59" t="s">
        <v>149</v>
      </c>
      <c r="Q251" s="59" t="s">
        <v>702</v>
      </c>
      <c r="R251" s="59" t="s">
        <v>154</v>
      </c>
    </row>
    <row r="252" spans="2:18">
      <c r="B252" s="59" t="s">
        <v>703</v>
      </c>
      <c r="C252" s="59" t="s">
        <v>704</v>
      </c>
      <c r="D252" s="59">
        <v>8727272</v>
      </c>
      <c r="E252" s="59" t="s">
        <v>705</v>
      </c>
      <c r="F252" s="59" t="s">
        <v>208</v>
      </c>
      <c r="G252" s="59" t="s">
        <v>53</v>
      </c>
      <c r="H252" s="59" t="s">
        <v>159</v>
      </c>
      <c r="I252" s="59" t="s">
        <v>157</v>
      </c>
      <c r="J252" s="59" t="s">
        <v>32</v>
      </c>
      <c r="K252" s="59" t="s">
        <v>167</v>
      </c>
      <c r="L252" s="59" t="s">
        <v>164</v>
      </c>
      <c r="M252" s="59" t="s">
        <v>706</v>
      </c>
      <c r="N252" s="59" t="s">
        <v>217</v>
      </c>
      <c r="O252" s="59" t="s">
        <v>228</v>
      </c>
      <c r="P252" s="59" t="s">
        <v>203</v>
      </c>
      <c r="Q252" s="59" t="s">
        <v>204</v>
      </c>
      <c r="R252" s="59" t="s">
        <v>154</v>
      </c>
    </row>
    <row r="253" spans="2:18">
      <c r="B253" s="59" t="s">
        <v>707</v>
      </c>
      <c r="C253" s="59" t="s">
        <v>230</v>
      </c>
      <c r="D253" s="59">
        <v>3137300</v>
      </c>
      <c r="E253" s="59" t="s">
        <v>708</v>
      </c>
      <c r="F253" s="59" t="s">
        <v>208</v>
      </c>
      <c r="G253" s="59" t="s">
        <v>53</v>
      </c>
      <c r="H253" s="59" t="s">
        <v>148</v>
      </c>
      <c r="I253" s="59" t="s">
        <v>157</v>
      </c>
      <c r="J253" s="59" t="s">
        <v>32</v>
      </c>
      <c r="K253" s="59" t="s">
        <v>130</v>
      </c>
      <c r="L253" s="59" t="s">
        <v>161</v>
      </c>
      <c r="M253" s="59" t="s">
        <v>709</v>
      </c>
      <c r="N253" s="59" t="s">
        <v>692</v>
      </c>
      <c r="O253" s="59" t="s">
        <v>692</v>
      </c>
      <c r="P253" s="59" t="s">
        <v>149</v>
      </c>
      <c r="Q253" s="59" t="s">
        <v>153</v>
      </c>
      <c r="R253" s="59" t="s">
        <v>154</v>
      </c>
    </row>
    <row r="254" spans="2:18">
      <c r="B254" s="59" t="s">
        <v>710</v>
      </c>
      <c r="C254" s="59" t="s">
        <v>324</v>
      </c>
      <c r="D254" s="59" t="s">
        <v>325</v>
      </c>
      <c r="E254" s="59" t="s">
        <v>711</v>
      </c>
      <c r="F254" s="59" t="s">
        <v>213</v>
      </c>
      <c r="G254" s="59" t="s">
        <v>53</v>
      </c>
      <c r="H254" s="59" t="s">
        <v>148</v>
      </c>
      <c r="I254" s="59" t="s">
        <v>157</v>
      </c>
      <c r="J254" s="59" t="s">
        <v>32</v>
      </c>
      <c r="K254" s="59" t="s">
        <v>130</v>
      </c>
      <c r="L254" s="59" t="s">
        <v>160</v>
      </c>
      <c r="M254" s="59" t="s">
        <v>262</v>
      </c>
      <c r="N254" s="59" t="s">
        <v>217</v>
      </c>
      <c r="O254" s="59" t="s">
        <v>712</v>
      </c>
      <c r="P254" s="59" t="s">
        <v>330</v>
      </c>
      <c r="Q254" s="59" t="s">
        <v>201</v>
      </c>
      <c r="R254" s="59" t="s">
        <v>154</v>
      </c>
    </row>
    <row r="256" spans="2:18">
      <c r="B256" s="13" t="s">
        <v>52</v>
      </c>
      <c r="C256" s="11" t="s">
        <v>5</v>
      </c>
      <c r="D256" s="11" t="s">
        <v>6</v>
      </c>
    </row>
    <row r="257" spans="2:4">
      <c r="B257" s="59" t="s">
        <v>211</v>
      </c>
      <c r="C257" s="51">
        <v>6</v>
      </c>
      <c r="D257" s="14">
        <f>C257/$C$260</f>
        <v>5.8823529411764705E-2</v>
      </c>
    </row>
    <row r="258" spans="2:4">
      <c r="B258" s="59" t="s">
        <v>53</v>
      </c>
      <c r="C258" s="51">
        <v>94</v>
      </c>
      <c r="D258" s="14">
        <f>C258/$C$260</f>
        <v>0.92156862745098034</v>
      </c>
    </row>
    <row r="259" spans="2:4">
      <c r="B259" s="11" t="s">
        <v>198</v>
      </c>
      <c r="C259" s="51">
        <v>2</v>
      </c>
      <c r="D259" s="14">
        <f>C259/$C$260</f>
        <v>1.9607843137254902E-2</v>
      </c>
    </row>
    <row r="260" spans="2:4">
      <c r="B260" s="11" t="s">
        <v>9</v>
      </c>
      <c r="C260" s="52">
        <f>SUM(C257:C259)</f>
        <v>102</v>
      </c>
      <c r="D260" s="14">
        <f>SUM(D257:D259)</f>
        <v>1</v>
      </c>
    </row>
    <row r="261" spans="2:4">
      <c r="B261" s="83"/>
      <c r="C261" s="83"/>
    </row>
    <row r="262" spans="2:4">
      <c r="B262" s="56"/>
      <c r="C262" s="56"/>
    </row>
    <row r="281" spans="2:5" ht="15.75">
      <c r="B281" s="7" t="s">
        <v>54</v>
      </c>
    </row>
    <row r="283" spans="2:5" ht="69" customHeight="1">
      <c r="B283" s="84" t="s">
        <v>55</v>
      </c>
      <c r="C283" s="85"/>
      <c r="D283" s="15" t="s">
        <v>5</v>
      </c>
      <c r="E283" s="15" t="s">
        <v>6</v>
      </c>
    </row>
    <row r="284" spans="2:5">
      <c r="B284" s="86" t="s">
        <v>32</v>
      </c>
      <c r="C284" s="87"/>
      <c r="D284" s="51">
        <v>37</v>
      </c>
      <c r="E284" s="16">
        <f>D284/$C$37</f>
        <v>0.36274509803921567</v>
      </c>
    </row>
    <row r="285" spans="2:5">
      <c r="B285" s="71" t="s">
        <v>56</v>
      </c>
      <c r="C285" s="71"/>
      <c r="D285" s="51">
        <v>65</v>
      </c>
      <c r="E285" s="16">
        <f>D285/$C$37</f>
        <v>0.63725490196078427</v>
      </c>
    </row>
    <row r="286" spans="2:5">
      <c r="B286" s="71" t="s">
        <v>57</v>
      </c>
      <c r="C286" s="71"/>
      <c r="D286" s="51">
        <f>SUM(D284:D285)</f>
        <v>102</v>
      </c>
      <c r="E286" s="30">
        <f>SUM(E284:E285)</f>
        <v>1</v>
      </c>
    </row>
    <row r="287" spans="2:5">
      <c r="B287" s="83"/>
      <c r="C287" s="83"/>
      <c r="D287" s="83"/>
    </row>
    <row r="288" spans="2:5">
      <c r="B288" s="83"/>
      <c r="C288" s="83"/>
      <c r="D288" s="83"/>
    </row>
    <row r="289" spans="2:5">
      <c r="B289" s="83"/>
      <c r="C289" s="83"/>
      <c r="D289" s="83"/>
    </row>
    <row r="290" spans="2:5">
      <c r="B290" s="83"/>
      <c r="C290" s="83"/>
      <c r="D290" s="83"/>
    </row>
    <row r="291" spans="2:5">
      <c r="B291" s="83"/>
      <c r="C291" s="83"/>
      <c r="D291" s="83"/>
    </row>
    <row r="292" spans="2:5">
      <c r="B292" s="83"/>
      <c r="C292" s="83"/>
      <c r="D292" s="83"/>
    </row>
    <row r="299" spans="2:5">
      <c r="B299" s="17" t="s">
        <v>58</v>
      </c>
    </row>
    <row r="301" spans="2:5">
      <c r="B301" s="17" t="s">
        <v>59</v>
      </c>
    </row>
    <row r="302" spans="2:5">
      <c r="B302" s="17"/>
    </row>
    <row r="303" spans="2:5">
      <c r="B303" s="67" t="s">
        <v>60</v>
      </c>
      <c r="C303" s="67"/>
      <c r="D303" s="67"/>
      <c r="E303" s="50" t="s">
        <v>5</v>
      </c>
    </row>
    <row r="304" spans="2:5" ht="48" customHeight="1">
      <c r="B304" s="79" t="s">
        <v>61</v>
      </c>
      <c r="C304" s="79"/>
      <c r="D304" s="79"/>
      <c r="E304" s="51">
        <v>6</v>
      </c>
    </row>
    <row r="305" spans="2:10" ht="36" customHeight="1">
      <c r="B305" s="79" t="s">
        <v>62</v>
      </c>
      <c r="C305" s="79"/>
      <c r="D305" s="79"/>
      <c r="E305" s="51">
        <v>13</v>
      </c>
    </row>
    <row r="306" spans="2:10" ht="60" customHeight="1">
      <c r="B306" s="79" t="s">
        <v>63</v>
      </c>
      <c r="C306" s="79"/>
      <c r="D306" s="79"/>
      <c r="E306" s="51">
        <v>9</v>
      </c>
    </row>
    <row r="307" spans="2:10">
      <c r="B307" s="79" t="s">
        <v>64</v>
      </c>
      <c r="C307" s="79"/>
      <c r="D307" s="79"/>
      <c r="E307" s="51">
        <v>3</v>
      </c>
    </row>
    <row r="308" spans="2:10">
      <c r="B308" s="79" t="s">
        <v>65</v>
      </c>
      <c r="C308" s="79"/>
      <c r="D308" s="79"/>
      <c r="E308" s="51">
        <v>0</v>
      </c>
    </row>
    <row r="309" spans="2:10">
      <c r="B309" s="79" t="s">
        <v>66</v>
      </c>
      <c r="C309" s="79"/>
      <c r="D309" s="79"/>
      <c r="E309" s="51">
        <v>0</v>
      </c>
    </row>
    <row r="310" spans="2:10">
      <c r="B310" s="79" t="s">
        <v>67</v>
      </c>
      <c r="C310" s="79"/>
      <c r="D310" s="79"/>
      <c r="E310" s="51">
        <v>0</v>
      </c>
    </row>
    <row r="311" spans="2:10" ht="24" customHeight="1">
      <c r="B311" s="79" t="s">
        <v>68</v>
      </c>
      <c r="C311" s="79"/>
      <c r="D311" s="79"/>
      <c r="E311" s="51">
        <v>13</v>
      </c>
    </row>
    <row r="317" spans="2:10" ht="15.75">
      <c r="B317" s="7" t="s">
        <v>69</v>
      </c>
    </row>
    <row r="319" spans="2:10" ht="108" customHeight="1">
      <c r="B319" s="80" t="s">
        <v>70</v>
      </c>
      <c r="C319" s="80"/>
      <c r="D319" s="80"/>
      <c r="E319" s="55" t="s">
        <v>5</v>
      </c>
      <c r="F319" s="55" t="s">
        <v>6</v>
      </c>
      <c r="H319" s="71"/>
      <c r="I319" s="71"/>
      <c r="J319" s="55" t="s">
        <v>6</v>
      </c>
    </row>
    <row r="320" spans="2:10">
      <c r="B320" s="77" t="s">
        <v>32</v>
      </c>
      <c r="C320" s="77"/>
      <c r="D320" s="77"/>
      <c r="E320" s="27">
        <v>75</v>
      </c>
      <c r="F320" s="14">
        <f>E320/$C$37</f>
        <v>0.73529411764705888</v>
      </c>
      <c r="H320" s="81" t="s">
        <v>32</v>
      </c>
      <c r="I320" s="82"/>
      <c r="J320" s="10">
        <f>F320</f>
        <v>0.73529411764705888</v>
      </c>
    </row>
    <row r="321" spans="2:10">
      <c r="B321" s="77" t="s">
        <v>56</v>
      </c>
      <c r="C321" s="77"/>
      <c r="D321" s="77"/>
      <c r="E321" s="27">
        <v>27</v>
      </c>
      <c r="F321" s="14">
        <f t="shared" ref="F321:F322" si="5">E321/$C$37</f>
        <v>0.26470588235294118</v>
      </c>
      <c r="H321" s="77" t="s">
        <v>56</v>
      </c>
      <c r="I321" s="77"/>
      <c r="J321" s="10">
        <f>F321</f>
        <v>0.26470588235294118</v>
      </c>
    </row>
    <row r="322" spans="2:10">
      <c r="B322" s="77" t="s">
        <v>9</v>
      </c>
      <c r="C322" s="77"/>
      <c r="D322" s="77"/>
      <c r="E322" s="28">
        <f>SUM(E320:E321)</f>
        <v>102</v>
      </c>
      <c r="F322" s="14">
        <f t="shared" si="5"/>
        <v>1</v>
      </c>
      <c r="H322" s="77" t="s">
        <v>9</v>
      </c>
      <c r="I322" s="77"/>
      <c r="J322" s="10">
        <f>F322</f>
        <v>1</v>
      </c>
    </row>
    <row r="346" spans="2:5" ht="15.75">
      <c r="B346" s="7" t="s">
        <v>71</v>
      </c>
    </row>
    <row r="347" spans="2:5" ht="15.75">
      <c r="B347" s="7"/>
    </row>
    <row r="348" spans="2:5">
      <c r="B348" s="17" t="s">
        <v>72</v>
      </c>
    </row>
    <row r="349" spans="2:5">
      <c r="B349" s="17"/>
    </row>
    <row r="350" spans="2:5">
      <c r="B350" s="17"/>
    </row>
    <row r="351" spans="2:5">
      <c r="B351" s="78" t="s">
        <v>73</v>
      </c>
      <c r="C351" s="78"/>
      <c r="D351" s="78"/>
      <c r="E351" s="54" t="s">
        <v>5</v>
      </c>
    </row>
    <row r="352" spans="2:5">
      <c r="B352" s="73" t="s">
        <v>74</v>
      </c>
      <c r="C352" s="73"/>
      <c r="D352" s="73"/>
      <c r="E352" s="51">
        <v>52</v>
      </c>
    </row>
    <row r="353" spans="2:5">
      <c r="B353" s="73" t="s">
        <v>75</v>
      </c>
      <c r="C353" s="73"/>
      <c r="D353" s="73"/>
      <c r="E353" s="51">
        <v>43</v>
      </c>
    </row>
    <row r="354" spans="2:5">
      <c r="B354" s="73" t="s">
        <v>76</v>
      </c>
      <c r="C354" s="73"/>
      <c r="D354" s="73"/>
      <c r="E354" s="51">
        <v>37</v>
      </c>
    </row>
    <row r="355" spans="2:5">
      <c r="B355" s="73" t="s">
        <v>77</v>
      </c>
      <c r="C355" s="73"/>
      <c r="D355" s="73"/>
      <c r="E355" s="51">
        <v>11</v>
      </c>
    </row>
    <row r="356" spans="2:5">
      <c r="B356" s="73" t="s">
        <v>78</v>
      </c>
      <c r="C356" s="73"/>
      <c r="D356" s="73"/>
      <c r="E356" s="51">
        <v>11</v>
      </c>
    </row>
    <row r="357" spans="2:5">
      <c r="B357" s="73" t="s">
        <v>79</v>
      </c>
      <c r="C357" s="73"/>
      <c r="D357" s="73"/>
      <c r="E357" s="51">
        <v>5</v>
      </c>
    </row>
    <row r="358" spans="2:5">
      <c r="B358" s="73" t="s">
        <v>80</v>
      </c>
      <c r="C358" s="73"/>
      <c r="D358" s="73"/>
      <c r="E358" s="51">
        <v>10</v>
      </c>
    </row>
    <row r="359" spans="2:5">
      <c r="B359" s="73" t="s">
        <v>81</v>
      </c>
      <c r="C359" s="73"/>
      <c r="D359" s="73"/>
      <c r="E359" s="51">
        <v>5</v>
      </c>
    </row>
    <row r="361" spans="2:5" ht="10.5" customHeight="1"/>
    <row r="362" spans="2:5" ht="18" customHeight="1">
      <c r="B362" s="7" t="s">
        <v>82</v>
      </c>
    </row>
    <row r="363" spans="2:5" ht="10.5" customHeight="1">
      <c r="B363" s="7"/>
    </row>
    <row r="364" spans="2:5" ht="20.25" customHeight="1">
      <c r="B364" s="17" t="s">
        <v>83</v>
      </c>
    </row>
    <row r="365" spans="2:5">
      <c r="B365" s="17"/>
    </row>
    <row r="366" spans="2:5">
      <c r="B366" s="17"/>
    </row>
    <row r="367" spans="2:5">
      <c r="B367" s="54" t="s">
        <v>84</v>
      </c>
      <c r="C367" s="54" t="s">
        <v>5</v>
      </c>
    </row>
    <row r="368" spans="2:5">
      <c r="B368" s="51">
        <v>1</v>
      </c>
      <c r="C368" s="51">
        <v>0</v>
      </c>
    </row>
    <row r="369" spans="2:3">
      <c r="B369" s="51">
        <v>2</v>
      </c>
      <c r="C369" s="51">
        <v>1</v>
      </c>
    </row>
    <row r="370" spans="2:3">
      <c r="B370" s="51">
        <v>3</v>
      </c>
      <c r="C370" s="51">
        <v>13</v>
      </c>
    </row>
    <row r="371" spans="2:3">
      <c r="B371" s="51">
        <v>4</v>
      </c>
      <c r="C371" s="51">
        <v>31</v>
      </c>
    </row>
    <row r="372" spans="2:3">
      <c r="B372" s="51">
        <v>5</v>
      </c>
      <c r="C372" s="51">
        <v>57</v>
      </c>
    </row>
    <row r="375" spans="2:3">
      <c r="B375" s="18" t="s">
        <v>84</v>
      </c>
      <c r="C375" s="18" t="s">
        <v>5</v>
      </c>
    </row>
    <row r="376" spans="2:3">
      <c r="B376" s="51">
        <v>1</v>
      </c>
      <c r="C376" s="14">
        <f>C368/$C$37</f>
        <v>0</v>
      </c>
    </row>
    <row r="377" spans="2:3">
      <c r="B377" s="51">
        <v>2</v>
      </c>
      <c r="C377" s="14">
        <f t="shared" ref="C377:C380" si="6">C369/$C$37</f>
        <v>9.8039215686274508E-3</v>
      </c>
    </row>
    <row r="378" spans="2:3">
      <c r="B378" s="51">
        <v>3</v>
      </c>
      <c r="C378" s="14">
        <f t="shared" si="6"/>
        <v>0.12745098039215685</v>
      </c>
    </row>
    <row r="379" spans="2:3">
      <c r="B379" s="51">
        <v>4</v>
      </c>
      <c r="C379" s="14">
        <f t="shared" si="6"/>
        <v>0.30392156862745096</v>
      </c>
    </row>
    <row r="380" spans="2:3">
      <c r="B380" s="51">
        <v>5</v>
      </c>
      <c r="C380" s="14">
        <f t="shared" si="6"/>
        <v>0.55882352941176472</v>
      </c>
    </row>
    <row r="389" spans="2:4" ht="15.75">
      <c r="B389" s="7" t="s">
        <v>85</v>
      </c>
    </row>
    <row r="390" spans="2:4" ht="15.75">
      <c r="B390" s="7"/>
    </row>
    <row r="391" spans="2:4">
      <c r="B391" s="17" t="s">
        <v>86</v>
      </c>
    </row>
    <row r="392" spans="2:4">
      <c r="B392" s="17"/>
    </row>
    <row r="393" spans="2:4">
      <c r="B393" s="17"/>
    </row>
    <row r="394" spans="2:4">
      <c r="B394" s="18" t="s">
        <v>87</v>
      </c>
      <c r="C394" s="18" t="s">
        <v>5</v>
      </c>
    </row>
    <row r="395" spans="2:4">
      <c r="B395" s="51" t="s">
        <v>32</v>
      </c>
      <c r="C395" s="27">
        <v>81</v>
      </c>
      <c r="D395" s="19"/>
    </row>
    <row r="396" spans="2:4">
      <c r="B396" s="51" t="s">
        <v>56</v>
      </c>
      <c r="C396" s="27">
        <v>21</v>
      </c>
      <c r="D396" s="19"/>
    </row>
    <row r="399" spans="2:4">
      <c r="B399" s="18" t="s">
        <v>87</v>
      </c>
      <c r="C399" s="18" t="s">
        <v>6</v>
      </c>
    </row>
    <row r="400" spans="2:4">
      <c r="B400" s="51" t="s">
        <v>32</v>
      </c>
      <c r="C400" s="14">
        <f>C395/$C$37</f>
        <v>0.79411764705882348</v>
      </c>
    </row>
    <row r="401" spans="2:3">
      <c r="B401" s="51" t="s">
        <v>56</v>
      </c>
      <c r="C401" s="14">
        <f>C396/$C$37</f>
        <v>0.20588235294117646</v>
      </c>
    </row>
    <row r="414" spans="2:3" ht="15.75">
      <c r="B414" s="7" t="s">
        <v>88</v>
      </c>
    </row>
    <row r="415" spans="2:3" ht="15.75">
      <c r="B415" s="7"/>
    </row>
    <row r="416" spans="2:3">
      <c r="B416" s="17" t="s">
        <v>89</v>
      </c>
    </row>
    <row r="417" spans="2:8">
      <c r="B417" s="17"/>
    </row>
    <row r="418" spans="2:8">
      <c r="B418" s="17"/>
    </row>
    <row r="419" spans="2:8">
      <c r="B419" s="74" t="s">
        <v>90</v>
      </c>
      <c r="C419" s="75"/>
      <c r="D419" s="75"/>
      <c r="E419" s="76"/>
      <c r="F419" s="54" t="s">
        <v>91</v>
      </c>
      <c r="G419" s="54" t="s">
        <v>92</v>
      </c>
      <c r="H419" s="54" t="s">
        <v>93</v>
      </c>
    </row>
    <row r="420" spans="2:8">
      <c r="B420" s="68" t="s">
        <v>94</v>
      </c>
      <c r="C420" s="68"/>
      <c r="D420" s="68"/>
      <c r="E420" s="68"/>
      <c r="F420" s="51">
        <v>66</v>
      </c>
      <c r="G420" s="51">
        <v>22</v>
      </c>
      <c r="H420" s="51">
        <v>15</v>
      </c>
    </row>
    <row r="421" spans="2:8">
      <c r="B421" s="68" t="s">
        <v>95</v>
      </c>
      <c r="C421" s="68"/>
      <c r="D421" s="68"/>
      <c r="E421" s="68"/>
      <c r="F421" s="51">
        <v>16</v>
      </c>
      <c r="G421" s="51">
        <v>1</v>
      </c>
      <c r="H421" s="51">
        <v>70</v>
      </c>
    </row>
    <row r="422" spans="2:8">
      <c r="B422" s="71" t="s">
        <v>96</v>
      </c>
      <c r="C422" s="71"/>
      <c r="D422" s="71"/>
      <c r="E422" s="71"/>
      <c r="F422" s="51">
        <v>29</v>
      </c>
      <c r="G422" s="51">
        <v>3</v>
      </c>
      <c r="H422" s="51">
        <v>55</v>
      </c>
    </row>
    <row r="423" spans="2:8">
      <c r="B423" s="71" t="s">
        <v>97</v>
      </c>
      <c r="C423" s="71"/>
      <c r="D423" s="71"/>
      <c r="E423" s="71"/>
      <c r="F423" s="51">
        <v>55</v>
      </c>
      <c r="G423" s="51">
        <v>5</v>
      </c>
      <c r="H423" s="51">
        <v>30</v>
      </c>
    </row>
    <row r="424" spans="2:8">
      <c r="B424" s="71" t="s">
        <v>98</v>
      </c>
      <c r="C424" s="71"/>
      <c r="D424" s="71"/>
      <c r="E424" s="71"/>
      <c r="F424" s="51">
        <v>61</v>
      </c>
      <c r="G424" s="51">
        <v>28</v>
      </c>
      <c r="H424" s="51">
        <v>19</v>
      </c>
    </row>
    <row r="425" spans="2:8">
      <c r="B425" s="71" t="s">
        <v>99</v>
      </c>
      <c r="C425" s="71"/>
      <c r="D425" s="71"/>
      <c r="E425" s="71"/>
      <c r="F425" s="51">
        <v>40</v>
      </c>
      <c r="G425" s="51">
        <v>3</v>
      </c>
      <c r="H425" s="51">
        <v>47</v>
      </c>
    </row>
    <row r="426" spans="2:8">
      <c r="B426" s="71" t="s">
        <v>100</v>
      </c>
      <c r="C426" s="71"/>
      <c r="D426" s="71"/>
      <c r="E426" s="71"/>
      <c r="F426" s="51">
        <v>35</v>
      </c>
      <c r="G426" s="51">
        <v>7</v>
      </c>
      <c r="H426" s="51">
        <v>50</v>
      </c>
    </row>
    <row r="427" spans="2:8">
      <c r="B427" s="71" t="s">
        <v>101</v>
      </c>
      <c r="C427" s="71"/>
      <c r="D427" s="71"/>
      <c r="E427" s="71"/>
      <c r="F427" s="51">
        <v>45</v>
      </c>
      <c r="G427" s="51">
        <v>24</v>
      </c>
      <c r="H427" s="51">
        <v>33</v>
      </c>
    </row>
    <row r="433" spans="2:12" ht="15.75" customHeight="1">
      <c r="B433" s="40" t="s">
        <v>102</v>
      </c>
      <c r="C433" s="40"/>
      <c r="D433" s="40"/>
    </row>
    <row r="436" spans="2:12" ht="15" customHeight="1">
      <c r="B436" s="72" t="s">
        <v>103</v>
      </c>
      <c r="C436" s="72"/>
      <c r="D436" s="72"/>
      <c r="F436" s="70" t="s">
        <v>104</v>
      </c>
      <c r="G436" s="70"/>
      <c r="H436" s="70"/>
      <c r="I436" s="70"/>
      <c r="J436" s="20"/>
      <c r="K436" s="20"/>
      <c r="L436" s="20"/>
    </row>
    <row r="437" spans="2:12">
      <c r="B437" s="72"/>
      <c r="C437" s="72"/>
      <c r="D437" s="72"/>
      <c r="F437" s="70"/>
      <c r="G437" s="70"/>
      <c r="H437" s="70"/>
      <c r="I437" s="70"/>
      <c r="J437" s="20"/>
      <c r="K437" s="20"/>
      <c r="L437" s="20"/>
    </row>
    <row r="438" spans="2:12">
      <c r="B438" s="72"/>
      <c r="C438" s="72"/>
      <c r="D438" s="72"/>
      <c r="F438" s="70"/>
      <c r="G438" s="70"/>
      <c r="H438" s="70"/>
      <c r="I438" s="70"/>
      <c r="J438" s="53"/>
      <c r="K438" s="53"/>
      <c r="L438" s="53"/>
    </row>
    <row r="439" spans="2:12">
      <c r="B439" s="72"/>
      <c r="C439" s="72"/>
      <c r="D439" s="72"/>
      <c r="F439" s="53"/>
      <c r="G439" s="53"/>
      <c r="H439" s="53"/>
      <c r="I439" s="53"/>
      <c r="J439" s="53"/>
      <c r="K439" s="53"/>
      <c r="L439" s="53"/>
    </row>
    <row r="440" spans="2:12">
      <c r="B440" s="53"/>
      <c r="C440" s="53"/>
      <c r="D440" s="53"/>
      <c r="F440" s="53"/>
      <c r="G440" s="53"/>
      <c r="H440" s="53"/>
      <c r="I440" s="53"/>
      <c r="J440" s="53"/>
      <c r="K440" s="53"/>
      <c r="L440" s="53"/>
    </row>
    <row r="441" spans="2:12">
      <c r="B441" s="53"/>
      <c r="C441" s="53"/>
      <c r="D441" s="53"/>
      <c r="F441" s="53"/>
      <c r="G441" s="53"/>
      <c r="H441" s="53"/>
      <c r="I441" s="53"/>
      <c r="J441" s="53"/>
      <c r="K441" s="53"/>
      <c r="L441" s="53"/>
    </row>
    <row r="442" spans="2:12">
      <c r="B442" s="18" t="s">
        <v>105</v>
      </c>
      <c r="C442" s="54" t="s">
        <v>5</v>
      </c>
    </row>
    <row r="443" spans="2:12">
      <c r="B443" s="11" t="s">
        <v>106</v>
      </c>
      <c r="C443" s="51">
        <v>31</v>
      </c>
      <c r="G443" s="18" t="s">
        <v>107</v>
      </c>
      <c r="H443" s="18" t="s">
        <v>5</v>
      </c>
    </row>
    <row r="444" spans="2:12">
      <c r="B444" s="11" t="s">
        <v>108</v>
      </c>
      <c r="C444" s="51">
        <v>35</v>
      </c>
      <c r="G444" s="11" t="s">
        <v>32</v>
      </c>
      <c r="H444" s="51">
        <v>66</v>
      </c>
    </row>
    <row r="445" spans="2:12">
      <c r="B445" s="11" t="s">
        <v>109</v>
      </c>
      <c r="C445" s="51">
        <v>11</v>
      </c>
      <c r="G445" s="11" t="s">
        <v>110</v>
      </c>
      <c r="H445" s="51">
        <v>36</v>
      </c>
    </row>
    <row r="446" spans="2:12">
      <c r="B446" s="11" t="s">
        <v>111</v>
      </c>
      <c r="C446" s="51">
        <v>2</v>
      </c>
    </row>
    <row r="447" spans="2:12">
      <c r="B447" s="11" t="s">
        <v>112</v>
      </c>
      <c r="C447" s="51">
        <v>23</v>
      </c>
    </row>
    <row r="448" spans="2:12">
      <c r="G448" s="18" t="s">
        <v>107</v>
      </c>
      <c r="H448" s="18" t="s">
        <v>6</v>
      </c>
    </row>
    <row r="449" spans="2:11">
      <c r="B449" s="18" t="s">
        <v>105</v>
      </c>
      <c r="C449" s="18" t="s">
        <v>6</v>
      </c>
      <c r="G449" s="11" t="s">
        <v>32</v>
      </c>
      <c r="H449" s="14">
        <f>H444/$C$37</f>
        <v>0.6470588235294118</v>
      </c>
    </row>
    <row r="450" spans="2:11">
      <c r="B450" s="11" t="s">
        <v>106</v>
      </c>
      <c r="C450" s="14">
        <f>C443/$C$37</f>
        <v>0.30392156862745096</v>
      </c>
      <c r="G450" s="11" t="s">
        <v>110</v>
      </c>
      <c r="H450" s="14">
        <f>H445/$C$37</f>
        <v>0.35294117647058826</v>
      </c>
    </row>
    <row r="451" spans="2:11">
      <c r="B451" s="11" t="s">
        <v>108</v>
      </c>
      <c r="C451" s="14">
        <f t="shared" ref="C451:C454" si="7">C444/$C$37</f>
        <v>0.34313725490196079</v>
      </c>
      <c r="G451" s="21"/>
    </row>
    <row r="452" spans="2:11">
      <c r="B452" s="11" t="s">
        <v>109</v>
      </c>
      <c r="C452" s="14">
        <f t="shared" si="7"/>
        <v>0.10784313725490197</v>
      </c>
    </row>
    <row r="453" spans="2:11">
      <c r="B453" s="11" t="s">
        <v>111</v>
      </c>
      <c r="C453" s="14">
        <f t="shared" si="7"/>
        <v>1.9607843137254902E-2</v>
      </c>
    </row>
    <row r="454" spans="2:11">
      <c r="B454" s="11" t="s">
        <v>112</v>
      </c>
      <c r="C454" s="14">
        <f t="shared" si="7"/>
        <v>0.22549019607843138</v>
      </c>
    </row>
    <row r="458" spans="2:11" ht="15" customHeight="1">
      <c r="B458" s="69" t="s">
        <v>113</v>
      </c>
      <c r="C458" s="69"/>
      <c r="D458" s="69"/>
      <c r="F458" s="70" t="s">
        <v>114</v>
      </c>
      <c r="G458" s="70"/>
      <c r="H458" s="70"/>
      <c r="I458" s="70"/>
      <c r="J458" s="70"/>
      <c r="K458" s="70"/>
    </row>
    <row r="459" spans="2:11" ht="15" customHeight="1">
      <c r="B459" s="69"/>
      <c r="C459" s="69"/>
      <c r="D459" s="69"/>
      <c r="F459" s="70"/>
      <c r="G459" s="70"/>
      <c r="H459" s="70"/>
      <c r="I459" s="70"/>
      <c r="J459" s="70"/>
      <c r="K459" s="70"/>
    </row>
    <row r="460" spans="2:11" ht="15" customHeight="1">
      <c r="B460" s="69"/>
      <c r="C460" s="69"/>
      <c r="D460" s="69"/>
      <c r="F460" s="70"/>
      <c r="G460" s="70"/>
      <c r="H460" s="70"/>
      <c r="I460" s="70"/>
      <c r="J460" s="70"/>
      <c r="K460" s="70"/>
    </row>
    <row r="461" spans="2:11">
      <c r="F461" s="70"/>
      <c r="G461" s="70"/>
      <c r="H461" s="70"/>
      <c r="I461" s="70"/>
      <c r="J461" s="70"/>
      <c r="K461" s="70"/>
    </row>
    <row r="462" spans="2:11">
      <c r="B462" s="18" t="s">
        <v>115</v>
      </c>
      <c r="C462" s="18" t="s">
        <v>5</v>
      </c>
    </row>
    <row r="463" spans="2:11">
      <c r="B463" s="11" t="s">
        <v>32</v>
      </c>
      <c r="C463" s="51">
        <v>100</v>
      </c>
    </row>
    <row r="464" spans="2:11">
      <c r="B464" s="11" t="s">
        <v>110</v>
      </c>
      <c r="C464" s="51">
        <v>2</v>
      </c>
      <c r="H464" s="18" t="s">
        <v>115</v>
      </c>
      <c r="I464" s="18" t="s">
        <v>5</v>
      </c>
    </row>
    <row r="465" spans="2:9">
      <c r="H465" s="11" t="s">
        <v>32</v>
      </c>
      <c r="I465" s="51">
        <v>100</v>
      </c>
    </row>
    <row r="466" spans="2:9">
      <c r="H466" s="11" t="s">
        <v>110</v>
      </c>
      <c r="I466" s="51">
        <v>2</v>
      </c>
    </row>
    <row r="467" spans="2:9">
      <c r="B467" s="18" t="s">
        <v>115</v>
      </c>
      <c r="C467" s="18" t="s">
        <v>6</v>
      </c>
    </row>
    <row r="468" spans="2:9">
      <c r="B468" s="11" t="s">
        <v>32</v>
      </c>
      <c r="C468" s="14">
        <f>C463/$C$37</f>
        <v>0.98039215686274506</v>
      </c>
    </row>
    <row r="469" spans="2:9">
      <c r="B469" s="11" t="s">
        <v>110</v>
      </c>
      <c r="C469" s="14">
        <f>C464/$C$37</f>
        <v>1.9607843137254902E-2</v>
      </c>
      <c r="H469" s="18" t="s">
        <v>115</v>
      </c>
      <c r="I469" s="18" t="s">
        <v>6</v>
      </c>
    </row>
    <row r="470" spans="2:9">
      <c r="H470" s="11" t="s">
        <v>32</v>
      </c>
      <c r="I470" s="14">
        <f>I465/$C$37</f>
        <v>0.98039215686274506</v>
      </c>
    </row>
    <row r="471" spans="2:9">
      <c r="H471" s="11" t="s">
        <v>110</v>
      </c>
      <c r="I471" s="14">
        <f>I466/$C$37</f>
        <v>1.9607843137254902E-2</v>
      </c>
    </row>
    <row r="473" spans="2:9" ht="15" customHeight="1">
      <c r="B473" s="69" t="s">
        <v>116</v>
      </c>
      <c r="C473" s="69"/>
      <c r="D473" s="69"/>
    </row>
    <row r="474" spans="2:9">
      <c r="B474" s="69"/>
      <c r="C474" s="69"/>
      <c r="D474" s="69"/>
    </row>
    <row r="475" spans="2:9">
      <c r="B475" s="69"/>
      <c r="C475" s="69"/>
      <c r="D475" s="69"/>
    </row>
    <row r="477" spans="2:9">
      <c r="B477" s="18" t="s">
        <v>117</v>
      </c>
      <c r="C477" s="67" t="s">
        <v>5</v>
      </c>
      <c r="D477" s="67"/>
    </row>
    <row r="478" spans="2:9">
      <c r="B478" s="51">
        <v>1</v>
      </c>
      <c r="C478" s="68">
        <v>0</v>
      </c>
      <c r="D478" s="68"/>
    </row>
    <row r="479" spans="2:9">
      <c r="B479" s="51">
        <v>2</v>
      </c>
      <c r="C479" s="68">
        <v>2</v>
      </c>
      <c r="D479" s="68"/>
    </row>
    <row r="480" spans="2:9">
      <c r="B480" s="51">
        <v>3</v>
      </c>
      <c r="C480" s="68">
        <v>3</v>
      </c>
      <c r="D480" s="68"/>
    </row>
    <row r="481" spans="2:10">
      <c r="B481" s="51">
        <v>4</v>
      </c>
      <c r="C481" s="68">
        <v>41</v>
      </c>
      <c r="D481" s="68"/>
    </row>
    <row r="482" spans="2:10">
      <c r="B482" s="51">
        <v>5</v>
      </c>
      <c r="C482" s="68">
        <v>56</v>
      </c>
      <c r="D482" s="68"/>
    </row>
    <row r="484" spans="2:10">
      <c r="B484" s="18" t="s">
        <v>117</v>
      </c>
      <c r="C484" s="67" t="s">
        <v>6</v>
      </c>
      <c r="D484" s="67"/>
    </row>
    <row r="485" spans="2:10">
      <c r="B485" s="51">
        <v>1</v>
      </c>
      <c r="C485" s="66">
        <f>C478/$C$37</f>
        <v>0</v>
      </c>
      <c r="D485" s="66"/>
    </row>
    <row r="486" spans="2:10">
      <c r="B486" s="51">
        <v>2</v>
      </c>
      <c r="C486" s="66">
        <f t="shared" ref="C486:C489" si="8">C479/$C$37</f>
        <v>1.9607843137254902E-2</v>
      </c>
      <c r="D486" s="66"/>
    </row>
    <row r="487" spans="2:10">
      <c r="B487" s="51">
        <v>3</v>
      </c>
      <c r="C487" s="66">
        <f t="shared" si="8"/>
        <v>2.9411764705882353E-2</v>
      </c>
      <c r="D487" s="66"/>
    </row>
    <row r="488" spans="2:10">
      <c r="B488" s="51">
        <v>4</v>
      </c>
      <c r="C488" s="66">
        <f t="shared" si="8"/>
        <v>0.40196078431372551</v>
      </c>
      <c r="D488" s="66"/>
    </row>
    <row r="489" spans="2:10">
      <c r="B489" s="51">
        <v>5</v>
      </c>
      <c r="C489" s="66">
        <f t="shared" si="8"/>
        <v>0.5490196078431373</v>
      </c>
      <c r="D489" s="66"/>
    </row>
    <row r="494" spans="2:10" ht="15.75">
      <c r="B494" s="7" t="s">
        <v>118</v>
      </c>
    </row>
    <row r="496" spans="2:10">
      <c r="B496" s="67" t="s">
        <v>119</v>
      </c>
      <c r="C496" s="67"/>
      <c r="D496" s="67"/>
      <c r="E496" s="67"/>
      <c r="F496" s="67"/>
      <c r="G496" s="67"/>
      <c r="H496" s="67"/>
      <c r="I496" s="67"/>
      <c r="J496" s="67"/>
    </row>
    <row r="497" spans="2:10">
      <c r="B497" s="32" t="s">
        <v>713</v>
      </c>
      <c r="I497" s="22"/>
      <c r="J497" s="22"/>
    </row>
    <row r="498" spans="2:10">
      <c r="B498" s="32" t="s">
        <v>24</v>
      </c>
      <c r="J498" s="22"/>
    </row>
    <row r="499" spans="2:10">
      <c r="B499" s="32" t="s">
        <v>714</v>
      </c>
      <c r="J499" s="22"/>
    </row>
    <row r="500" spans="2:10">
      <c r="B500" s="32" t="s">
        <v>715</v>
      </c>
      <c r="J500" s="22"/>
    </row>
    <row r="501" spans="2:10">
      <c r="B501" s="32" t="s">
        <v>222</v>
      </c>
      <c r="J501" s="22"/>
    </row>
    <row r="502" spans="2:10">
      <c r="B502" s="32" t="s">
        <v>716</v>
      </c>
      <c r="J502" s="22"/>
    </row>
    <row r="503" spans="2:10">
      <c r="B503" s="32" t="s">
        <v>717</v>
      </c>
      <c r="J503" s="22"/>
    </row>
    <row r="504" spans="2:10">
      <c r="B504" s="32" t="s">
        <v>718</v>
      </c>
      <c r="I504"/>
      <c r="J504" s="23"/>
    </row>
    <row r="505" spans="2:10">
      <c r="B505" s="32" t="s">
        <v>719</v>
      </c>
      <c r="J505" s="22"/>
    </row>
    <row r="506" spans="2:10">
      <c r="B506" s="32" t="s">
        <v>720</v>
      </c>
      <c r="J506" s="22"/>
    </row>
    <row r="507" spans="2:10">
      <c r="B507" s="32" t="s">
        <v>721</v>
      </c>
      <c r="J507" s="22"/>
    </row>
    <row r="508" spans="2:10">
      <c r="B508" s="32" t="s">
        <v>24</v>
      </c>
      <c r="J508" s="22"/>
    </row>
    <row r="509" spans="2:10">
      <c r="B509" s="32" t="s">
        <v>722</v>
      </c>
      <c r="J509" s="22"/>
    </row>
    <row r="510" spans="2:10">
      <c r="B510" s="32" t="s">
        <v>723</v>
      </c>
      <c r="J510" s="22"/>
    </row>
    <row r="511" spans="2:10">
      <c r="B511" s="32" t="s">
        <v>24</v>
      </c>
      <c r="J511" s="22"/>
    </row>
    <row r="512" spans="2:10">
      <c r="B512" s="32" t="s">
        <v>724</v>
      </c>
      <c r="J512" s="22"/>
    </row>
    <row r="513" spans="2:10">
      <c r="B513" s="32" t="s">
        <v>725</v>
      </c>
      <c r="J513" s="22"/>
    </row>
    <row r="514" spans="2:10">
      <c r="B514" s="32" t="s">
        <v>726</v>
      </c>
      <c r="J514" s="22"/>
    </row>
    <row r="515" spans="2:10">
      <c r="B515" s="32" t="s">
        <v>727</v>
      </c>
      <c r="J515" s="22"/>
    </row>
    <row r="516" spans="2:10">
      <c r="B516" s="32" t="s">
        <v>728</v>
      </c>
      <c r="J516" s="22"/>
    </row>
    <row r="517" spans="2:10">
      <c r="B517" s="32" t="s">
        <v>729</v>
      </c>
      <c r="J517" s="22"/>
    </row>
    <row r="518" spans="2:10">
      <c r="B518" s="32" t="s">
        <v>730</v>
      </c>
      <c r="J518" s="22"/>
    </row>
    <row r="519" spans="2:10">
      <c r="B519" s="32" t="s">
        <v>725</v>
      </c>
      <c r="I519" s="24"/>
      <c r="J519" s="25"/>
    </row>
    <row r="520" spans="2:10">
      <c r="B520" s="32" t="s">
        <v>729</v>
      </c>
      <c r="J520" s="22"/>
    </row>
    <row r="521" spans="2:10">
      <c r="B521" s="32" t="s">
        <v>731</v>
      </c>
      <c r="J521" s="22"/>
    </row>
    <row r="522" spans="2:10">
      <c r="B522" s="32" t="s">
        <v>24</v>
      </c>
      <c r="J522" s="22"/>
    </row>
    <row r="523" spans="2:10">
      <c r="B523" s="32" t="s">
        <v>732</v>
      </c>
      <c r="J523" s="22"/>
    </row>
    <row r="524" spans="2:10">
      <c r="B524" s="32" t="s">
        <v>733</v>
      </c>
      <c r="J524" s="22"/>
    </row>
    <row r="525" spans="2:10">
      <c r="B525" s="32" t="s">
        <v>734</v>
      </c>
      <c r="J525" s="22"/>
    </row>
    <row r="526" spans="2:10">
      <c r="B526" s="32" t="s">
        <v>735</v>
      </c>
      <c r="J526" s="22"/>
    </row>
    <row r="527" spans="2:10">
      <c r="B527" s="32" t="s">
        <v>736</v>
      </c>
      <c r="J527" s="22"/>
    </row>
    <row r="528" spans="2:10">
      <c r="B528" s="32" t="s">
        <v>222</v>
      </c>
      <c r="J528" s="22"/>
    </row>
    <row r="529" spans="2:10">
      <c r="B529" s="32" t="s">
        <v>737</v>
      </c>
      <c r="J529" s="22"/>
    </row>
    <row r="530" spans="2:10">
      <c r="B530" s="32" t="s">
        <v>738</v>
      </c>
      <c r="J530" s="22"/>
    </row>
    <row r="531" spans="2:10">
      <c r="B531" s="32" t="s">
        <v>739</v>
      </c>
      <c r="J531" s="22"/>
    </row>
    <row r="532" spans="2:10">
      <c r="B532" s="32" t="s">
        <v>740</v>
      </c>
      <c r="J532" s="22"/>
    </row>
    <row r="533" spans="2:10">
      <c r="B533" s="32" t="s">
        <v>741</v>
      </c>
      <c r="J533" s="22"/>
    </row>
    <row r="534" spans="2:10">
      <c r="B534" s="32" t="s">
        <v>742</v>
      </c>
      <c r="J534" s="22"/>
    </row>
    <row r="535" spans="2:10">
      <c r="B535" s="32" t="s">
        <v>743</v>
      </c>
      <c r="J535" s="22"/>
    </row>
    <row r="536" spans="2:10">
      <c r="B536" s="32" t="s">
        <v>744</v>
      </c>
      <c r="J536" s="22"/>
    </row>
    <row r="537" spans="2:10">
      <c r="B537" s="32" t="s">
        <v>222</v>
      </c>
      <c r="J537" s="22"/>
    </row>
    <row r="538" spans="2:10">
      <c r="B538" s="32" t="s">
        <v>745</v>
      </c>
      <c r="J538" s="22"/>
    </row>
    <row r="539" spans="2:10">
      <c r="B539" s="32" t="s">
        <v>746</v>
      </c>
      <c r="J539" s="22"/>
    </row>
    <row r="540" spans="2:10">
      <c r="B540" s="32" t="s">
        <v>747</v>
      </c>
      <c r="J540" s="22"/>
    </row>
    <row r="541" spans="2:10">
      <c r="B541" s="32" t="s">
        <v>748</v>
      </c>
      <c r="J541" s="22"/>
    </row>
    <row r="542" spans="2:10">
      <c r="B542" s="32" t="s">
        <v>749</v>
      </c>
      <c r="J542" s="22"/>
    </row>
    <row r="543" spans="2:10">
      <c r="B543" s="32" t="s">
        <v>750</v>
      </c>
      <c r="J543" s="22"/>
    </row>
    <row r="544" spans="2:10">
      <c r="B544" s="32" t="s">
        <v>751</v>
      </c>
      <c r="J544" s="22"/>
    </row>
    <row r="545" spans="2:10">
      <c r="B545" s="32" t="s">
        <v>752</v>
      </c>
      <c r="J545" s="22"/>
    </row>
    <row r="546" spans="2:10">
      <c r="B546" s="32" t="s">
        <v>753</v>
      </c>
      <c r="J546" s="22"/>
    </row>
    <row r="547" spans="2:10">
      <c r="B547" s="32" t="s">
        <v>754</v>
      </c>
      <c r="J547" s="22"/>
    </row>
    <row r="548" spans="2:10">
      <c r="B548" s="32" t="s">
        <v>755</v>
      </c>
      <c r="J548" s="22"/>
    </row>
    <row r="549" spans="2:10">
      <c r="B549" s="32" t="s">
        <v>756</v>
      </c>
      <c r="J549" s="22"/>
    </row>
    <row r="550" spans="2:10">
      <c r="B550" s="32" t="s">
        <v>757</v>
      </c>
      <c r="J550" s="22"/>
    </row>
    <row r="551" spans="2:10">
      <c r="B551" s="32" t="s">
        <v>758</v>
      </c>
      <c r="J551" s="22"/>
    </row>
    <row r="552" spans="2:10">
      <c r="B552" s="32" t="s">
        <v>759</v>
      </c>
      <c r="J552" s="22"/>
    </row>
    <row r="553" spans="2:10">
      <c r="B553" s="32" t="s">
        <v>744</v>
      </c>
      <c r="J553" s="22"/>
    </row>
    <row r="554" spans="2:10">
      <c r="B554" s="32" t="s">
        <v>56</v>
      </c>
      <c r="J554" s="22"/>
    </row>
    <row r="555" spans="2:10">
      <c r="B555" s="32" t="s">
        <v>760</v>
      </c>
      <c r="J555" s="22"/>
    </row>
    <row r="556" spans="2:10">
      <c r="B556" s="32" t="s">
        <v>716</v>
      </c>
      <c r="J556" s="22"/>
    </row>
    <row r="557" spans="2:10">
      <c r="B557" s="32" t="s">
        <v>761</v>
      </c>
      <c r="J557" s="22"/>
    </row>
    <row r="558" spans="2:10">
      <c r="B558" s="32" t="s">
        <v>762</v>
      </c>
      <c r="J558" s="22"/>
    </row>
    <row r="559" spans="2:10">
      <c r="B559" s="32" t="s">
        <v>763</v>
      </c>
      <c r="J559" s="22"/>
    </row>
    <row r="560" spans="2:10">
      <c r="B560" s="32" t="s">
        <v>764</v>
      </c>
      <c r="J560" s="22"/>
    </row>
    <row r="561" spans="2:10">
      <c r="B561" s="32" t="s">
        <v>716</v>
      </c>
      <c r="J561" s="22"/>
    </row>
    <row r="562" spans="2:10">
      <c r="B562" s="32" t="s">
        <v>765</v>
      </c>
      <c r="J562" s="22"/>
    </row>
    <row r="563" spans="2:10">
      <c r="B563" s="32" t="s">
        <v>766</v>
      </c>
      <c r="J563" s="22"/>
    </row>
    <row r="564" spans="2:10">
      <c r="B564" s="32" t="s">
        <v>767</v>
      </c>
      <c r="J564" s="22"/>
    </row>
    <row r="565" spans="2:10">
      <c r="B565" s="32" t="s">
        <v>768</v>
      </c>
      <c r="J565" s="22"/>
    </row>
    <row r="566" spans="2:10">
      <c r="B566" s="32" t="s">
        <v>769</v>
      </c>
      <c r="J566" s="22"/>
    </row>
    <row r="567" spans="2:10">
      <c r="B567" s="32" t="s">
        <v>770</v>
      </c>
      <c r="J567" s="22"/>
    </row>
    <row r="568" spans="2:10">
      <c r="B568" s="32" t="s">
        <v>771</v>
      </c>
      <c r="J568" s="22"/>
    </row>
    <row r="569" spans="2:10">
      <c r="B569" s="32" t="s">
        <v>772</v>
      </c>
      <c r="J569" s="22"/>
    </row>
    <row r="570" spans="2:10">
      <c r="B570" s="32" t="s">
        <v>773</v>
      </c>
      <c r="J570" s="22"/>
    </row>
    <row r="571" spans="2:10">
      <c r="B571" s="32" t="s">
        <v>774</v>
      </c>
      <c r="J571" s="22"/>
    </row>
    <row r="572" spans="2:10">
      <c r="B572" s="32" t="s">
        <v>724</v>
      </c>
      <c r="J572" s="22"/>
    </row>
    <row r="573" spans="2:10">
      <c r="B573" s="32" t="s">
        <v>732</v>
      </c>
      <c r="J573" s="22"/>
    </row>
    <row r="574" spans="2:10">
      <c r="B574" s="32" t="s">
        <v>775</v>
      </c>
      <c r="J574" s="22"/>
    </row>
    <row r="575" spans="2:10">
      <c r="B575" s="32" t="s">
        <v>776</v>
      </c>
      <c r="J575" s="22"/>
    </row>
    <row r="576" spans="2:10">
      <c r="B576" s="32" t="s">
        <v>777</v>
      </c>
      <c r="J576" s="22"/>
    </row>
    <row r="577" spans="2:10">
      <c r="B577" s="32" t="s">
        <v>724</v>
      </c>
      <c r="J577" s="22"/>
    </row>
    <row r="578" spans="2:10">
      <c r="B578" s="32" t="s">
        <v>778</v>
      </c>
      <c r="J578" s="22"/>
    </row>
    <row r="579" spans="2:10">
      <c r="B579" s="32" t="s">
        <v>779</v>
      </c>
      <c r="J579" s="22"/>
    </row>
    <row r="580" spans="2:10">
      <c r="B580" s="32" t="s">
        <v>197</v>
      </c>
      <c r="J580" s="22"/>
    </row>
    <row r="581" spans="2:10">
      <c r="B581" s="32" t="s">
        <v>780</v>
      </c>
      <c r="J581" s="22"/>
    </row>
    <row r="582" spans="2:10">
      <c r="B582" s="32" t="s">
        <v>56</v>
      </c>
      <c r="J582" s="22"/>
    </row>
    <row r="583" spans="2:10">
      <c r="B583" s="32" t="s">
        <v>781</v>
      </c>
      <c r="J583" s="22"/>
    </row>
    <row r="584" spans="2:10">
      <c r="B584" s="32" t="s">
        <v>782</v>
      </c>
      <c r="J584" s="22"/>
    </row>
    <row r="585" spans="2:10">
      <c r="B585" s="32" t="s">
        <v>783</v>
      </c>
      <c r="J585" s="22"/>
    </row>
    <row r="586" spans="2:10">
      <c r="B586" s="32" t="s">
        <v>784</v>
      </c>
      <c r="J586" s="22"/>
    </row>
    <row r="587" spans="2:10">
      <c r="B587" s="32" t="s">
        <v>785</v>
      </c>
      <c r="J587" s="22"/>
    </row>
    <row r="588" spans="2:10">
      <c r="B588" s="32" t="s">
        <v>786</v>
      </c>
      <c r="J588" s="22"/>
    </row>
    <row r="589" spans="2:10">
      <c r="B589" s="32" t="s">
        <v>787</v>
      </c>
      <c r="J589" s="22"/>
    </row>
    <row r="590" spans="2:10">
      <c r="B590" s="32" t="s">
        <v>788</v>
      </c>
      <c r="J590" s="22"/>
    </row>
    <row r="591" spans="2:10">
      <c r="B591" s="32" t="s">
        <v>222</v>
      </c>
      <c r="J591" s="22"/>
    </row>
    <row r="592" spans="2:10">
      <c r="B592" s="32" t="s">
        <v>56</v>
      </c>
      <c r="J592" s="22"/>
    </row>
    <row r="593" spans="2:10">
      <c r="B593" s="32" t="s">
        <v>222</v>
      </c>
      <c r="J593" s="22"/>
    </row>
    <row r="594" spans="2:10">
      <c r="B594" s="32" t="s">
        <v>789</v>
      </c>
      <c r="J594" s="22"/>
    </row>
    <row r="595" spans="2:10">
      <c r="B595" s="32" t="s">
        <v>197</v>
      </c>
      <c r="J595" s="22"/>
    </row>
    <row r="596" spans="2:10">
      <c r="B596" s="32" t="s">
        <v>790</v>
      </c>
      <c r="J596" s="22"/>
    </row>
    <row r="597" spans="2:10">
      <c r="B597" s="32" t="s">
        <v>791</v>
      </c>
      <c r="J597" s="22"/>
    </row>
    <row r="598" spans="2:10">
      <c r="B598" s="33" t="s">
        <v>792</v>
      </c>
      <c r="C598" s="24"/>
      <c r="D598" s="24"/>
      <c r="E598" s="24"/>
      <c r="F598" s="24"/>
      <c r="G598" s="24"/>
      <c r="H598" s="24"/>
      <c r="I598" s="24"/>
      <c r="J598" s="25"/>
    </row>
  </sheetData>
  <mergeCells count="109">
    <mergeCell ref="C487:D487"/>
    <mergeCell ref="C488:D488"/>
    <mergeCell ref="C489:D489"/>
    <mergeCell ref="B496:J496"/>
    <mergeCell ref="C480:D480"/>
    <mergeCell ref="C481:D481"/>
    <mergeCell ref="C482:D482"/>
    <mergeCell ref="C484:D484"/>
    <mergeCell ref="C485:D485"/>
    <mergeCell ref="C486:D486"/>
    <mergeCell ref="B458:D460"/>
    <mergeCell ref="F458:K461"/>
    <mergeCell ref="B473:D475"/>
    <mergeCell ref="C477:D477"/>
    <mergeCell ref="C478:D478"/>
    <mergeCell ref="C479:D479"/>
    <mergeCell ref="B424:E424"/>
    <mergeCell ref="B425:E425"/>
    <mergeCell ref="B426:E426"/>
    <mergeCell ref="B427:E427"/>
    <mergeCell ref="B436:D439"/>
    <mergeCell ref="F436:I438"/>
    <mergeCell ref="B359:D359"/>
    <mergeCell ref="B419:E419"/>
    <mergeCell ref="B420:E420"/>
    <mergeCell ref="B421:E421"/>
    <mergeCell ref="B422:E422"/>
    <mergeCell ref="B423:E423"/>
    <mergeCell ref="B353:D353"/>
    <mergeCell ref="B354:D354"/>
    <mergeCell ref="B355:D355"/>
    <mergeCell ref="B356:D356"/>
    <mergeCell ref="B357:D357"/>
    <mergeCell ref="B358:D358"/>
    <mergeCell ref="B321:D321"/>
    <mergeCell ref="H321:I321"/>
    <mergeCell ref="B322:D322"/>
    <mergeCell ref="H322:I322"/>
    <mergeCell ref="B351:D351"/>
    <mergeCell ref="B352:D352"/>
    <mergeCell ref="B310:D310"/>
    <mergeCell ref="B311:D311"/>
    <mergeCell ref="B319:D319"/>
    <mergeCell ref="H319:I319"/>
    <mergeCell ref="B320:D320"/>
    <mergeCell ref="H320:I320"/>
    <mergeCell ref="B304:D304"/>
    <mergeCell ref="B305:D305"/>
    <mergeCell ref="B306:D306"/>
    <mergeCell ref="B307:D307"/>
    <mergeCell ref="B308:D308"/>
    <mergeCell ref="B309:D309"/>
    <mergeCell ref="B288:D288"/>
    <mergeCell ref="B289:D289"/>
    <mergeCell ref="B290:D290"/>
    <mergeCell ref="B291:D291"/>
    <mergeCell ref="B292:D292"/>
    <mergeCell ref="B303:D303"/>
    <mergeCell ref="B261:C261"/>
    <mergeCell ref="B283:C283"/>
    <mergeCell ref="B284:C284"/>
    <mergeCell ref="B285:C285"/>
    <mergeCell ref="B286:C286"/>
    <mergeCell ref="B287:D28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310"/>
  <sheetViews>
    <sheetView zoomScaleNormal="100" workbookViewId="0">
      <selection activeCell="F313" sqref="F31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97" t="s">
        <v>793</v>
      </c>
      <c r="C12" s="97"/>
      <c r="D12" s="97"/>
      <c r="E12" s="97"/>
      <c r="F12" s="97"/>
    </row>
    <row r="13" spans="2:6">
      <c r="B13" s="5" t="s">
        <v>3</v>
      </c>
    </row>
    <row r="14" spans="2:6">
      <c r="B14" s="5"/>
    </row>
    <row r="15" spans="2:6">
      <c r="B15" s="5"/>
    </row>
    <row r="16" spans="2:6">
      <c r="B16" s="5"/>
    </row>
    <row r="17" spans="2:2">
      <c r="B17" s="5"/>
    </row>
    <row r="18" spans="2:2">
      <c r="B18" s="5"/>
    </row>
    <row r="33" spans="2:4" ht="48" customHeight="1"/>
    <row r="34" spans="2:4" ht="21.75" customHeight="1">
      <c r="B34" s="34" t="s">
        <v>177</v>
      </c>
      <c r="C34" s="34" t="s">
        <v>178</v>
      </c>
      <c r="D34" s="34" t="s">
        <v>179</v>
      </c>
    </row>
    <row r="35" spans="2:4" ht="21.75" customHeight="1">
      <c r="B35" s="36">
        <v>44</v>
      </c>
      <c r="C35" s="36">
        <v>0</v>
      </c>
      <c r="D35" s="36">
        <v>0</v>
      </c>
    </row>
    <row r="36" spans="2:4" ht="21.75" customHeight="1"/>
    <row r="37" spans="2:4" ht="21.75" customHeight="1">
      <c r="B37" s="6" t="s">
        <v>794</v>
      </c>
    </row>
    <row r="38" spans="2:4" ht="21.75" customHeight="1">
      <c r="B38" s="6" t="s">
        <v>795</v>
      </c>
    </row>
    <row r="39" spans="2:4" ht="21.75" customHeight="1">
      <c r="B39" s="6" t="s">
        <v>796</v>
      </c>
    </row>
    <row r="40" spans="2:4" ht="21.75" customHeight="1">
      <c r="B40" s="6" t="s">
        <v>797</v>
      </c>
    </row>
    <row r="42" spans="2:4" ht="15.75">
      <c r="B42" s="7" t="s">
        <v>4</v>
      </c>
    </row>
    <row r="44" spans="2:4">
      <c r="B44" s="8" t="s">
        <v>4</v>
      </c>
      <c r="C44" s="39" t="s">
        <v>5</v>
      </c>
      <c r="D44" s="39" t="s">
        <v>6</v>
      </c>
    </row>
    <row r="45" spans="2:4">
      <c r="B45" s="9" t="s">
        <v>7</v>
      </c>
      <c r="C45" s="27">
        <v>25</v>
      </c>
      <c r="D45" s="10">
        <f>C45/$C$47</f>
        <v>0.56818181818181823</v>
      </c>
    </row>
    <row r="46" spans="2:4">
      <c r="B46" s="9" t="s">
        <v>8</v>
      </c>
      <c r="C46" s="27">
        <v>19</v>
      </c>
      <c r="D46" s="10">
        <f>C46/$C$47</f>
        <v>0.43181818181818182</v>
      </c>
    </row>
    <row r="47" spans="2:4">
      <c r="B47" s="9" t="s">
        <v>9</v>
      </c>
      <c r="C47" s="28">
        <f>SUM(C45:C46)</f>
        <v>44</v>
      </c>
      <c r="D47" s="10">
        <f>C47/$C$47</f>
        <v>1</v>
      </c>
    </row>
    <row r="67" spans="2:4" ht="15.75">
      <c r="B67" s="7" t="s">
        <v>10</v>
      </c>
    </row>
    <row r="69" spans="2:4">
      <c r="B69" s="8" t="s">
        <v>10</v>
      </c>
      <c r="C69" s="39" t="s">
        <v>5</v>
      </c>
      <c r="D69" s="39" t="s">
        <v>6</v>
      </c>
    </row>
    <row r="70" spans="2:4">
      <c r="B70" s="9" t="s">
        <v>11</v>
      </c>
      <c r="C70" s="27">
        <v>26</v>
      </c>
      <c r="D70" s="10">
        <f>C70/$C$73</f>
        <v>0.59090909090909094</v>
      </c>
    </row>
    <row r="71" spans="2:4">
      <c r="B71" s="9" t="s">
        <v>12</v>
      </c>
      <c r="C71" s="27">
        <v>17</v>
      </c>
      <c r="D71" s="10">
        <f>C71/$C$73</f>
        <v>0.38636363636363635</v>
      </c>
    </row>
    <row r="72" spans="2:4">
      <c r="B72" s="9" t="s">
        <v>13</v>
      </c>
      <c r="C72" s="27">
        <v>1</v>
      </c>
      <c r="D72" s="10">
        <f>C72/$C$73</f>
        <v>2.2727272727272728E-2</v>
      </c>
    </row>
    <row r="73" spans="2:4">
      <c r="B73" s="9" t="s">
        <v>9</v>
      </c>
      <c r="C73" s="28">
        <f>SUM(C70:C72)</f>
        <v>44</v>
      </c>
      <c r="D73" s="10">
        <f>C73/$C$47</f>
        <v>1</v>
      </c>
    </row>
    <row r="93" spans="2:4" ht="15.75">
      <c r="B93" s="7" t="s">
        <v>15</v>
      </c>
    </row>
    <row r="95" spans="2:4">
      <c r="B95" s="39" t="s">
        <v>16</v>
      </c>
      <c r="C95" s="39" t="s">
        <v>5</v>
      </c>
      <c r="D95" s="39" t="s">
        <v>6</v>
      </c>
    </row>
    <row r="96" spans="2:4">
      <c r="B96" s="29">
        <v>0</v>
      </c>
      <c r="C96" s="27">
        <v>14</v>
      </c>
      <c r="D96" s="10">
        <f>C96/$C$100</f>
        <v>0.31818181818181818</v>
      </c>
    </row>
    <row r="97" spans="2:4">
      <c r="B97" s="29">
        <v>1</v>
      </c>
      <c r="C97" s="27">
        <v>17</v>
      </c>
      <c r="D97" s="10">
        <f>C97/$C$100</f>
        <v>0.38636363636363635</v>
      </c>
    </row>
    <row r="98" spans="2:4">
      <c r="B98" s="29">
        <v>2</v>
      </c>
      <c r="C98" s="27">
        <v>10</v>
      </c>
      <c r="D98" s="10">
        <f>C98/$C$100</f>
        <v>0.22727272727272727</v>
      </c>
    </row>
    <row r="99" spans="2:4">
      <c r="B99" s="35" t="s">
        <v>17</v>
      </c>
      <c r="C99" s="27">
        <v>3</v>
      </c>
      <c r="D99" s="10">
        <f>C99/$C$100</f>
        <v>6.8181818181818177E-2</v>
      </c>
    </row>
    <row r="100" spans="2:4">
      <c r="B100" s="29" t="s">
        <v>9</v>
      </c>
      <c r="C100" s="28">
        <f>SUM(C96:C99)</f>
        <v>44</v>
      </c>
      <c r="D100" s="10">
        <f>C100/$C$47</f>
        <v>1</v>
      </c>
    </row>
    <row r="120" spans="2:6" ht="15.75">
      <c r="B120" s="7" t="s">
        <v>18</v>
      </c>
    </row>
    <row r="121" spans="2:6" ht="15.75">
      <c r="B121" s="7"/>
    </row>
    <row r="123" spans="2:6" ht="84" customHeight="1">
      <c r="B123" s="98" t="s">
        <v>19</v>
      </c>
      <c r="C123" s="98"/>
      <c r="D123" s="98"/>
      <c r="E123" s="99" t="s">
        <v>5</v>
      </c>
      <c r="F123" s="99"/>
    </row>
    <row r="124" spans="2:6">
      <c r="B124" s="77" t="s">
        <v>21</v>
      </c>
      <c r="C124" s="77"/>
      <c r="D124" s="77"/>
      <c r="E124" s="94">
        <v>43</v>
      </c>
      <c r="F124" s="94"/>
    </row>
    <row r="125" spans="2:6">
      <c r="B125" s="77" t="s">
        <v>23</v>
      </c>
      <c r="C125" s="77"/>
      <c r="D125" s="77"/>
      <c r="E125" s="94">
        <v>0</v>
      </c>
      <c r="F125" s="94"/>
    </row>
    <row r="126" spans="2:6">
      <c r="B126" s="77" t="s">
        <v>25</v>
      </c>
      <c r="C126" s="77"/>
      <c r="D126" s="77"/>
      <c r="E126" s="94">
        <v>1</v>
      </c>
      <c r="F126" s="94"/>
    </row>
    <row r="127" spans="2:6">
      <c r="B127" s="77" t="s">
        <v>27</v>
      </c>
      <c r="C127" s="77"/>
      <c r="D127" s="77"/>
      <c r="E127" s="94">
        <v>0</v>
      </c>
      <c r="F127" s="94"/>
    </row>
    <row r="128" spans="2:6">
      <c r="B128" s="77" t="s">
        <v>28</v>
      </c>
      <c r="C128" s="77"/>
      <c r="D128" s="77"/>
      <c r="E128" s="94">
        <v>0</v>
      </c>
      <c r="F128" s="94"/>
    </row>
    <row r="129" spans="2:6">
      <c r="B129" s="77" t="s">
        <v>29</v>
      </c>
      <c r="C129" s="77"/>
      <c r="D129" s="77"/>
      <c r="E129" s="94">
        <v>0</v>
      </c>
      <c r="F129" s="94"/>
    </row>
    <row r="130" spans="2:6">
      <c r="B130" s="77" t="s">
        <v>9</v>
      </c>
      <c r="C130" s="77"/>
      <c r="D130" s="77"/>
      <c r="E130" s="94">
        <f>SUM(E124:F129)</f>
        <v>44</v>
      </c>
      <c r="F130" s="94"/>
    </row>
    <row r="131" spans="2:6">
      <c r="B131" s="12"/>
      <c r="C131" s="12"/>
      <c r="D131" s="12"/>
      <c r="E131" s="38"/>
      <c r="F131" s="38"/>
    </row>
    <row r="133" spans="2:6">
      <c r="B133" s="91" t="s">
        <v>30</v>
      </c>
      <c r="C133" s="91"/>
      <c r="D133" s="91"/>
      <c r="E133" s="91" t="s">
        <v>6</v>
      </c>
      <c r="F133" s="91"/>
    </row>
    <row r="134" spans="2:6">
      <c r="B134" s="77" t="s">
        <v>21</v>
      </c>
      <c r="C134" s="77"/>
      <c r="D134" s="77"/>
      <c r="E134" s="66">
        <f t="shared" ref="E134:E139" si="0">E124/$E$130</f>
        <v>0.97727272727272729</v>
      </c>
      <c r="F134" s="66"/>
    </row>
    <row r="135" spans="2:6">
      <c r="B135" s="77" t="s">
        <v>23</v>
      </c>
      <c r="C135" s="77"/>
      <c r="D135" s="77"/>
      <c r="E135" s="66">
        <f t="shared" si="0"/>
        <v>0</v>
      </c>
      <c r="F135" s="66"/>
    </row>
    <row r="136" spans="2:6">
      <c r="B136" s="77" t="s">
        <v>25</v>
      </c>
      <c r="C136" s="77"/>
      <c r="D136" s="77"/>
      <c r="E136" s="66">
        <f t="shared" si="0"/>
        <v>2.2727272727272728E-2</v>
      </c>
      <c r="F136" s="66"/>
    </row>
    <row r="137" spans="2:6">
      <c r="B137" s="77" t="s">
        <v>27</v>
      </c>
      <c r="C137" s="77"/>
      <c r="D137" s="77"/>
      <c r="E137" s="66">
        <f t="shared" si="0"/>
        <v>0</v>
      </c>
      <c r="F137" s="66"/>
    </row>
    <row r="138" spans="2:6">
      <c r="B138" s="77" t="s">
        <v>28</v>
      </c>
      <c r="C138" s="77"/>
      <c r="D138" s="77"/>
      <c r="E138" s="66">
        <f t="shared" si="0"/>
        <v>0</v>
      </c>
      <c r="F138" s="66"/>
    </row>
    <row r="139" spans="2:6">
      <c r="B139" s="77" t="s">
        <v>29</v>
      </c>
      <c r="C139" s="77"/>
      <c r="D139" s="77"/>
      <c r="E139" s="66">
        <f t="shared" si="0"/>
        <v>0</v>
      </c>
      <c r="F139" s="66"/>
    </row>
    <row r="161" spans="2:9" ht="15.75">
      <c r="B161" s="7" t="s">
        <v>34</v>
      </c>
    </row>
    <row r="163" spans="2:9">
      <c r="B163" s="122" t="s">
        <v>184</v>
      </c>
      <c r="C163" s="122" t="s">
        <v>36</v>
      </c>
      <c r="D163" s="122" t="s">
        <v>37</v>
      </c>
      <c r="E163" s="122" t="s">
        <v>38</v>
      </c>
      <c r="F163" s="123" t="s">
        <v>41</v>
      </c>
      <c r="G163" s="123" t="s">
        <v>46</v>
      </c>
      <c r="H163" s="123" t="s">
        <v>186</v>
      </c>
      <c r="I163" s="123" t="s">
        <v>48</v>
      </c>
    </row>
    <row r="164" spans="2:9">
      <c r="B164" s="115" t="s">
        <v>825</v>
      </c>
      <c r="C164" s="115" t="s">
        <v>826</v>
      </c>
      <c r="D164" s="115" t="s">
        <v>899</v>
      </c>
      <c r="E164" s="115" t="s">
        <v>900</v>
      </c>
      <c r="F164" s="115" t="s">
        <v>185</v>
      </c>
      <c r="G164" s="115" t="s">
        <v>227</v>
      </c>
      <c r="H164" s="115" t="s">
        <v>217</v>
      </c>
      <c r="I164" s="115" t="s">
        <v>971</v>
      </c>
    </row>
    <row r="165" spans="2:9">
      <c r="B165" s="116" t="s">
        <v>827</v>
      </c>
      <c r="C165" s="116" t="s">
        <v>828</v>
      </c>
      <c r="D165" s="116" t="s">
        <v>901</v>
      </c>
      <c r="E165" s="116" t="s">
        <v>902</v>
      </c>
      <c r="F165" s="116" t="s">
        <v>185</v>
      </c>
      <c r="G165" s="116" t="s">
        <v>227</v>
      </c>
      <c r="H165" s="116" t="s">
        <v>291</v>
      </c>
      <c r="I165" s="116" t="s">
        <v>234</v>
      </c>
    </row>
    <row r="166" spans="2:9">
      <c r="B166" s="115" t="s">
        <v>829</v>
      </c>
      <c r="C166" s="115" t="s">
        <v>830</v>
      </c>
      <c r="D166" s="115" t="s">
        <v>903</v>
      </c>
      <c r="E166" s="115" t="s">
        <v>904</v>
      </c>
      <c r="F166" s="115" t="s">
        <v>185</v>
      </c>
      <c r="G166" s="115" t="s">
        <v>227</v>
      </c>
      <c r="H166" s="115" t="s">
        <v>217</v>
      </c>
      <c r="I166" s="115" t="s">
        <v>231</v>
      </c>
    </row>
    <row r="167" spans="2:9">
      <c r="B167" s="116" t="s">
        <v>831</v>
      </c>
      <c r="C167" s="116" t="s">
        <v>832</v>
      </c>
      <c r="D167" s="116" t="s">
        <v>905</v>
      </c>
      <c r="E167" s="116" t="s">
        <v>906</v>
      </c>
      <c r="F167" s="116" t="s">
        <v>185</v>
      </c>
      <c r="G167" s="116" t="s">
        <v>227</v>
      </c>
      <c r="H167" s="116" t="s">
        <v>972</v>
      </c>
      <c r="I167" s="116" t="s">
        <v>973</v>
      </c>
    </row>
    <row r="168" spans="2:9">
      <c r="B168" s="115" t="s">
        <v>833</v>
      </c>
      <c r="C168" s="115" t="s">
        <v>834</v>
      </c>
      <c r="D168" s="115" t="s">
        <v>907</v>
      </c>
      <c r="E168" s="115" t="s">
        <v>908</v>
      </c>
      <c r="F168" s="115" t="s">
        <v>185</v>
      </c>
      <c r="G168" s="115" t="s">
        <v>227</v>
      </c>
      <c r="H168" s="115" t="s">
        <v>291</v>
      </c>
      <c r="I168" s="115" t="s">
        <v>214</v>
      </c>
    </row>
    <row r="169" spans="2:9">
      <c r="B169" s="116" t="s">
        <v>156</v>
      </c>
      <c r="C169" s="116" t="s">
        <v>835</v>
      </c>
      <c r="D169" s="116" t="s">
        <v>909</v>
      </c>
      <c r="E169" s="116" t="s">
        <v>910</v>
      </c>
      <c r="F169" s="116" t="s">
        <v>185</v>
      </c>
      <c r="G169" s="116" t="s">
        <v>227</v>
      </c>
      <c r="H169" s="116" t="s">
        <v>974</v>
      </c>
      <c r="I169" s="116" t="s">
        <v>581</v>
      </c>
    </row>
    <row r="170" spans="2:9">
      <c r="B170" s="115" t="s">
        <v>836</v>
      </c>
      <c r="C170" s="115" t="s">
        <v>837</v>
      </c>
      <c r="D170" s="115" t="s">
        <v>911</v>
      </c>
      <c r="E170" s="115" t="s">
        <v>912</v>
      </c>
      <c r="F170" s="115" t="s">
        <v>185</v>
      </c>
      <c r="G170" s="115" t="s">
        <v>227</v>
      </c>
      <c r="H170" s="115" t="s">
        <v>975</v>
      </c>
      <c r="I170" s="115" t="s">
        <v>976</v>
      </c>
    </row>
    <row r="171" spans="2:9">
      <c r="B171" s="116" t="s">
        <v>838</v>
      </c>
      <c r="C171" s="116" t="s">
        <v>839</v>
      </c>
      <c r="D171" s="116" t="s">
        <v>913</v>
      </c>
      <c r="E171" s="116" t="s">
        <v>365</v>
      </c>
      <c r="F171" s="116" t="s">
        <v>185</v>
      </c>
      <c r="G171" s="116" t="s">
        <v>227</v>
      </c>
      <c r="H171" s="116" t="s">
        <v>308</v>
      </c>
      <c r="I171" s="116" t="s">
        <v>977</v>
      </c>
    </row>
    <row r="172" spans="2:9">
      <c r="B172" s="115" t="s">
        <v>840</v>
      </c>
      <c r="C172" s="115" t="s">
        <v>841</v>
      </c>
      <c r="D172" s="115" t="s">
        <v>914</v>
      </c>
      <c r="E172" s="115" t="s">
        <v>915</v>
      </c>
      <c r="F172" s="115" t="s">
        <v>185</v>
      </c>
      <c r="G172" s="115" t="s">
        <v>227</v>
      </c>
      <c r="H172" s="115" t="s">
        <v>978</v>
      </c>
      <c r="I172" s="115" t="s">
        <v>231</v>
      </c>
    </row>
    <row r="173" spans="2:9">
      <c r="B173" s="116" t="s">
        <v>842</v>
      </c>
      <c r="C173" s="116" t="s">
        <v>843</v>
      </c>
      <c r="D173" s="116" t="s">
        <v>916</v>
      </c>
      <c r="E173" s="116" t="s">
        <v>917</v>
      </c>
      <c r="F173" s="116" t="s">
        <v>185</v>
      </c>
      <c r="G173" s="116" t="s">
        <v>227</v>
      </c>
      <c r="H173" s="116" t="s">
        <v>308</v>
      </c>
      <c r="I173" s="116" t="s">
        <v>979</v>
      </c>
    </row>
    <row r="174" spans="2:9">
      <c r="B174" s="115" t="s">
        <v>844</v>
      </c>
      <c r="C174" s="115" t="s">
        <v>845</v>
      </c>
      <c r="D174" s="115" t="s">
        <v>918</v>
      </c>
      <c r="E174" s="115" t="s">
        <v>266</v>
      </c>
      <c r="F174" s="115" t="s">
        <v>185</v>
      </c>
      <c r="G174" s="115" t="s">
        <v>227</v>
      </c>
      <c r="H174" s="115" t="s">
        <v>296</v>
      </c>
      <c r="I174" s="115" t="s">
        <v>228</v>
      </c>
    </row>
    <row r="175" spans="2:9">
      <c r="B175" s="116" t="s">
        <v>846</v>
      </c>
      <c r="C175" s="116" t="s">
        <v>847</v>
      </c>
      <c r="D175" s="116" t="s">
        <v>919</v>
      </c>
      <c r="E175" s="116" t="s">
        <v>920</v>
      </c>
      <c r="F175" s="116" t="s">
        <v>185</v>
      </c>
      <c r="G175" s="116" t="s">
        <v>227</v>
      </c>
      <c r="H175" s="116" t="s">
        <v>308</v>
      </c>
      <c r="I175" s="116" t="s">
        <v>233</v>
      </c>
    </row>
    <row r="176" spans="2:9">
      <c r="B176" s="115" t="s">
        <v>848</v>
      </c>
      <c r="C176" s="115" t="s">
        <v>849</v>
      </c>
      <c r="D176" s="115" t="s">
        <v>921</v>
      </c>
      <c r="E176" s="115" t="s">
        <v>922</v>
      </c>
      <c r="F176" s="115" t="s">
        <v>185</v>
      </c>
      <c r="G176" s="115" t="s">
        <v>227</v>
      </c>
      <c r="H176" s="115" t="s">
        <v>217</v>
      </c>
      <c r="I176" s="115" t="s">
        <v>228</v>
      </c>
    </row>
    <row r="177" spans="2:9">
      <c r="B177" s="116" t="s">
        <v>353</v>
      </c>
      <c r="C177" s="116" t="s">
        <v>850</v>
      </c>
      <c r="D177" s="116" t="s">
        <v>909</v>
      </c>
      <c r="E177" s="116" t="s">
        <v>923</v>
      </c>
      <c r="F177" s="116" t="s">
        <v>185</v>
      </c>
      <c r="G177" s="116" t="s">
        <v>227</v>
      </c>
      <c r="H177" s="116" t="s">
        <v>217</v>
      </c>
      <c r="I177" s="116" t="s">
        <v>980</v>
      </c>
    </row>
    <row r="178" spans="2:9">
      <c r="B178" s="115" t="s">
        <v>257</v>
      </c>
      <c r="C178" s="115" t="s">
        <v>851</v>
      </c>
      <c r="D178" s="115" t="s">
        <v>924</v>
      </c>
      <c r="E178" s="115" t="s">
        <v>925</v>
      </c>
      <c r="F178" s="115" t="s">
        <v>185</v>
      </c>
      <c r="G178" s="115" t="s">
        <v>227</v>
      </c>
      <c r="H178" s="115" t="s">
        <v>493</v>
      </c>
      <c r="I178" s="115" t="s">
        <v>268</v>
      </c>
    </row>
    <row r="179" spans="2:9">
      <c r="B179" s="116" t="s">
        <v>707</v>
      </c>
      <c r="C179" s="116" t="s">
        <v>274</v>
      </c>
      <c r="D179" s="116" t="s">
        <v>909</v>
      </c>
      <c r="E179" s="116" t="s">
        <v>926</v>
      </c>
      <c r="F179" s="116" t="s">
        <v>185</v>
      </c>
      <c r="G179" s="116" t="s">
        <v>227</v>
      </c>
      <c r="H179" s="116" t="s">
        <v>308</v>
      </c>
      <c r="I179" s="116" t="s">
        <v>981</v>
      </c>
    </row>
    <row r="180" spans="2:9">
      <c r="B180" s="115" t="s">
        <v>852</v>
      </c>
      <c r="C180" s="115" t="s">
        <v>853</v>
      </c>
      <c r="D180" s="115" t="s">
        <v>927</v>
      </c>
      <c r="E180" s="115" t="s">
        <v>928</v>
      </c>
      <c r="F180" s="115" t="s">
        <v>185</v>
      </c>
      <c r="G180" s="115" t="s">
        <v>227</v>
      </c>
      <c r="H180" s="115" t="s">
        <v>982</v>
      </c>
      <c r="I180" s="115" t="s">
        <v>268</v>
      </c>
    </row>
    <row r="181" spans="2:9">
      <c r="B181" s="116" t="s">
        <v>854</v>
      </c>
      <c r="C181" s="116" t="s">
        <v>855</v>
      </c>
      <c r="D181" s="116" t="s">
        <v>907</v>
      </c>
      <c r="E181" s="116" t="s">
        <v>929</v>
      </c>
      <c r="F181" s="116" t="s">
        <v>185</v>
      </c>
      <c r="G181" s="116" t="s">
        <v>227</v>
      </c>
      <c r="H181" s="116" t="s">
        <v>983</v>
      </c>
      <c r="I181" s="116" t="s">
        <v>231</v>
      </c>
    </row>
    <row r="182" spans="2:9">
      <c r="B182" s="115" t="s">
        <v>672</v>
      </c>
      <c r="C182" s="115" t="s">
        <v>856</v>
      </c>
      <c r="D182" s="115" t="s">
        <v>930</v>
      </c>
      <c r="E182" s="115" t="s">
        <v>931</v>
      </c>
      <c r="F182" s="115" t="s">
        <v>185</v>
      </c>
      <c r="G182" s="115" t="s">
        <v>227</v>
      </c>
      <c r="H182" s="115" t="s">
        <v>249</v>
      </c>
      <c r="I182" s="115" t="s">
        <v>250</v>
      </c>
    </row>
    <row r="183" spans="2:9">
      <c r="B183" s="116" t="s">
        <v>857</v>
      </c>
      <c r="C183" s="116" t="s">
        <v>858</v>
      </c>
      <c r="D183" s="116" t="s">
        <v>932</v>
      </c>
      <c r="E183" s="116" t="s">
        <v>933</v>
      </c>
      <c r="F183" s="116" t="s">
        <v>185</v>
      </c>
      <c r="G183" s="116" t="s">
        <v>227</v>
      </c>
      <c r="H183" s="116" t="s">
        <v>984</v>
      </c>
      <c r="I183" s="116" t="s">
        <v>366</v>
      </c>
    </row>
    <row r="184" spans="2:9">
      <c r="B184" s="115" t="s">
        <v>859</v>
      </c>
      <c r="C184" s="115" t="s">
        <v>860</v>
      </c>
      <c r="D184" s="115" t="s">
        <v>934</v>
      </c>
      <c r="E184" s="115" t="s">
        <v>935</v>
      </c>
      <c r="F184" s="115" t="s">
        <v>185</v>
      </c>
      <c r="G184" s="115" t="s">
        <v>227</v>
      </c>
      <c r="H184" s="115" t="s">
        <v>431</v>
      </c>
      <c r="I184" s="115" t="s">
        <v>234</v>
      </c>
    </row>
    <row r="185" spans="2:9">
      <c r="B185" s="116" t="s">
        <v>861</v>
      </c>
      <c r="C185" s="116" t="s">
        <v>862</v>
      </c>
      <c r="D185" s="116" t="s">
        <v>936</v>
      </c>
      <c r="E185" s="116" t="s">
        <v>937</v>
      </c>
      <c r="F185" s="116" t="s">
        <v>185</v>
      </c>
      <c r="G185" s="116" t="s">
        <v>227</v>
      </c>
      <c r="H185" s="116" t="s">
        <v>291</v>
      </c>
      <c r="I185" s="116" t="s">
        <v>231</v>
      </c>
    </row>
    <row r="186" spans="2:9">
      <c r="B186" s="115" t="s">
        <v>863</v>
      </c>
      <c r="C186" s="115" t="s">
        <v>864</v>
      </c>
      <c r="D186" s="115" t="s">
        <v>938</v>
      </c>
      <c r="E186" s="115" t="s">
        <v>939</v>
      </c>
      <c r="F186" s="115" t="s">
        <v>185</v>
      </c>
      <c r="G186" s="115" t="s">
        <v>227</v>
      </c>
      <c r="H186" s="115" t="s">
        <v>291</v>
      </c>
      <c r="I186" s="115" t="s">
        <v>366</v>
      </c>
    </row>
    <row r="187" spans="2:9">
      <c r="B187" s="116" t="s">
        <v>865</v>
      </c>
      <c r="C187" s="116" t="s">
        <v>866</v>
      </c>
      <c r="D187" s="116" t="s">
        <v>940</v>
      </c>
      <c r="E187" s="116" t="s">
        <v>941</v>
      </c>
      <c r="F187" s="116" t="s">
        <v>185</v>
      </c>
      <c r="G187" s="116" t="s">
        <v>227</v>
      </c>
      <c r="H187" s="116" t="s">
        <v>493</v>
      </c>
      <c r="I187" s="116" t="s">
        <v>985</v>
      </c>
    </row>
    <row r="188" spans="2:9">
      <c r="B188" s="115" t="s">
        <v>867</v>
      </c>
      <c r="C188" s="115" t="s">
        <v>868</v>
      </c>
      <c r="D188" s="115" t="s">
        <v>942</v>
      </c>
      <c r="E188" s="115" t="s">
        <v>943</v>
      </c>
      <c r="F188" s="115" t="s">
        <v>185</v>
      </c>
      <c r="G188" s="115" t="s">
        <v>227</v>
      </c>
      <c r="H188" s="115" t="s">
        <v>217</v>
      </c>
      <c r="I188" s="115" t="s">
        <v>986</v>
      </c>
    </row>
    <row r="189" spans="2:9">
      <c r="B189" s="116" t="s">
        <v>869</v>
      </c>
      <c r="C189" s="116" t="s">
        <v>870</v>
      </c>
      <c r="D189" s="116" t="s">
        <v>944</v>
      </c>
      <c r="E189" s="116" t="s">
        <v>574</v>
      </c>
      <c r="F189" s="116" t="s">
        <v>185</v>
      </c>
      <c r="G189" s="116" t="s">
        <v>227</v>
      </c>
      <c r="H189" s="116" t="s">
        <v>987</v>
      </c>
      <c r="I189" s="116" t="s">
        <v>234</v>
      </c>
    </row>
    <row r="190" spans="2:9">
      <c r="B190" s="115" t="s">
        <v>871</v>
      </c>
      <c r="C190" s="115" t="s">
        <v>872</v>
      </c>
      <c r="D190" s="115" t="s">
        <v>945</v>
      </c>
      <c r="E190" s="115" t="s">
        <v>365</v>
      </c>
      <c r="F190" s="115" t="s">
        <v>185</v>
      </c>
      <c r="G190" s="115" t="s">
        <v>227</v>
      </c>
      <c r="H190" s="115" t="s">
        <v>217</v>
      </c>
      <c r="I190" s="115" t="s">
        <v>231</v>
      </c>
    </row>
    <row r="191" spans="2:9">
      <c r="B191" s="116" t="s">
        <v>873</v>
      </c>
      <c r="C191" s="116" t="s">
        <v>874</v>
      </c>
      <c r="D191" s="116" t="s">
        <v>946</v>
      </c>
      <c r="E191" s="116" t="s">
        <v>933</v>
      </c>
      <c r="F191" s="116" t="s">
        <v>185</v>
      </c>
      <c r="G191" s="116" t="s">
        <v>227</v>
      </c>
      <c r="H191" s="116" t="s">
        <v>641</v>
      </c>
      <c r="I191" s="116" t="s">
        <v>231</v>
      </c>
    </row>
    <row r="192" spans="2:9">
      <c r="B192" s="115" t="s">
        <v>875</v>
      </c>
      <c r="C192" s="115" t="s">
        <v>876</v>
      </c>
      <c r="D192" s="115" t="s">
        <v>947</v>
      </c>
      <c r="E192" s="115" t="s">
        <v>948</v>
      </c>
      <c r="F192" s="115" t="s">
        <v>185</v>
      </c>
      <c r="G192" s="115" t="s">
        <v>227</v>
      </c>
      <c r="H192" s="115" t="s">
        <v>291</v>
      </c>
      <c r="I192" s="115" t="s">
        <v>366</v>
      </c>
    </row>
    <row r="193" spans="2:9">
      <c r="B193" s="116" t="s">
        <v>873</v>
      </c>
      <c r="C193" s="116" t="s">
        <v>877</v>
      </c>
      <c r="D193" s="116" t="s">
        <v>949</v>
      </c>
      <c r="E193" s="116" t="s">
        <v>950</v>
      </c>
      <c r="F193" s="116" t="s">
        <v>185</v>
      </c>
      <c r="G193" s="116" t="s">
        <v>227</v>
      </c>
      <c r="H193" s="116" t="s">
        <v>217</v>
      </c>
      <c r="I193" s="116" t="s">
        <v>231</v>
      </c>
    </row>
    <row r="194" spans="2:9">
      <c r="B194" s="115" t="s">
        <v>878</v>
      </c>
      <c r="C194" s="115" t="s">
        <v>879</v>
      </c>
      <c r="D194" s="115" t="s">
        <v>951</v>
      </c>
      <c r="E194" s="115" t="s">
        <v>952</v>
      </c>
      <c r="F194" s="115" t="s">
        <v>185</v>
      </c>
      <c r="G194" s="115" t="s">
        <v>227</v>
      </c>
      <c r="H194" s="115" t="s">
        <v>249</v>
      </c>
      <c r="I194" s="115" t="s">
        <v>988</v>
      </c>
    </row>
    <row r="195" spans="2:9">
      <c r="B195" s="116" t="s">
        <v>880</v>
      </c>
      <c r="C195" s="116" t="s">
        <v>881</v>
      </c>
      <c r="D195" s="116" t="s">
        <v>953</v>
      </c>
      <c r="E195" s="116" t="s">
        <v>954</v>
      </c>
      <c r="F195" s="116" t="s">
        <v>185</v>
      </c>
      <c r="G195" s="116" t="s">
        <v>226</v>
      </c>
      <c r="H195" s="116" t="s">
        <v>214</v>
      </c>
      <c r="I195" s="116" t="s">
        <v>231</v>
      </c>
    </row>
    <row r="196" spans="2:9">
      <c r="B196" s="115" t="s">
        <v>557</v>
      </c>
      <c r="C196" s="115" t="s">
        <v>596</v>
      </c>
      <c r="D196" s="115" t="s">
        <v>955</v>
      </c>
      <c r="E196" s="115" t="s">
        <v>933</v>
      </c>
      <c r="F196" s="115" t="s">
        <v>185</v>
      </c>
      <c r="G196" s="115" t="s">
        <v>227</v>
      </c>
      <c r="H196" s="115" t="s">
        <v>291</v>
      </c>
      <c r="I196" s="115" t="s">
        <v>231</v>
      </c>
    </row>
    <row r="197" spans="2:9">
      <c r="B197" s="116" t="s">
        <v>882</v>
      </c>
      <c r="C197" s="116" t="s">
        <v>883</v>
      </c>
      <c r="D197" s="116" t="s">
        <v>956</v>
      </c>
      <c r="E197" s="116" t="s">
        <v>957</v>
      </c>
      <c r="F197" s="116" t="s">
        <v>185</v>
      </c>
      <c r="G197" s="116" t="s">
        <v>227</v>
      </c>
      <c r="H197" s="116" t="s">
        <v>217</v>
      </c>
      <c r="I197" s="116" t="s">
        <v>231</v>
      </c>
    </row>
    <row r="198" spans="2:9">
      <c r="B198" s="115" t="s">
        <v>884</v>
      </c>
      <c r="C198" s="115" t="s">
        <v>156</v>
      </c>
      <c r="D198" s="115" t="s">
        <v>958</v>
      </c>
      <c r="E198" s="115" t="s">
        <v>959</v>
      </c>
      <c r="F198" s="115" t="s">
        <v>185</v>
      </c>
      <c r="G198" s="115" t="s">
        <v>227</v>
      </c>
      <c r="H198" s="115" t="s">
        <v>989</v>
      </c>
      <c r="I198" s="115" t="s">
        <v>990</v>
      </c>
    </row>
    <row r="199" spans="2:9">
      <c r="B199" s="115" t="s">
        <v>885</v>
      </c>
      <c r="C199" s="115" t="s">
        <v>886</v>
      </c>
      <c r="D199" s="115" t="s">
        <v>960</v>
      </c>
      <c r="E199" s="115" t="s">
        <v>922</v>
      </c>
      <c r="F199" s="115" t="s">
        <v>185</v>
      </c>
      <c r="G199" s="115" t="s">
        <v>227</v>
      </c>
      <c r="H199" s="115" t="s">
        <v>291</v>
      </c>
      <c r="I199" s="115" t="s">
        <v>366</v>
      </c>
    </row>
    <row r="200" spans="2:9">
      <c r="B200" s="116" t="s">
        <v>887</v>
      </c>
      <c r="C200" s="116" t="s">
        <v>888</v>
      </c>
      <c r="D200" s="116" t="s">
        <v>961</v>
      </c>
      <c r="E200" s="116" t="s">
        <v>962</v>
      </c>
      <c r="F200" s="116" t="s">
        <v>185</v>
      </c>
      <c r="G200" s="116" t="s">
        <v>227</v>
      </c>
      <c r="H200" s="116" t="s">
        <v>217</v>
      </c>
      <c r="I200" s="116" t="s">
        <v>991</v>
      </c>
    </row>
    <row r="201" spans="2:9">
      <c r="B201" s="115" t="s">
        <v>889</v>
      </c>
      <c r="C201" s="115" t="s">
        <v>890</v>
      </c>
      <c r="D201" s="115" t="s">
        <v>963</v>
      </c>
      <c r="E201" s="115" t="s">
        <v>964</v>
      </c>
      <c r="F201" s="115" t="s">
        <v>185</v>
      </c>
      <c r="G201" s="115" t="s">
        <v>227</v>
      </c>
      <c r="H201" s="115" t="s">
        <v>217</v>
      </c>
      <c r="I201" s="115" t="s">
        <v>986</v>
      </c>
    </row>
    <row r="202" spans="2:9">
      <c r="B202" s="116" t="s">
        <v>642</v>
      </c>
      <c r="C202" s="116" t="s">
        <v>891</v>
      </c>
      <c r="D202" s="116" t="s">
        <v>960</v>
      </c>
      <c r="E202" s="116" t="s">
        <v>965</v>
      </c>
      <c r="F202" s="116" t="s">
        <v>185</v>
      </c>
      <c r="G202" s="116" t="s">
        <v>227</v>
      </c>
      <c r="H202" s="116" t="s">
        <v>217</v>
      </c>
      <c r="I202" s="116" t="s">
        <v>231</v>
      </c>
    </row>
    <row r="203" spans="2:9">
      <c r="B203" s="115" t="s">
        <v>828</v>
      </c>
      <c r="C203" s="115" t="s">
        <v>892</v>
      </c>
      <c r="D203" s="115" t="s">
        <v>966</v>
      </c>
      <c r="E203" s="115" t="s">
        <v>902</v>
      </c>
      <c r="F203" s="115" t="s">
        <v>185</v>
      </c>
      <c r="G203" s="115" t="s">
        <v>227</v>
      </c>
      <c r="H203" s="115" t="s">
        <v>217</v>
      </c>
      <c r="I203" s="115" t="s">
        <v>231</v>
      </c>
    </row>
    <row r="204" spans="2:9">
      <c r="B204" s="116" t="s">
        <v>893</v>
      </c>
      <c r="C204" s="116" t="s">
        <v>894</v>
      </c>
      <c r="D204" s="116" t="s">
        <v>960</v>
      </c>
      <c r="E204" s="116" t="s">
        <v>345</v>
      </c>
      <c r="F204" s="116" t="s">
        <v>185</v>
      </c>
      <c r="G204" s="116" t="s">
        <v>227</v>
      </c>
      <c r="H204" s="116" t="s">
        <v>217</v>
      </c>
      <c r="I204" s="116" t="s">
        <v>231</v>
      </c>
    </row>
    <row r="205" spans="2:9">
      <c r="B205" s="115" t="s">
        <v>895</v>
      </c>
      <c r="C205" s="115" t="s">
        <v>896</v>
      </c>
      <c r="D205" s="115" t="s">
        <v>967</v>
      </c>
      <c r="E205" s="115" t="s">
        <v>968</v>
      </c>
      <c r="F205" s="115" t="s">
        <v>185</v>
      </c>
      <c r="G205" s="115" t="s">
        <v>227</v>
      </c>
      <c r="H205" s="115" t="s">
        <v>217</v>
      </c>
      <c r="I205" s="115" t="s">
        <v>234</v>
      </c>
    </row>
    <row r="206" spans="2:9">
      <c r="B206" s="116" t="s">
        <v>897</v>
      </c>
      <c r="C206" s="116" t="s">
        <v>898</v>
      </c>
      <c r="D206" s="116" t="s">
        <v>969</v>
      </c>
      <c r="E206" s="116" t="s">
        <v>970</v>
      </c>
      <c r="F206" s="116" t="s">
        <v>185</v>
      </c>
      <c r="G206" s="116" t="s">
        <v>227</v>
      </c>
      <c r="H206" s="116" t="s">
        <v>641</v>
      </c>
      <c r="I206" s="116" t="s">
        <v>231</v>
      </c>
    </row>
    <row r="210" spans="2:5" ht="15.75">
      <c r="B210" s="7" t="s">
        <v>54</v>
      </c>
    </row>
    <row r="212" spans="2:5" ht="69" customHeight="1">
      <c r="B212" s="84" t="s">
        <v>187</v>
      </c>
      <c r="C212" s="85"/>
      <c r="D212" s="15" t="s">
        <v>5</v>
      </c>
      <c r="E212" s="15" t="s">
        <v>6</v>
      </c>
    </row>
    <row r="213" spans="2:5">
      <c r="B213" s="86" t="s">
        <v>32</v>
      </c>
      <c r="C213" s="87"/>
      <c r="D213" s="35">
        <v>11</v>
      </c>
      <c r="E213" s="16">
        <f>D213/$D$215</f>
        <v>0.25</v>
      </c>
    </row>
    <row r="214" spans="2:5">
      <c r="B214" s="71" t="s">
        <v>56</v>
      </c>
      <c r="C214" s="71"/>
      <c r="D214" s="35">
        <v>33</v>
      </c>
      <c r="E214" s="16">
        <f>D214/$D$215</f>
        <v>0.75</v>
      </c>
    </row>
    <row r="215" spans="2:5">
      <c r="B215" s="71" t="s">
        <v>57</v>
      </c>
      <c r="C215" s="71"/>
      <c r="D215" s="35">
        <f>SUM(D213:D214)</f>
        <v>44</v>
      </c>
      <c r="E215" s="30">
        <f>SUM(E213:E214)</f>
        <v>1</v>
      </c>
    </row>
    <row r="216" spans="2:5">
      <c r="B216" s="106"/>
      <c r="C216" s="106"/>
      <c r="D216" s="106"/>
    </row>
    <row r="217" spans="2:5">
      <c r="B217" s="106"/>
      <c r="C217" s="106"/>
      <c r="D217" s="106"/>
    </row>
    <row r="218" spans="2:5">
      <c r="B218" s="106"/>
      <c r="C218" s="106"/>
      <c r="D218" s="106"/>
    </row>
    <row r="219" spans="2:5">
      <c r="B219" s="106"/>
      <c r="C219" s="106"/>
      <c r="D219" s="106"/>
    </row>
    <row r="220" spans="2:5">
      <c r="B220" s="106"/>
      <c r="C220" s="106"/>
      <c r="D220" s="106"/>
    </row>
    <row r="221" spans="2:5">
      <c r="B221" s="106"/>
      <c r="C221" s="106"/>
      <c r="D221" s="106"/>
    </row>
    <row r="227" spans="2:6" ht="15.75">
      <c r="B227" s="7" t="s">
        <v>71</v>
      </c>
    </row>
    <row r="228" spans="2:6" ht="15.75">
      <c r="B228" s="7"/>
    </row>
    <row r="229" spans="2:6">
      <c r="B229" s="17" t="s">
        <v>72</v>
      </c>
    </row>
    <row r="230" spans="2:6">
      <c r="B230" s="17"/>
    </row>
    <row r="231" spans="2:6">
      <c r="B231" s="17"/>
    </row>
    <row r="232" spans="2:6">
      <c r="B232" s="78" t="s">
        <v>73</v>
      </c>
      <c r="C232" s="78"/>
      <c r="D232" s="78"/>
      <c r="E232" s="37" t="s">
        <v>5</v>
      </c>
      <c r="F232" s="37" t="s">
        <v>6</v>
      </c>
    </row>
    <row r="233" spans="2:6">
      <c r="B233" s="73" t="s">
        <v>74</v>
      </c>
      <c r="C233" s="73"/>
      <c r="D233" s="73"/>
      <c r="E233" s="35">
        <v>19</v>
      </c>
      <c r="F233" s="46">
        <f t="shared" ref="F233:F239" si="1">E233/$E$240</f>
        <v>0.27536231884057971</v>
      </c>
    </row>
    <row r="234" spans="2:6">
      <c r="B234" s="73" t="s">
        <v>75</v>
      </c>
      <c r="C234" s="73"/>
      <c r="D234" s="73"/>
      <c r="E234" s="35">
        <v>11</v>
      </c>
      <c r="F234" s="46">
        <f t="shared" si="1"/>
        <v>0.15942028985507245</v>
      </c>
    </row>
    <row r="235" spans="2:6">
      <c r="B235" s="73" t="s">
        <v>188</v>
      </c>
      <c r="C235" s="73"/>
      <c r="D235" s="73"/>
      <c r="E235" s="35">
        <v>23</v>
      </c>
      <c r="F235" s="46">
        <f t="shared" si="1"/>
        <v>0.33333333333333331</v>
      </c>
    </row>
    <row r="236" spans="2:6">
      <c r="B236" s="73" t="s">
        <v>189</v>
      </c>
      <c r="C236" s="73"/>
      <c r="D236" s="73"/>
      <c r="E236" s="35">
        <v>4</v>
      </c>
      <c r="F236" s="46">
        <f t="shared" si="1"/>
        <v>5.7971014492753624E-2</v>
      </c>
    </row>
    <row r="237" spans="2:6">
      <c r="B237" s="73" t="s">
        <v>79</v>
      </c>
      <c r="C237" s="73"/>
      <c r="D237" s="73"/>
      <c r="E237" s="35">
        <v>9</v>
      </c>
      <c r="F237" s="46">
        <f t="shared" si="1"/>
        <v>0.13043478260869565</v>
      </c>
    </row>
    <row r="238" spans="2:6">
      <c r="B238" s="73" t="s">
        <v>81</v>
      </c>
      <c r="C238" s="73"/>
      <c r="D238" s="73"/>
      <c r="E238" s="35">
        <v>1</v>
      </c>
      <c r="F238" s="46">
        <f t="shared" si="1"/>
        <v>1.4492753623188406E-2</v>
      </c>
    </row>
    <row r="239" spans="2:6">
      <c r="B239" s="73" t="s">
        <v>80</v>
      </c>
      <c r="C239" s="73"/>
      <c r="D239" s="73"/>
      <c r="E239" s="35">
        <v>2</v>
      </c>
      <c r="F239" s="46">
        <f t="shared" si="1"/>
        <v>2.8985507246376812E-2</v>
      </c>
    </row>
    <row r="240" spans="2:6">
      <c r="B240" s="73" t="s">
        <v>9</v>
      </c>
      <c r="C240" s="73"/>
      <c r="D240" s="73"/>
      <c r="E240" s="35">
        <f>SUM(E233:E239)</f>
        <v>69</v>
      </c>
      <c r="F240" s="46">
        <f>SUM(F233:F239)</f>
        <v>1</v>
      </c>
    </row>
    <row r="241" spans="2:4" ht="10.5" customHeight="1"/>
    <row r="242" spans="2:4" ht="18.75" customHeight="1">
      <c r="B242" s="7" t="s">
        <v>82</v>
      </c>
    </row>
    <row r="243" spans="2:4" ht="10.5" customHeight="1">
      <c r="B243" s="7"/>
    </row>
    <row r="244" spans="2:4" ht="18.75" customHeight="1">
      <c r="B244" s="17" t="s">
        <v>190</v>
      </c>
    </row>
    <row r="245" spans="2:4">
      <c r="B245" s="17"/>
    </row>
    <row r="246" spans="2:4">
      <c r="B246" s="17"/>
    </row>
    <row r="247" spans="2:4">
      <c r="B247" s="37" t="s">
        <v>84</v>
      </c>
      <c r="C247" s="37" t="s">
        <v>5</v>
      </c>
      <c r="D247" s="37" t="s">
        <v>6</v>
      </c>
    </row>
    <row r="248" spans="2:4">
      <c r="B248" s="35" t="s">
        <v>144</v>
      </c>
      <c r="C248" s="35">
        <v>30</v>
      </c>
      <c r="D248" s="46">
        <f>C248/$C$252</f>
        <v>0.68181818181818177</v>
      </c>
    </row>
    <row r="249" spans="2:4">
      <c r="B249" s="35" t="s">
        <v>145</v>
      </c>
      <c r="C249" s="35">
        <v>14</v>
      </c>
      <c r="D249" s="46">
        <f>C249/$C$252</f>
        <v>0.31818181818181818</v>
      </c>
    </row>
    <row r="250" spans="2:4">
      <c r="B250" s="35" t="s">
        <v>147</v>
      </c>
      <c r="C250" s="35">
        <v>0</v>
      </c>
      <c r="D250" s="46">
        <f>C250/$C$252</f>
        <v>0</v>
      </c>
    </row>
    <row r="251" spans="2:4">
      <c r="B251" s="35" t="s">
        <v>191</v>
      </c>
      <c r="C251" s="35">
        <v>0</v>
      </c>
      <c r="D251" s="46">
        <f>C251/$C$252</f>
        <v>0</v>
      </c>
    </row>
    <row r="252" spans="2:4">
      <c r="B252" s="35" t="s">
        <v>9</v>
      </c>
      <c r="C252" s="35">
        <f>SUM(C248:C251)</f>
        <v>44</v>
      </c>
      <c r="D252" s="46">
        <f>SUM(D248:D251)</f>
        <v>1</v>
      </c>
    </row>
    <row r="260" spans="2:11" ht="15" customHeight="1">
      <c r="B260" s="69" t="s">
        <v>113</v>
      </c>
      <c r="C260" s="69"/>
      <c r="D260" s="69"/>
      <c r="F260" s="105"/>
      <c r="G260" s="105"/>
      <c r="H260" s="105"/>
      <c r="I260" s="105"/>
      <c r="J260" s="105"/>
      <c r="K260" s="105"/>
    </row>
    <row r="261" spans="2:11" ht="15" customHeight="1">
      <c r="B261" s="69"/>
      <c r="C261" s="69"/>
      <c r="D261" s="69"/>
      <c r="F261" s="105"/>
      <c r="G261" s="105"/>
      <c r="H261" s="105"/>
      <c r="I261" s="105"/>
      <c r="J261" s="105"/>
      <c r="K261" s="105"/>
    </row>
    <row r="262" spans="2:11" ht="15" customHeight="1">
      <c r="B262" s="69"/>
      <c r="C262" s="69"/>
      <c r="D262" s="69"/>
      <c r="F262" s="105"/>
      <c r="G262" s="105"/>
      <c r="H262" s="105"/>
      <c r="I262" s="105"/>
      <c r="J262" s="105"/>
      <c r="K262" s="105"/>
    </row>
    <row r="263" spans="2:11">
      <c r="F263" s="105"/>
      <c r="G263" s="105"/>
      <c r="H263" s="105"/>
      <c r="I263" s="105"/>
      <c r="J263" s="105"/>
      <c r="K263" s="105"/>
    </row>
    <row r="264" spans="2:11">
      <c r="B264" s="34" t="s">
        <v>115</v>
      </c>
      <c r="C264" s="34" t="s">
        <v>5</v>
      </c>
      <c r="D264" s="34" t="s">
        <v>6</v>
      </c>
    </row>
    <row r="265" spans="2:11">
      <c r="B265" s="36" t="s">
        <v>32</v>
      </c>
      <c r="C265" s="35">
        <v>44</v>
      </c>
      <c r="D265" s="46">
        <f>C265/$C$267</f>
        <v>1</v>
      </c>
    </row>
    <row r="266" spans="2:11">
      <c r="B266" s="36" t="s">
        <v>110</v>
      </c>
      <c r="C266" s="35">
        <v>0</v>
      </c>
      <c r="D266" s="46">
        <f>C266/$C$267</f>
        <v>0</v>
      </c>
    </row>
    <row r="267" spans="2:11">
      <c r="B267" s="36" t="s">
        <v>9</v>
      </c>
      <c r="C267" s="35">
        <f>SUM(C265:C266)</f>
        <v>44</v>
      </c>
      <c r="D267" s="46">
        <f>SUM(D265:D266)</f>
        <v>1</v>
      </c>
    </row>
    <row r="273" spans="2:9">
      <c r="H273" s="2"/>
      <c r="I273" s="47"/>
    </row>
    <row r="274" spans="2:9">
      <c r="B274" s="1" t="s">
        <v>114</v>
      </c>
      <c r="H274" s="2"/>
      <c r="I274" s="47"/>
    </row>
    <row r="275" spans="2:9">
      <c r="H275" s="2"/>
      <c r="I275" s="47"/>
    </row>
    <row r="276" spans="2:9">
      <c r="H276" s="2"/>
      <c r="I276" s="47"/>
    </row>
    <row r="277" spans="2:9">
      <c r="B277" s="34" t="s">
        <v>115</v>
      </c>
      <c r="C277" s="34" t="s">
        <v>5</v>
      </c>
      <c r="D277" s="34" t="s">
        <v>6</v>
      </c>
      <c r="H277" s="2"/>
      <c r="I277" s="47"/>
    </row>
    <row r="278" spans="2:9">
      <c r="B278" s="36" t="s">
        <v>32</v>
      </c>
      <c r="C278" s="35">
        <v>44</v>
      </c>
      <c r="D278" s="46">
        <f>C278/$C$280</f>
        <v>1</v>
      </c>
      <c r="H278" s="2"/>
      <c r="I278" s="47"/>
    </row>
    <row r="279" spans="2:9">
      <c r="B279" s="36" t="s">
        <v>110</v>
      </c>
      <c r="C279" s="35">
        <v>0</v>
      </c>
      <c r="D279" s="46">
        <f>C279/$C$280</f>
        <v>0</v>
      </c>
      <c r="H279" s="2"/>
      <c r="I279" s="47"/>
    </row>
    <row r="280" spans="2:9">
      <c r="B280" s="36" t="s">
        <v>9</v>
      </c>
      <c r="C280" s="35">
        <f>SUM(C278:C279)</f>
        <v>44</v>
      </c>
      <c r="D280" s="46">
        <f>SUM(D278:D279)</f>
        <v>1</v>
      </c>
      <c r="H280" s="2"/>
      <c r="I280" s="47"/>
    </row>
    <row r="281" spans="2:9">
      <c r="H281" s="2"/>
      <c r="I281" s="47"/>
    </row>
    <row r="282" spans="2:9">
      <c r="H282" s="2"/>
      <c r="I282" s="47"/>
    </row>
    <row r="283" spans="2:9">
      <c r="H283" s="2"/>
      <c r="I283" s="47"/>
    </row>
    <row r="284" spans="2:9" ht="15" customHeight="1">
      <c r="B284" s="69" t="s">
        <v>192</v>
      </c>
      <c r="C284" s="69"/>
      <c r="D284" s="69"/>
    </row>
    <row r="285" spans="2:9">
      <c r="B285" s="69"/>
      <c r="C285" s="69"/>
      <c r="D285" s="69"/>
    </row>
    <row r="286" spans="2:9">
      <c r="B286" s="69"/>
      <c r="C286" s="69"/>
      <c r="D286" s="69"/>
    </row>
    <row r="288" spans="2:9">
      <c r="B288" s="37" t="s">
        <v>117</v>
      </c>
      <c r="C288" s="78" t="s">
        <v>5</v>
      </c>
      <c r="D288" s="78"/>
      <c r="E288" s="78" t="s">
        <v>6</v>
      </c>
      <c r="F288" s="78"/>
    </row>
    <row r="289" spans="2:6">
      <c r="B289" s="35">
        <v>1</v>
      </c>
      <c r="C289" s="68">
        <v>0</v>
      </c>
      <c r="D289" s="68"/>
      <c r="E289" s="104">
        <f>C289/$C$294</f>
        <v>0</v>
      </c>
      <c r="F289" s="104"/>
    </row>
    <row r="290" spans="2:6">
      <c r="B290" s="35">
        <v>2</v>
      </c>
      <c r="C290" s="68">
        <v>0</v>
      </c>
      <c r="D290" s="68"/>
      <c r="E290" s="104">
        <f>C290/$C$294</f>
        <v>0</v>
      </c>
      <c r="F290" s="104"/>
    </row>
    <row r="291" spans="2:6">
      <c r="B291" s="35">
        <v>3</v>
      </c>
      <c r="C291" s="68">
        <v>2</v>
      </c>
      <c r="D291" s="68"/>
      <c r="E291" s="104">
        <f>C291/$C$294</f>
        <v>4.5454545454545456E-2</v>
      </c>
      <c r="F291" s="104"/>
    </row>
    <row r="292" spans="2:6">
      <c r="B292" s="35">
        <v>4</v>
      </c>
      <c r="C292" s="68">
        <v>11</v>
      </c>
      <c r="D292" s="68"/>
      <c r="E292" s="104">
        <f>C292/$C$294</f>
        <v>0.25</v>
      </c>
      <c r="F292" s="104"/>
    </row>
    <row r="293" spans="2:6">
      <c r="B293" s="35">
        <v>5</v>
      </c>
      <c r="C293" s="68">
        <v>31</v>
      </c>
      <c r="D293" s="68"/>
      <c r="E293" s="104">
        <f>C293/$C$294</f>
        <v>0.70454545454545459</v>
      </c>
      <c r="F293" s="104"/>
    </row>
    <row r="294" spans="2:6">
      <c r="B294" s="35" t="s">
        <v>9</v>
      </c>
      <c r="C294" s="68">
        <f>SUM(C289:D293)</f>
        <v>44</v>
      </c>
      <c r="D294" s="68"/>
      <c r="E294" s="104">
        <f>SUM(E289:F293)</f>
        <v>1</v>
      </c>
      <c r="F294" s="104"/>
    </row>
    <row r="296" spans="2:6" ht="15.75">
      <c r="B296" s="7" t="s">
        <v>118</v>
      </c>
    </row>
    <row r="298" spans="2:6" ht="34.5" customHeight="1">
      <c r="B298" s="103" t="s">
        <v>992</v>
      </c>
      <c r="C298" s="102"/>
      <c r="D298" s="102"/>
      <c r="E298" s="102"/>
    </row>
    <row r="299" spans="2:6" ht="48.75" customHeight="1">
      <c r="B299" s="100" t="s">
        <v>993</v>
      </c>
      <c r="C299" s="101"/>
      <c r="D299" s="101"/>
      <c r="E299" s="101"/>
    </row>
    <row r="300" spans="2:6" ht="20.25" customHeight="1">
      <c r="B300" s="102" t="s">
        <v>994</v>
      </c>
      <c r="C300" s="102"/>
      <c r="D300" s="102"/>
      <c r="E300" s="102"/>
    </row>
    <row r="301" spans="2:6" ht="20.25" customHeight="1">
      <c r="B301" s="103" t="s">
        <v>995</v>
      </c>
      <c r="C301" s="102"/>
      <c r="D301" s="102"/>
      <c r="E301" s="102"/>
    </row>
    <row r="302" spans="2:6" ht="48" customHeight="1">
      <c r="B302" s="100" t="s">
        <v>996</v>
      </c>
      <c r="C302" s="101"/>
      <c r="D302" s="101"/>
      <c r="E302" s="101"/>
    </row>
    <row r="303" spans="2:6" ht="24" customHeight="1">
      <c r="B303" s="101" t="s">
        <v>997</v>
      </c>
      <c r="C303" s="101"/>
      <c r="D303" s="101"/>
      <c r="E303" s="101"/>
    </row>
    <row r="304" spans="2:6" ht="22.5" customHeight="1">
      <c r="B304" s="103" t="s">
        <v>998</v>
      </c>
      <c r="C304" s="102"/>
      <c r="D304" s="102"/>
      <c r="E304" s="102"/>
    </row>
    <row r="305" spans="2:5" ht="24" customHeight="1">
      <c r="B305" s="103" t="s">
        <v>999</v>
      </c>
      <c r="C305" s="102"/>
      <c r="D305" s="102"/>
      <c r="E305" s="102"/>
    </row>
    <row r="306" spans="2:5">
      <c r="B306" s="101" t="s">
        <v>1000</v>
      </c>
      <c r="C306" s="101"/>
      <c r="D306" s="101"/>
      <c r="E306" s="101"/>
    </row>
    <row r="307" spans="2:5" ht="33.75" customHeight="1">
      <c r="B307" s="100" t="s">
        <v>1001</v>
      </c>
      <c r="C307" s="101"/>
      <c r="D307" s="101"/>
      <c r="E307" s="101"/>
    </row>
    <row r="308" spans="2:5">
      <c r="B308" s="101" t="s">
        <v>1002</v>
      </c>
      <c r="C308" s="101"/>
      <c r="D308" s="101"/>
      <c r="E308" s="101"/>
    </row>
    <row r="309" spans="2:5">
      <c r="B309" s="101" t="s">
        <v>1003</v>
      </c>
      <c r="C309" s="101"/>
      <c r="D309" s="101"/>
      <c r="E309" s="101"/>
    </row>
    <row r="310" spans="2:5">
      <c r="B310" s="101" t="s">
        <v>1004</v>
      </c>
      <c r="C310" s="101"/>
      <c r="D310" s="101"/>
      <c r="E310" s="101"/>
    </row>
  </sheetData>
  <mergeCells count="80">
    <mergeCell ref="B307:E307"/>
    <mergeCell ref="B308:E308"/>
    <mergeCell ref="B309:E309"/>
    <mergeCell ref="B310:E310"/>
    <mergeCell ref="B128:D128"/>
    <mergeCell ref="E128:F128"/>
    <mergeCell ref="B129:D129"/>
    <mergeCell ref="E129:F129"/>
    <mergeCell ref="B135:D135"/>
    <mergeCell ref="E135:F135"/>
    <mergeCell ref="B125:D125"/>
    <mergeCell ref="E125:F125"/>
    <mergeCell ref="B126:D126"/>
    <mergeCell ref="E126:F126"/>
    <mergeCell ref="B127:D127"/>
    <mergeCell ref="E127:F127"/>
    <mergeCell ref="B12:F12"/>
    <mergeCell ref="B123:D123"/>
    <mergeCell ref="E123:F123"/>
    <mergeCell ref="B124:D124"/>
    <mergeCell ref="E124:F124"/>
    <mergeCell ref="B136:D136"/>
    <mergeCell ref="E136:F136"/>
    <mergeCell ref="B133:D133"/>
    <mergeCell ref="E133:F133"/>
    <mergeCell ref="B134:D134"/>
    <mergeCell ref="E134:F134"/>
    <mergeCell ref="B137:D137"/>
    <mergeCell ref="E137:F137"/>
    <mergeCell ref="B138:D138"/>
    <mergeCell ref="E138:F138"/>
    <mergeCell ref="B139:D139"/>
    <mergeCell ref="E139:F139"/>
    <mergeCell ref="B212:C212"/>
    <mergeCell ref="B213:C213"/>
    <mergeCell ref="B214:C214"/>
    <mergeCell ref="B215:C215"/>
    <mergeCell ref="B216:D216"/>
    <mergeCell ref="B232:D232"/>
    <mergeCell ref="B233:D233"/>
    <mergeCell ref="B217:D217"/>
    <mergeCell ref="B218:D218"/>
    <mergeCell ref="B219:D219"/>
    <mergeCell ref="B220:D220"/>
    <mergeCell ref="B221:D221"/>
    <mergeCell ref="B234:D234"/>
    <mergeCell ref="B235:D235"/>
    <mergeCell ref="B236:D236"/>
    <mergeCell ref="B237:D237"/>
    <mergeCell ref="B238:D238"/>
    <mergeCell ref="C288:D288"/>
    <mergeCell ref="C289:D289"/>
    <mergeCell ref="C290:D290"/>
    <mergeCell ref="E290:F290"/>
    <mergeCell ref="B239:D239"/>
    <mergeCell ref="E291:F291"/>
    <mergeCell ref="E292:F292"/>
    <mergeCell ref="E293:F293"/>
    <mergeCell ref="E294:F294"/>
    <mergeCell ref="B130:D130"/>
    <mergeCell ref="E130:F130"/>
    <mergeCell ref="B240:D240"/>
    <mergeCell ref="C294:D294"/>
    <mergeCell ref="E288:F288"/>
    <mergeCell ref="E289:F289"/>
    <mergeCell ref="C291:D291"/>
    <mergeCell ref="C292:D292"/>
    <mergeCell ref="C293:D293"/>
    <mergeCell ref="B260:D262"/>
    <mergeCell ref="F260:K263"/>
    <mergeCell ref="B284:D286"/>
    <mergeCell ref="B299:E299"/>
    <mergeCell ref="B306:E306"/>
    <mergeCell ref="B298:E298"/>
    <mergeCell ref="B302:E302"/>
    <mergeCell ref="B300:E300"/>
    <mergeCell ref="B304:E304"/>
    <mergeCell ref="B303:E303"/>
    <mergeCell ref="B301:E301"/>
    <mergeCell ref="B305:E30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62"/>
  <sheetViews>
    <sheetView zoomScale="80" zoomScaleNormal="80" workbookViewId="0">
      <selection activeCell="B61" sqref="B61"/>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14" t="s">
        <v>120</v>
      </c>
      <c r="C17" s="114" t="s">
        <v>121</v>
      </c>
      <c r="D17" s="114" t="s">
        <v>122</v>
      </c>
      <c r="E17" s="114" t="s">
        <v>123</v>
      </c>
      <c r="F17" s="114" t="s">
        <v>124</v>
      </c>
      <c r="G17" s="114" t="s">
        <v>125</v>
      </c>
      <c r="H17" s="114" t="s">
        <v>126</v>
      </c>
      <c r="I17" s="17"/>
    </row>
    <row r="18" spans="2:9" ht="21" customHeight="1">
      <c r="B18" s="115" t="s">
        <v>798</v>
      </c>
      <c r="C18" s="115" t="s">
        <v>799</v>
      </c>
      <c r="D18" s="115" t="s">
        <v>800</v>
      </c>
      <c r="E18" s="115" t="s">
        <v>801</v>
      </c>
      <c r="F18" s="115" t="s">
        <v>802</v>
      </c>
      <c r="G18" s="115" t="s">
        <v>153</v>
      </c>
      <c r="H18" s="115" t="s">
        <v>149</v>
      </c>
    </row>
    <row r="19" spans="2:9" ht="21" customHeight="1">
      <c r="B19" s="116" t="s">
        <v>803</v>
      </c>
      <c r="C19" s="116" t="s">
        <v>804</v>
      </c>
      <c r="D19" s="116" t="s">
        <v>805</v>
      </c>
      <c r="E19" s="116" t="s">
        <v>806</v>
      </c>
      <c r="F19" s="116" t="s">
        <v>807</v>
      </c>
      <c r="G19" s="116" t="s">
        <v>209</v>
      </c>
      <c r="H19" s="116" t="s">
        <v>330</v>
      </c>
    </row>
    <row r="20" spans="2:9" ht="21" customHeight="1">
      <c r="B20" s="115" t="s">
        <v>808</v>
      </c>
      <c r="C20" s="115" t="s">
        <v>809</v>
      </c>
      <c r="D20" s="115" t="s">
        <v>810</v>
      </c>
      <c r="E20" s="115" t="s">
        <v>811</v>
      </c>
      <c r="F20" s="115" t="s">
        <v>812</v>
      </c>
      <c r="G20" s="115" t="s">
        <v>251</v>
      </c>
      <c r="H20" s="115" t="s">
        <v>162</v>
      </c>
    </row>
    <row r="23" spans="2:9" ht="30" customHeight="1">
      <c r="B23" s="117" t="s">
        <v>127</v>
      </c>
      <c r="C23" s="117" t="s">
        <v>129</v>
      </c>
    </row>
    <row r="24" spans="2:9">
      <c r="B24" s="115" t="s">
        <v>128</v>
      </c>
      <c r="C24" s="115" t="s">
        <v>130</v>
      </c>
    </row>
    <row r="25" spans="2:9">
      <c r="B25" s="116" t="s">
        <v>128</v>
      </c>
      <c r="C25" s="116" t="s">
        <v>130</v>
      </c>
    </row>
    <row r="26" spans="2:9">
      <c r="B26" s="115" t="s">
        <v>128</v>
      </c>
      <c r="C26" s="115" t="s">
        <v>130</v>
      </c>
    </row>
    <row r="27" spans="2:9" ht="18" customHeight="1"/>
    <row r="29" spans="2:9" ht="92.25" customHeight="1">
      <c r="B29" s="118" t="s">
        <v>131</v>
      </c>
      <c r="C29" s="119" t="s">
        <v>133</v>
      </c>
    </row>
    <row r="30" spans="2:9" ht="63" customHeight="1">
      <c r="B30" s="115" t="s">
        <v>108</v>
      </c>
      <c r="C30" s="120" t="s">
        <v>813</v>
      </c>
    </row>
    <row r="31" spans="2:9" ht="30.75" customHeight="1">
      <c r="B31" s="116" t="s">
        <v>112</v>
      </c>
      <c r="C31" s="121" t="s">
        <v>814</v>
      </c>
    </row>
    <row r="32" spans="2:9" ht="30" customHeight="1">
      <c r="B32" s="115" t="s">
        <v>132</v>
      </c>
      <c r="C32" s="120" t="s">
        <v>815</v>
      </c>
    </row>
    <row r="35" spans="2:4" ht="47.25" customHeight="1">
      <c r="B35" s="117" t="s">
        <v>134</v>
      </c>
    </row>
    <row r="36" spans="2:4">
      <c r="B36" s="115" t="s">
        <v>135</v>
      </c>
    </row>
    <row r="37" spans="2:4">
      <c r="B37" s="116" t="s">
        <v>112</v>
      </c>
    </row>
    <row r="38" spans="2:4">
      <c r="B38" s="115" t="s">
        <v>223</v>
      </c>
    </row>
    <row r="41" spans="2:4" ht="48" customHeight="1">
      <c r="B41" s="117" t="s">
        <v>136</v>
      </c>
      <c r="C41" s="117" t="s">
        <v>137</v>
      </c>
      <c r="D41" s="119" t="s">
        <v>138</v>
      </c>
    </row>
    <row r="42" spans="2:4">
      <c r="B42" s="115" t="s">
        <v>108</v>
      </c>
      <c r="C42" s="115" t="s">
        <v>108</v>
      </c>
      <c r="D42" s="115" t="s">
        <v>816</v>
      </c>
    </row>
    <row r="43" spans="2:4" ht="30">
      <c r="B43" s="116" t="s">
        <v>112</v>
      </c>
      <c r="C43" s="116" t="s">
        <v>106</v>
      </c>
      <c r="D43" s="121" t="s">
        <v>817</v>
      </c>
    </row>
    <row r="44" spans="2:4" ht="45">
      <c r="B44" s="115" t="s">
        <v>106</v>
      </c>
      <c r="C44" s="115" t="s">
        <v>106</v>
      </c>
      <c r="D44" s="120" t="s">
        <v>818</v>
      </c>
    </row>
    <row r="45" spans="2:4">
      <c r="C45" s="26"/>
    </row>
    <row r="47" spans="2:4" ht="41.25" customHeight="1">
      <c r="B47" s="117" t="s">
        <v>139</v>
      </c>
      <c r="C47" s="118" t="s">
        <v>182</v>
      </c>
    </row>
    <row r="48" spans="2:4" ht="30">
      <c r="B48" s="115" t="s">
        <v>108</v>
      </c>
      <c r="C48" s="120" t="s">
        <v>820</v>
      </c>
    </row>
    <row r="49" spans="2:5">
      <c r="B49" s="116" t="s">
        <v>132</v>
      </c>
      <c r="C49" s="116" t="s">
        <v>819</v>
      </c>
    </row>
    <row r="50" spans="2:5" ht="45">
      <c r="B50" s="115" t="s">
        <v>132</v>
      </c>
      <c r="C50" s="120" t="s">
        <v>821</v>
      </c>
    </row>
    <row r="54" spans="2:5" ht="55.5" customHeight="1">
      <c r="B54" s="117" t="s">
        <v>140</v>
      </c>
      <c r="C54" s="117" t="s">
        <v>141</v>
      </c>
    </row>
    <row r="55" spans="2:5">
      <c r="B55" s="115" t="s">
        <v>108</v>
      </c>
      <c r="C55" s="115" t="s">
        <v>225</v>
      </c>
    </row>
    <row r="56" spans="2:5">
      <c r="B56" s="116" t="s">
        <v>106</v>
      </c>
      <c r="C56" s="116" t="s">
        <v>224</v>
      </c>
    </row>
    <row r="57" spans="2:5">
      <c r="B57" s="115" t="s">
        <v>106</v>
      </c>
      <c r="C57" s="115" t="s">
        <v>224</v>
      </c>
    </row>
    <row r="58" spans="2:5" ht="45" customHeight="1">
      <c r="B58" s="2"/>
      <c r="C58" s="2"/>
    </row>
    <row r="59" spans="2:5" ht="45">
      <c r="B59" s="118" t="s">
        <v>183</v>
      </c>
      <c r="C59" s="117" t="s">
        <v>142</v>
      </c>
      <c r="D59" s="117" t="s">
        <v>143</v>
      </c>
      <c r="E59" s="117" t="s">
        <v>146</v>
      </c>
    </row>
    <row r="60" spans="2:5" ht="105">
      <c r="B60" s="120" t="s">
        <v>824</v>
      </c>
      <c r="C60" s="115" t="s">
        <v>145</v>
      </c>
      <c r="D60" s="115" t="s">
        <v>145</v>
      </c>
      <c r="E60" s="115" t="s">
        <v>147</v>
      </c>
    </row>
    <row r="61" spans="2:5">
      <c r="B61" s="116" t="s">
        <v>822</v>
      </c>
      <c r="C61" s="116" t="s">
        <v>144</v>
      </c>
      <c r="D61" s="116" t="s">
        <v>144</v>
      </c>
      <c r="E61" s="116" t="s">
        <v>144</v>
      </c>
    </row>
    <row r="62" spans="2:5">
      <c r="B62" s="115" t="s">
        <v>823</v>
      </c>
      <c r="C62" s="115" t="s">
        <v>145</v>
      </c>
      <c r="D62" s="115" t="s">
        <v>144</v>
      </c>
      <c r="E62" s="115"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24" sqref="F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168</v>
      </c>
    </row>
    <row r="15" spans="2:7">
      <c r="B15" s="107" t="s">
        <v>169</v>
      </c>
      <c r="C15" s="108" t="s">
        <v>170</v>
      </c>
      <c r="D15" s="108"/>
      <c r="E15" s="108"/>
      <c r="G15" s="42"/>
    </row>
    <row r="16" spans="2:7">
      <c r="B16" s="107"/>
      <c r="C16" s="108" t="s">
        <v>171</v>
      </c>
      <c r="D16" s="108"/>
      <c r="E16" s="43" t="s">
        <v>172</v>
      </c>
      <c r="F16" s="111" t="s">
        <v>173</v>
      </c>
      <c r="G16" s="111" t="s">
        <v>181</v>
      </c>
    </row>
    <row r="17" spans="2:7" ht="26.25" customHeight="1">
      <c r="B17" s="45">
        <v>2016</v>
      </c>
      <c r="C17" s="109" t="s">
        <v>180</v>
      </c>
      <c r="D17" s="109"/>
      <c r="E17" s="110" t="s">
        <v>238</v>
      </c>
      <c r="F17" s="112">
        <v>1</v>
      </c>
      <c r="G17" s="113">
        <v>2823600</v>
      </c>
    </row>
    <row r="18" spans="2:7" ht="26.25" customHeight="1">
      <c r="B18" s="45">
        <v>2015</v>
      </c>
      <c r="C18" s="109"/>
      <c r="D18" s="109"/>
      <c r="E18" s="110"/>
      <c r="F18" s="112">
        <v>1</v>
      </c>
      <c r="G18" s="113">
        <v>3211833</v>
      </c>
    </row>
    <row r="19" spans="2:7" ht="26.25" customHeight="1">
      <c r="B19" s="45">
        <v>2014</v>
      </c>
      <c r="C19" s="109"/>
      <c r="D19" s="109"/>
      <c r="E19" s="110"/>
      <c r="F19" s="112">
        <v>1</v>
      </c>
      <c r="G19" s="113">
        <v>3328000</v>
      </c>
    </row>
    <row r="20" spans="2:7" ht="26.25" customHeight="1">
      <c r="B20" s="45">
        <v>2013</v>
      </c>
      <c r="C20" s="109"/>
      <c r="D20" s="109"/>
      <c r="E20" s="110"/>
      <c r="F20" s="112">
        <v>0.90900000000000003</v>
      </c>
      <c r="G20" s="113">
        <v>4376946</v>
      </c>
    </row>
    <row r="21" spans="2:7">
      <c r="B21" s="42"/>
      <c r="C21" s="42"/>
      <c r="D21" s="42"/>
      <c r="E21" s="42"/>
      <c r="F21" s="42"/>
      <c r="G21" s="42"/>
    </row>
    <row r="22" spans="2:7">
      <c r="B22" s="42" t="s">
        <v>174</v>
      </c>
      <c r="C22" s="44"/>
      <c r="D22" s="44"/>
      <c r="E22" s="42"/>
      <c r="F22" s="42"/>
      <c r="G22" s="42"/>
    </row>
    <row r="23" spans="2:7">
      <c r="B23" s="42" t="s">
        <v>175</v>
      </c>
      <c r="C23" s="42"/>
      <c r="D23" s="42"/>
      <c r="E23" s="42"/>
      <c r="F23" s="42"/>
      <c r="G23" s="42"/>
    </row>
    <row r="24" spans="2:7">
      <c r="B24" s="42" t="s">
        <v>176</v>
      </c>
      <c r="C24" s="42"/>
      <c r="D24" s="42"/>
      <c r="E24" s="42"/>
      <c r="F24" s="42"/>
      <c r="G24" s="42"/>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2020-09-09T13:55:11Z</dcterms:modified>
</cp:coreProperties>
</file>