
<file path=[Content_Types].xml><?xml version="1.0" encoding="utf-8"?>
<Types xmlns="http://schemas.openxmlformats.org/package/2006/content-type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drawings/drawing3.xml" ContentType="application/vnd.openxmlformats-officedocument.drawingml.chartshapes+xml"/>
  <Override PartName="/xl/charts/chart8.xml" ContentType="application/vnd.openxmlformats-officedocument.drawingml.chart+xml"/>
  <Override PartName="/xl/drawings/drawing4.xml" ContentType="application/vnd.openxmlformats-officedocument.drawingml.chartshapes+xml"/>
  <Override PartName="/xl/charts/chart9.xml" ContentType="application/vnd.openxmlformats-officedocument.drawingml.chart+xml"/>
  <Override PartName="/xl/charts/chart10.xml" ContentType="application/vnd.openxmlformats-officedocument.drawingml.chart+xml"/>
  <Override PartName="/xl/drawings/drawing5.xml" ContentType="application/vnd.openxmlformats-officedocument.drawing+xml"/>
  <Override PartName="/xl/charts/chart11.xml" ContentType="application/vnd.openxmlformats-officedocument.drawingml.chart+xml"/>
  <Override PartName="/xl/charts/style1.xml" ContentType="application/vnd.ms-office.chartstyle+xml"/>
  <Override PartName="/xl/charts/colors1.xml" ContentType="application/vnd.ms-office.chartcolorstyle+xml"/>
  <Override PartName="/xl/charts/chart12.xml" ContentType="application/vnd.openxmlformats-officedocument.drawingml.chart+xml"/>
  <Override PartName="/xl/charts/style2.xml" ContentType="application/vnd.ms-office.chartstyle+xml"/>
  <Override PartName="/xl/charts/colors2.xml" ContentType="application/vnd.ms-office.chartcolorstyle+xml"/>
  <Override PartName="/xl/charts/chart13.xml" ContentType="application/vnd.openxmlformats-officedocument.drawingml.chart+xml"/>
  <Override PartName="/xl/charts/style3.xml" ContentType="application/vnd.ms-office.chartstyle+xml"/>
  <Override PartName="/xl/charts/colors3.xml" ContentType="application/vnd.ms-office.chartcolorstyle+xml"/>
  <Override PartName="/xl/charts/chart14.xml" ContentType="application/vnd.openxmlformats-officedocument.drawingml.chart+xml"/>
  <Override PartName="/xl/charts/style4.xml" ContentType="application/vnd.ms-office.chartstyle+xml"/>
  <Override PartName="/xl/charts/colors4.xml" ContentType="application/vnd.ms-office.chartcolorstyle+xml"/>
  <Override PartName="/xl/charts/chart15.xml" ContentType="application/vnd.openxmlformats-officedocument.drawingml.chart+xml"/>
  <Override PartName="/xl/charts/style5.xml" ContentType="application/vnd.ms-office.chartstyle+xml"/>
  <Override PartName="/xl/charts/colors5.xml" ContentType="application/vnd.ms-office.chartcolorstyle+xml"/>
  <Override PartName="/xl/charts/chart16.xml" ContentType="application/vnd.openxmlformats-officedocument.drawingml.chart+xml"/>
  <Override PartName="/xl/charts/style6.xml" ContentType="application/vnd.ms-office.chartstyle+xml"/>
  <Override PartName="/xl/charts/colors6.xml" ContentType="application/vnd.ms-office.chartcolorstyle+xml"/>
  <Override PartName="/xl/charts/chart17.xml" ContentType="application/vnd.openxmlformats-officedocument.drawingml.chart+xml"/>
  <Override PartName="/xl/charts/style7.xml" ContentType="application/vnd.ms-office.chartstyle+xml"/>
  <Override PartName="/xl/charts/colors7.xml" ContentType="application/vnd.ms-office.chartcolorstyle+xml"/>
  <Override PartName="/xl/charts/chart18.xml" ContentType="application/vnd.openxmlformats-officedocument.drawingml.chart+xml"/>
  <Override PartName="/xl/charts/style8.xml" ContentType="application/vnd.ms-office.chartstyle+xml"/>
  <Override PartName="/xl/charts/colors8.xml" ContentType="application/vnd.ms-office.chartcolorstyle+xml"/>
  <Override PartName="/xl/charts/chart19.xml" ContentType="application/vnd.openxmlformats-officedocument.drawingml.chart+xml"/>
  <Override PartName="/xl/charts/style9.xml" ContentType="application/vnd.ms-office.chartstyle+xml"/>
  <Override PartName="/xl/charts/colors9.xml" ContentType="application/vnd.ms-office.chartcolorstyle+xml"/>
  <Override PartName="/xl/charts/chart2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mc:AlternateContent xmlns:mc="http://schemas.openxmlformats.org/markup-compatibility/2006">
    <mc:Choice Requires="x15">
      <x15ac:absPath xmlns:x15ac="http://schemas.microsoft.com/office/spreadsheetml/2010/11/ac" url="C:\Users\Brigitte Angelica\Desktop\Gestión de Egresados\Autoevaluación\Posgrado\Maestría en Enseñanza de las Matemáticas\"/>
    </mc:Choice>
  </mc:AlternateContent>
  <xr:revisionPtr revIDLastSave="0" documentId="13_ncr:1_{8467C546-CBFE-4D67-9075-15BC97850105}" xr6:coauthVersionLast="45" xr6:coauthVersionMax="45" xr10:uidLastSave="{00000000-0000-0000-0000-000000000000}"/>
  <bookViews>
    <workbookView xWindow="-120" yWindow="-120" windowWidth="29040" windowHeight="15840" xr2:uid="{00000000-000D-0000-FFFF-FFFF00000000}"/>
  </bookViews>
  <sheets>
    <sheet name="Presentación" sheetId="1" r:id="rId1"/>
    <sheet name="Informe hasta el 2018" sheetId="14" r:id="rId2"/>
    <sheet name="Egresados 2020" sheetId="4" r:id="rId3"/>
    <sheet name="Empleadores" sheetId="3" r:id="rId4"/>
    <sheet name="OLE" sheetId="5" r:id="rId5"/>
  </sheets>
  <externalReferences>
    <externalReference r:id="rId6"/>
    <externalReference r:id="rId7"/>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322" i="14" l="1"/>
  <c r="D286" i="14"/>
  <c r="C260" i="14"/>
  <c r="D258" i="14" s="1"/>
  <c r="D259" i="14"/>
  <c r="D257" i="14"/>
  <c r="C90" i="14"/>
  <c r="D90" i="14" s="1"/>
  <c r="G90" i="14" s="1"/>
  <c r="C63" i="14"/>
  <c r="C37" i="14"/>
  <c r="C489" i="14" s="1"/>
  <c r="D35" i="14"/>
  <c r="G35" i="14" s="1"/>
  <c r="D260" i="14" l="1"/>
  <c r="D36" i="14"/>
  <c r="G36" i="14" s="1"/>
  <c r="D63" i="14"/>
  <c r="G63" i="14" s="1"/>
  <c r="D87" i="14"/>
  <c r="G87" i="14" s="1"/>
  <c r="D89" i="14"/>
  <c r="G89" i="14" s="1"/>
  <c r="K124" i="14"/>
  <c r="E127" i="14"/>
  <c r="E285" i="14"/>
  <c r="F322" i="14"/>
  <c r="J322" i="14" s="1"/>
  <c r="C378" i="14"/>
  <c r="C401" i="14"/>
  <c r="C451" i="14"/>
  <c r="C468" i="14"/>
  <c r="C485" i="14"/>
  <c r="D60" i="14"/>
  <c r="G60" i="14" s="1"/>
  <c r="D62" i="14"/>
  <c r="G62" i="14" s="1"/>
  <c r="E123" i="14"/>
  <c r="E125" i="14"/>
  <c r="E128" i="14"/>
  <c r="F321" i="14"/>
  <c r="J321" i="14" s="1"/>
  <c r="C379" i="14"/>
  <c r="H449" i="14"/>
  <c r="C452" i="14"/>
  <c r="C469" i="14"/>
  <c r="C486" i="14"/>
  <c r="C487" i="14"/>
  <c r="D86" i="14"/>
  <c r="G86" i="14" s="1"/>
  <c r="D88" i="14"/>
  <c r="G88" i="14" s="1"/>
  <c r="K123" i="14"/>
  <c r="K125" i="14"/>
  <c r="C376" i="14"/>
  <c r="C380" i="14"/>
  <c r="C450" i="14"/>
  <c r="C453" i="14"/>
  <c r="I470" i="14"/>
  <c r="D37" i="14"/>
  <c r="G37" i="14" s="1"/>
  <c r="D61" i="14"/>
  <c r="G61" i="14" s="1"/>
  <c r="E124" i="14"/>
  <c r="E126" i="14"/>
  <c r="E284" i="14"/>
  <c r="E286" i="14" s="1"/>
  <c r="F320" i="14"/>
  <c r="J320" i="14" s="1"/>
  <c r="C377" i="14"/>
  <c r="C400" i="14"/>
  <c r="H450" i="14"/>
  <c r="C454" i="14"/>
  <c r="I471" i="14"/>
  <c r="C488" i="14"/>
  <c r="C294" i="4"/>
  <c r="E291" i="4" s="1"/>
  <c r="C280" i="4"/>
  <c r="D279" i="4" s="1"/>
  <c r="C267" i="4"/>
  <c r="D265" i="4" s="1"/>
  <c r="C252" i="4"/>
  <c r="D250" i="4" s="1"/>
  <c r="E240" i="4"/>
  <c r="F235" i="4" s="1"/>
  <c r="E130" i="4"/>
  <c r="E135" i="4" s="1"/>
  <c r="C100" i="4"/>
  <c r="D99" i="4" s="1"/>
  <c r="D215" i="4"/>
  <c r="E214" i="4" s="1"/>
  <c r="C73" i="4"/>
  <c r="D72" i="4" s="1"/>
  <c r="C47" i="4"/>
  <c r="D278" i="4" l="1"/>
  <c r="D280" i="4" s="1"/>
  <c r="E292" i="4"/>
  <c r="E289" i="4"/>
  <c r="E290" i="4"/>
  <c r="E293" i="4"/>
  <c r="D266" i="4"/>
  <c r="D267" i="4" s="1"/>
  <c r="D249" i="4"/>
  <c r="D248" i="4"/>
  <c r="D251" i="4"/>
  <c r="F237" i="4"/>
  <c r="F234" i="4"/>
  <c r="F233" i="4"/>
  <c r="F239" i="4"/>
  <c r="F236" i="4"/>
  <c r="F238" i="4"/>
  <c r="E213" i="4"/>
  <c r="E215" i="4" s="1"/>
  <c r="D45" i="4"/>
  <c r="D70" i="4"/>
  <c r="D71" i="4"/>
  <c r="D46" i="4"/>
  <c r="E138" i="4"/>
  <c r="E136" i="4"/>
  <c r="E137" i="4"/>
  <c r="E134" i="4"/>
  <c r="E139" i="4"/>
  <c r="D97" i="4"/>
  <c r="D96" i="4"/>
  <c r="D98" i="4"/>
  <c r="D100" i="4"/>
  <c r="D73" i="4"/>
  <c r="D47" i="4"/>
  <c r="E294" i="4" l="1"/>
  <c r="D252" i="4"/>
  <c r="F240" i="4"/>
</calcChain>
</file>

<file path=xl/sharedStrings.xml><?xml version="1.0" encoding="utf-8"?>
<sst xmlns="http://schemas.openxmlformats.org/spreadsheetml/2006/main" count="2540" uniqueCount="1005">
  <si>
    <t>INTRODUCCIÓN:</t>
  </si>
  <si>
    <t>Equipo de trabajo</t>
  </si>
  <si>
    <t>Consolidación de datos</t>
  </si>
  <si>
    <t>Fuente: encuestas Observatorio de Seguimiento y Vinculación del Egresado</t>
  </si>
  <si>
    <t>Género</t>
  </si>
  <si>
    <t>Frecuencia</t>
  </si>
  <si>
    <t>Porcentaje</t>
  </si>
  <si>
    <t>Masculino</t>
  </si>
  <si>
    <t>Femenino</t>
  </si>
  <si>
    <t>Total</t>
  </si>
  <si>
    <t>Estado Civil</t>
  </si>
  <si>
    <t>Casado(a)/unión libre</t>
  </si>
  <si>
    <t>Soltero</t>
  </si>
  <si>
    <t>otro</t>
  </si>
  <si>
    <t>Otro</t>
  </si>
  <si>
    <t>Número de hijos</t>
  </si>
  <si>
    <t>Hijos</t>
  </si>
  <si>
    <t>Más de 2</t>
  </si>
  <si>
    <t xml:space="preserve">Que ocupa la mayor parte de su tiempo </t>
  </si>
  <si>
    <t>¿En la actualidad, en qué actividad ocupa la mayor parte de su tiempo? (opción única)</t>
  </si>
  <si>
    <t>¿Se encuentra relacionado su empleo con el posgrado que estudió?</t>
  </si>
  <si>
    <t>Trabajando</t>
  </si>
  <si>
    <t>si</t>
  </si>
  <si>
    <t>Buscando trabajo</t>
  </si>
  <si>
    <t>no</t>
  </si>
  <si>
    <t>Estudiando</t>
  </si>
  <si>
    <t xml:space="preserve">no respondio </t>
  </si>
  <si>
    <t>Oficios del hogar</t>
  </si>
  <si>
    <t xml:space="preserve">Incapacitado </t>
  </si>
  <si>
    <t>Otra actividad</t>
  </si>
  <si>
    <t xml:space="preserve">Ocupación </t>
  </si>
  <si>
    <t>Relación</t>
  </si>
  <si>
    <t>Si</t>
  </si>
  <si>
    <t xml:space="preserve">no </t>
  </si>
  <si>
    <t>Situación Laboral</t>
  </si>
  <si>
    <t>Nombre de la empresa:</t>
  </si>
  <si>
    <t>Dirección:</t>
  </si>
  <si>
    <t>Teléfono:</t>
  </si>
  <si>
    <t>Email:</t>
  </si>
  <si>
    <t>Su ocupación actual es (opción única):</t>
  </si>
  <si>
    <t xml:space="preserve">Su actividad Económica es (opción única): </t>
  </si>
  <si>
    <t>En esa actividad usted es:</t>
  </si>
  <si>
    <t>¿Qué tipo de vinculación tiene con esta empresa/institución? (opción única)</t>
  </si>
  <si>
    <t>¿Su contrato de trabajo incluye prestaciones sociales? (opción única)</t>
  </si>
  <si>
    <t>¿En qué tipo de empresa/institución se encuentra trabajando? (opción única)</t>
  </si>
  <si>
    <t>¿Cuál fue su ingreso laboral el mes pasado?</t>
  </si>
  <si>
    <t>Área de la empresa donde labora:</t>
  </si>
  <si>
    <t>Cargo actual:</t>
  </si>
  <si>
    <t>Cargo del jefe inmediato:</t>
  </si>
  <si>
    <t>Departamento/Región:</t>
  </si>
  <si>
    <t>Ciudad:</t>
  </si>
  <si>
    <t>País:</t>
  </si>
  <si>
    <t>Área de la empresa donde labora</t>
  </si>
  <si>
    <t>Educación</t>
  </si>
  <si>
    <t>Producción Científica y  Tipo de producción</t>
  </si>
  <si>
    <t>¿Ha realizado algún tipo producción científica en los últimos cinco años?</t>
  </si>
  <si>
    <t>No</t>
  </si>
  <si>
    <t>TOTAL</t>
  </si>
  <si>
    <t>Tipo de Producción</t>
  </si>
  <si>
    <t>¿Qué tipo de producción científica ha realizado en los últimos cinco años?</t>
  </si>
  <si>
    <t>Tipo de producción</t>
  </si>
  <si>
    <t xml:space="preserve">Publicación de artículos en revistas internacionales Indexadas </t>
  </si>
  <si>
    <t xml:space="preserve">Publicación de artículos en revistas nacionales Indexadas </t>
  </si>
  <si>
    <t xml:space="preserve">Publicación en libros relacionados con Investigación desarrollada por el programa </t>
  </si>
  <si>
    <t>Productos tecnológicos</t>
  </si>
  <si>
    <t>Citas y/o co-citaciones</t>
  </si>
  <si>
    <t>Obras de arte</t>
  </si>
  <si>
    <t>Patentes</t>
  </si>
  <si>
    <t xml:space="preserve">Otro tipo de producción científica </t>
  </si>
  <si>
    <t>Movilidad Académica</t>
  </si>
  <si>
    <t xml:space="preserve">Considera que los mecanismos de divulgación utilizados por la universidad, son efectivos para dar a conocer oportunidades de movilidad académica y/o pasantías en el extranjero?  </t>
  </si>
  <si>
    <t>Canales de Comunicación</t>
  </si>
  <si>
    <t>¿De los siguientes canales de comunicación cuáles utiliza para mantener contacto con la Universidad Tecnológica de Pereira?</t>
  </si>
  <si>
    <t xml:space="preserve">Canales de comunicación </t>
  </si>
  <si>
    <t>Redes Sociales</t>
  </si>
  <si>
    <t>Campus Informa</t>
  </si>
  <si>
    <t>Programa del cual es egresado</t>
  </si>
  <si>
    <t xml:space="preserve">Observatorio de egresados </t>
  </si>
  <si>
    <t xml:space="preserve">Asociación de egresados </t>
  </si>
  <si>
    <t>Universitaria Estéreo</t>
  </si>
  <si>
    <t>Otros</t>
  </si>
  <si>
    <t>Ninguno</t>
  </si>
  <si>
    <t>Calidad Profesores</t>
  </si>
  <si>
    <t>¿Cuál es su apreciación sobre la calidad de las competencias pedagógicas, interpersonales, comunicativas, tecnológicas, e investigativas de los docentes del programa?</t>
  </si>
  <si>
    <t>Calificación</t>
  </si>
  <si>
    <t>Impacto Graduados</t>
  </si>
  <si>
    <t xml:space="preserve">¿Considera que los mecanismos de seguimiento de los egresados son efectivos? </t>
  </si>
  <si>
    <t>Son Efectivos</t>
  </si>
  <si>
    <t xml:space="preserve">Servicios UTP </t>
  </si>
  <si>
    <t>Identifique cual(es) de las siguientes actividades conoce y ha participado</t>
  </si>
  <si>
    <t>Actividades</t>
  </si>
  <si>
    <t>Conoce</t>
  </si>
  <si>
    <t>Participa</t>
  </si>
  <si>
    <t>No conoce/No participa</t>
  </si>
  <si>
    <t xml:space="preserve">Biblioteca </t>
  </si>
  <si>
    <t>Bolsa de empleo</t>
  </si>
  <si>
    <t>Educación continuada</t>
  </si>
  <si>
    <t>Bienestar Universitario</t>
  </si>
  <si>
    <t>Eventos Académicos</t>
  </si>
  <si>
    <t>Observatorio de Egresados</t>
  </si>
  <si>
    <t>Asociación de Egresados ASEUTP</t>
  </si>
  <si>
    <t>Elección de representante de egresados en los diferentes comités</t>
  </si>
  <si>
    <r>
      <rPr>
        <sz val="12"/>
        <color indexed="8"/>
        <rFont val="Calibri"/>
        <family val="2"/>
      </rPr>
      <t xml:space="preserve">La </t>
    </r>
    <r>
      <rPr>
        <b/>
        <sz val="12"/>
        <color indexed="8"/>
        <rFont val="Calibri"/>
        <family val="2"/>
      </rPr>
      <t xml:space="preserve">autoevaluación </t>
    </r>
    <r>
      <rPr>
        <sz val="12"/>
        <color indexed="8"/>
        <rFont val="Calibri"/>
        <family val="2"/>
      </rPr>
      <t xml:space="preserve">es el proceso de medición colectivo que permite identificar debilidades, fortalezas, amenazas y oportunidades. </t>
    </r>
  </si>
  <si>
    <t>De acuerdo con la definición anterior. ¿En qué medida el proceso de autoevaluación ha contribuido al mejoramiento continuo del programa?</t>
  </si>
  <si>
    <t>¿Ha participado en procesos de autoevaluación inherentes a su programa de posgrado, para mejoramiento del currículo ofertado?</t>
  </si>
  <si>
    <t xml:space="preserve">Mejoramiento continuo </t>
  </si>
  <si>
    <t>Alto grado</t>
  </si>
  <si>
    <t xml:space="preserve">Procesos de autoevaluación </t>
  </si>
  <si>
    <t>Mediano grado</t>
  </si>
  <si>
    <t>Bajo grado</t>
  </si>
  <si>
    <t xml:space="preserve">No </t>
  </si>
  <si>
    <t>Ningún grado</t>
  </si>
  <si>
    <t>No sabe</t>
  </si>
  <si>
    <t>¿Se encuentra satisfecho con el programa de posgrado del cual egresó?</t>
  </si>
  <si>
    <t>¿Recomendaría a un egresado de esta institución seleccionar este programa de posgrado que estudió ?</t>
  </si>
  <si>
    <t xml:space="preserve">Satisfacción </t>
  </si>
  <si>
    <t>Califique de 1 a 5 la calidad de la formación que imparte el programa de posgrado sobre sus estudiantes. (5 equivale a la más alta calidad)</t>
  </si>
  <si>
    <t xml:space="preserve">Calidad formación </t>
  </si>
  <si>
    <t>Si tiene sugerencias para mejorar la calidad de ésta formación, por favor menciónelas:</t>
  </si>
  <si>
    <t>Evaluación Curricular</t>
  </si>
  <si>
    <t xml:space="preserve">Nombre de la Institución y/o empresa </t>
  </si>
  <si>
    <t xml:space="preserve">Nombre del empleador </t>
  </si>
  <si>
    <t xml:space="preserve">Dirección de la empresa </t>
  </si>
  <si>
    <t xml:space="preserve">Teléfono o número de celular </t>
  </si>
  <si>
    <t xml:space="preserve">Correo electrónico de la empresa </t>
  </si>
  <si>
    <t>Ciudad</t>
  </si>
  <si>
    <t xml:space="preserve">Departamento </t>
  </si>
  <si>
    <t xml:space="preserve">¿ A qué sector económico pertenece la institución y/o empresa? </t>
  </si>
  <si>
    <t xml:space="preserve">Educación </t>
  </si>
  <si>
    <t>Seleccione el tipo de empresa</t>
  </si>
  <si>
    <t>Pública</t>
  </si>
  <si>
    <t xml:space="preserve">La formación que imparten los programas académicos debe ser relevante académicamente y debe responder a las necesidades locales, regionales, nacionales e internacionales.  ¿En su opinión los programas de la Universidad Tecnológica de Pereira cumplen con esas caracterísitcas? </t>
  </si>
  <si>
    <t xml:space="preserve">Alto grado </t>
  </si>
  <si>
    <t>¿Por qué?</t>
  </si>
  <si>
    <t xml:space="preserve">Conoce Usted proyectos de impacto social que hayan sido generados por programas académicos de esta institución? </t>
  </si>
  <si>
    <t>SI</t>
  </si>
  <si>
    <t xml:space="preserve">¿En qué grado los programas académicos, han impactado positivamente en el desarrollo de la región? </t>
  </si>
  <si>
    <t xml:space="preserve">¿De acuerdo a su experiencia, el perfil profesional y ocupacional de los egresados, corresponde al perfil profesional ofrecido por su programa de formación? </t>
  </si>
  <si>
    <t xml:space="preserve">¿Por qué? </t>
  </si>
  <si>
    <t xml:space="preserve">Califique la calidad de la formación que imparten los programas académicos sobre sus estudiantes y su desempeño a nivel laboral </t>
  </si>
  <si>
    <t xml:space="preserve">¿En qué grado los egresados del programa académico vinculados a su organización han impactado positivamente el desarrollo de la región? </t>
  </si>
  <si>
    <t xml:space="preserve">Califique de 1 a 5 la calidad del desempeño laboral de los egresados de la Universidad Tecnológica de Pereira. (5 equivale a la calificación más alta) </t>
  </si>
  <si>
    <t xml:space="preserve">Califique la percepción sobre la calidad humana de los egresados de la UTP que laboran en su empresa </t>
  </si>
  <si>
    <t xml:space="preserve">Califique la percepción sobre la calidad ética de los egresados de la UTP que laboran en su empresa </t>
  </si>
  <si>
    <t>Excelente</t>
  </si>
  <si>
    <t>Bueno</t>
  </si>
  <si>
    <t xml:space="preserve">Califique la percepción sobre la calidadprofesional de los egresados de la UTP que laboran en su empresa </t>
  </si>
  <si>
    <t>Regular</t>
  </si>
  <si>
    <t xml:space="preserve">Empleado del gobierno	  </t>
  </si>
  <si>
    <t>Risaralda</t>
  </si>
  <si>
    <t>colombia</t>
  </si>
  <si>
    <t>Contrato a término indefinido</t>
  </si>
  <si>
    <t>entre 2 SMLV y menos de 3 SMLV</t>
  </si>
  <si>
    <t>Pereira</t>
  </si>
  <si>
    <t>Colombia</t>
  </si>
  <si>
    <t>SIN RESPUESTA</t>
  </si>
  <si>
    <t>Universidad Tecnológica de Pereira</t>
  </si>
  <si>
    <t>Contrato a término fijo</t>
  </si>
  <si>
    <t>COLOMBIA</t>
  </si>
  <si>
    <t xml:space="preserve">Empleado de empresa particular  </t>
  </si>
  <si>
    <t>más de 6 SMLV</t>
  </si>
  <si>
    <t>entre 5 SMLV y menos de 6 SMLV</t>
  </si>
  <si>
    <t>RISARALDA</t>
  </si>
  <si>
    <t>PEREIRA</t>
  </si>
  <si>
    <t>entre 3 SMLV y menos de 4 SMLV</t>
  </si>
  <si>
    <t>QUINDIO</t>
  </si>
  <si>
    <t>ARMENIA</t>
  </si>
  <si>
    <t xml:space="preserve">Privada 	</t>
  </si>
  <si>
    <t>Información Observatorio Laboral para la Educación</t>
  </si>
  <si>
    <t>AÑO DE EGRESO</t>
  </si>
  <si>
    <t>NIVEL DE ESTUDIO</t>
  </si>
  <si>
    <t>NIVEL ACADEMICO</t>
  </si>
  <si>
    <t>NIVEL DE FORMACION</t>
  </si>
  <si>
    <t>TASA DE COTIZANTES</t>
  </si>
  <si>
    <t>Egresados que cotizan como empleadores o independientes.</t>
  </si>
  <si>
    <r>
      <rPr>
        <b/>
        <sz val="11"/>
        <rFont val="Calibri"/>
        <family val="2"/>
        <scheme val="minor"/>
      </rPr>
      <t xml:space="preserve">Fuente: </t>
    </r>
    <r>
      <rPr>
        <sz val="11"/>
        <rFont val="Calibri"/>
        <family val="2"/>
        <scheme val="minor"/>
      </rPr>
      <t>Observatorio Laboral para la Educación.</t>
    </r>
  </si>
  <si>
    <r>
      <rPr>
        <b/>
        <sz val="11"/>
        <rFont val="Calibri"/>
        <family val="2"/>
        <scheme val="minor"/>
      </rPr>
      <t>Fecha de información:</t>
    </r>
    <r>
      <rPr>
        <sz val="11"/>
        <rFont val="Calibri"/>
        <family val="2"/>
        <scheme val="minor"/>
      </rPr>
      <t xml:space="preserve"> 2016</t>
    </r>
  </si>
  <si>
    <t>MG</t>
  </si>
  <si>
    <t>2 AÑO</t>
  </si>
  <si>
    <t>5 AÑO</t>
  </si>
  <si>
    <t>POSGRADO</t>
  </si>
  <si>
    <t>PROMEDIO INGRESO 2016</t>
  </si>
  <si>
    <t xml:space="preserve">Si tiene sugerencias para mejorar la calidad de la formación 
académica, por favor menciónelas </t>
  </si>
  <si>
    <t xml:space="preserve">¿Qué competencias adicionales considera que requiere un 
egresado de la UTP ? </t>
  </si>
  <si>
    <t>Nombre de la organización:</t>
  </si>
  <si>
    <t>Empleado</t>
  </si>
  <si>
    <t>Cargo que desempeña:</t>
  </si>
  <si>
    <t>¿Ha realizado algún tipo producción científica?</t>
  </si>
  <si>
    <t>Programa del cual egresó</t>
  </si>
  <si>
    <t xml:space="preserve">Oficina de egresados </t>
  </si>
  <si>
    <t>¿Cuál es su apreciación sobre la calidad de las competencias pedagógicas de los docentes del programa?</t>
  </si>
  <si>
    <t>Malo</t>
  </si>
  <si>
    <t xml:space="preserve">Califique de 1 a 5 la calidad de la formación que imparte el programa de posgrado sobre sus estudiantes.Siendo 5 la calificación más alta. </t>
  </si>
  <si>
    <r>
      <rPr>
        <b/>
        <sz val="14"/>
        <color indexed="8"/>
        <rFont val="Calibri"/>
        <family val="2"/>
      </rPr>
      <t xml:space="preserve">Yenny Viviana Quiceno Barreto </t>
    </r>
    <r>
      <rPr>
        <sz val="14"/>
        <color indexed="8"/>
        <rFont val="Calibri"/>
        <family val="2"/>
      </rPr>
      <t xml:space="preserve">
Directora Ejecutiva Asociación de Egresados ASEUTP
diregresados@utp.edu.co  -  3137355
</t>
    </r>
    <r>
      <rPr>
        <b/>
        <sz val="14"/>
        <color rgb="FF000000"/>
        <rFont val="Calibri"/>
        <family val="2"/>
      </rPr>
      <t xml:space="preserve">
Erika Alejandra Hincapié Ortiz 
</t>
    </r>
    <r>
      <rPr>
        <sz val="14"/>
        <color indexed="8"/>
        <rFont val="Calibri"/>
        <family val="2"/>
      </rPr>
      <t xml:space="preserve">Coordinadora Gestión de Egresados
egresados@utp.edu.co  -  3137533
</t>
    </r>
    <r>
      <rPr>
        <b/>
        <sz val="14"/>
        <color indexed="8"/>
        <rFont val="Calibri"/>
        <family val="2"/>
      </rPr>
      <t xml:space="preserve">
</t>
    </r>
  </si>
  <si>
    <r>
      <rPr>
        <b/>
        <sz val="14"/>
        <color indexed="8"/>
        <rFont val="Calibri"/>
        <family val="2"/>
      </rPr>
      <t xml:space="preserve">Gestión de Egresados
Asociación de Egresados
</t>
    </r>
    <r>
      <rPr>
        <sz val="14"/>
        <color indexed="8"/>
        <rFont val="Calibri"/>
        <family val="2"/>
      </rPr>
      <t>www.utp.edu.co/egresados
Edificio 3, tercer piso, Oficina 3-305
Universidad Tecnológica de Pereira</t>
    </r>
  </si>
  <si>
    <r>
      <t>El proceso Gestión de Egresados fortalece a la Universidad con los resultados de las encuestas realizadas a egresados y empleadores, para cada uno de los programas académicos de pregrado y posgrado con la finalidad de trabajar en los procesos de autoevaluación y acreditación, puesto que, el seguimiento a los egresados  es un elemento fundamental en la búsqueda de la calidad y factor estratégico para el mejoramiento y evaluación del impacto que la institución tiene en el medio; además de la satisfacción de los empleadores que nos enrutan a la excelencia profesional. 
Se trabaja de la mano con la Vicerrectoría Académica en pro del aseguramiento de la calidad de cada uno de los programas académicos, así mismo se respalda el direccionamiento estratégico del  Plan de desarrollo institucional que involucra al egresado como un aliado que permite generar un mayor contacto entre el contexto laboral y la academia, debido al vínculo tan cercano que tiene a la realidad social actual.
Este informe, presenta los resultados obtenidos de la aplicación de encuesta a egresados de posgrados al momento de graduarse, segundo y quinto año de egreso, demás de las encuestas a empleadores.</t>
    </r>
    <r>
      <rPr>
        <sz val="14"/>
        <color indexed="8"/>
        <rFont val="Calibri"/>
        <family val="2"/>
      </rPr>
      <t xml:space="preserve"> 
A continuación se presentan en las siguientes pestañas información sobre:
</t>
    </r>
    <r>
      <rPr>
        <b/>
        <sz val="14"/>
        <color indexed="8"/>
        <rFont val="Calibri"/>
        <family val="2"/>
      </rPr>
      <t>Informe hasta el 2018
Informe egresados 2020
Resultados encuestas empleadores
Información Observatorio Laboral para la Educación (OLE)</t>
    </r>
    <r>
      <rPr>
        <sz val="14"/>
        <color indexed="8"/>
        <rFont val="Calibri"/>
        <family val="2"/>
      </rPr>
      <t xml:space="preserve">
</t>
    </r>
  </si>
  <si>
    <t>COORDINADOR</t>
  </si>
  <si>
    <t>ninguna</t>
  </si>
  <si>
    <t>Sin respuesta</t>
  </si>
  <si>
    <t xml:space="preserve">Trabajador  independiente    (Sector público o privado)  </t>
  </si>
  <si>
    <t>Ocupaciones de Dirección y Gerencia</t>
  </si>
  <si>
    <t>Armenia</t>
  </si>
  <si>
    <t>entre 1 SMLV y menos de 2 SMLV</t>
  </si>
  <si>
    <t>Caldas</t>
  </si>
  <si>
    <t>Manizales</t>
  </si>
  <si>
    <t>entre 4 SMLV y menos de 5 SMLV</t>
  </si>
  <si>
    <t>Otro tipo de contrato</t>
  </si>
  <si>
    <t>Quindío</t>
  </si>
  <si>
    <t>Ocupaciones en Ciencias Sociales, Educación, Servicios Gubernamentales y Religión</t>
  </si>
  <si>
    <t xml:space="preserve">Armenia </t>
  </si>
  <si>
    <t xml:space="preserve">Colombia </t>
  </si>
  <si>
    <t>Agricultura, ganadería, Caza y Silvicultura</t>
  </si>
  <si>
    <t>risaralda</t>
  </si>
  <si>
    <t>Ocupaciones en Ciencias Naturales, Aplicadas y relacionadas</t>
  </si>
  <si>
    <t>coordinador</t>
  </si>
  <si>
    <t xml:space="preserve">De Economía Mixta    </t>
  </si>
  <si>
    <t>pereira</t>
  </si>
  <si>
    <t>Docente</t>
  </si>
  <si>
    <t>Cartago</t>
  </si>
  <si>
    <t>Valle del cauca</t>
  </si>
  <si>
    <t>Valle</t>
  </si>
  <si>
    <t xml:space="preserve">Pereira </t>
  </si>
  <si>
    <t>Ninguna</t>
  </si>
  <si>
    <t>NO</t>
  </si>
  <si>
    <t>5</t>
  </si>
  <si>
    <t>4</t>
  </si>
  <si>
    <t>Área de gestión</t>
  </si>
  <si>
    <t>Área educativa</t>
  </si>
  <si>
    <t>Coordinador</t>
  </si>
  <si>
    <t xml:space="preserve">Risaralda </t>
  </si>
  <si>
    <t>La Julita</t>
  </si>
  <si>
    <t>Rector</t>
  </si>
  <si>
    <t>Universidad tecnológica de Pereira</t>
  </si>
  <si>
    <t xml:space="preserve">Coordinador </t>
  </si>
  <si>
    <t>Rectora</t>
  </si>
  <si>
    <t>valle</t>
  </si>
  <si>
    <t xml:space="preserve">Académica </t>
  </si>
  <si>
    <t>Calle 19 No 13-17</t>
  </si>
  <si>
    <t>Maestría en Enseñanza de las Matemáticas</t>
  </si>
  <si>
    <t>Total graduados: 135</t>
  </si>
  <si>
    <t>Total egresados encuestados: 102</t>
  </si>
  <si>
    <t>La julita älamos</t>
  </si>
  <si>
    <t>www.utp.edu.co</t>
  </si>
  <si>
    <t>Departamento de Matemáticas</t>
  </si>
  <si>
    <t>Director de departamento</t>
  </si>
  <si>
    <t>INSTITUCION EDUCATIVA CARTAGENA</t>
  </si>
  <si>
    <t>VEREDA LA UNION</t>
  </si>
  <si>
    <t>ineduguadalupe@hotmail.com</t>
  </si>
  <si>
    <t>DOCENCIA</t>
  </si>
  <si>
    <t>DOCENTE</t>
  </si>
  <si>
    <t>RECTOR</t>
  </si>
  <si>
    <t>DOSQUEBRADAS</t>
  </si>
  <si>
    <t>IE Antonio Holguín Garcés</t>
  </si>
  <si>
    <t>Santana Norte</t>
  </si>
  <si>
    <t>joserubielc64utp.edu.co</t>
  </si>
  <si>
    <t>Matemáticas</t>
  </si>
  <si>
    <t>Valle del Cauca</t>
  </si>
  <si>
    <t>Secretaria de Educación de Risaralda</t>
  </si>
  <si>
    <t>Gobernación</t>
  </si>
  <si>
    <t>educacion@risaralda.gov.co</t>
  </si>
  <si>
    <t>La Virginia</t>
  </si>
  <si>
    <t>dpmejia@utp.edu.co</t>
  </si>
  <si>
    <t>Matematicas</t>
  </si>
  <si>
    <t>Jefe de Departamento</t>
  </si>
  <si>
    <t>Departamento de Risaralda</t>
  </si>
  <si>
    <t>Cl 19 N 13-17 P2 Perira</t>
  </si>
  <si>
    <t>contactenos@risaralda.gov.co</t>
  </si>
  <si>
    <t>Docente Tutor</t>
  </si>
  <si>
    <t xml:space="preserve">Rector </t>
  </si>
  <si>
    <t>Institución Educativa Nueva Granada</t>
  </si>
  <si>
    <t>Corregimiento Piedras De Moler (Cartago)</t>
  </si>
  <si>
    <t>ienuevagranada@hotmail.com</t>
  </si>
  <si>
    <t>SilviaMartínez</t>
  </si>
  <si>
    <t>Valle Del Cauca</t>
  </si>
  <si>
    <t>La julita</t>
  </si>
  <si>
    <t>duquesanchez@utp.edu.co</t>
  </si>
  <si>
    <t xml:space="preserve">Ciencias Básicas </t>
  </si>
  <si>
    <t>Jefe departamento matemáticas</t>
  </si>
  <si>
    <t>Institución educativa Cristo Rey</t>
  </si>
  <si>
    <t>Oooooo</t>
  </si>
  <si>
    <t>adriaca923@hotmail.com</t>
  </si>
  <si>
    <t>Secretaria de educación caldas</t>
  </si>
  <si>
    <t>Belalcazar</t>
  </si>
  <si>
    <t>Secretaria de educacion municipal</t>
  </si>
  <si>
    <t>alcaldia de pereira piso 8</t>
  </si>
  <si>
    <t>claudialmorap@gmail.com</t>
  </si>
  <si>
    <t>Secretario de educación</t>
  </si>
  <si>
    <t>liceo de occidente</t>
  </si>
  <si>
    <t>la celia</t>
  </si>
  <si>
    <t>grie.occidente@yahoo.com</t>
  </si>
  <si>
    <t>matemáticas</t>
  </si>
  <si>
    <t>docente</t>
  </si>
  <si>
    <t xml:space="preserve">coordinador </t>
  </si>
  <si>
    <t xml:space="preserve">colombia </t>
  </si>
  <si>
    <t>Gobernación de Risaralda</t>
  </si>
  <si>
    <t>Secretaria de Educación</t>
  </si>
  <si>
    <t>Docente en propiedad</t>
  </si>
  <si>
    <t>Institución educativa Liceo de Occidente</t>
  </si>
  <si>
    <t xml:space="preserve">La Celia Risaralda </t>
  </si>
  <si>
    <t>liceodeoccidentebsm@gmail.com</t>
  </si>
  <si>
    <t>La Celia</t>
  </si>
  <si>
    <t>I.E Nuestra Senora de Guadalupe</t>
  </si>
  <si>
    <t>Samaria II Mz 30 C 10 Piso 2</t>
  </si>
  <si>
    <t>joalmarquez@utp.edu.co</t>
  </si>
  <si>
    <t>Matematica</t>
  </si>
  <si>
    <t>Dosquebradas</t>
  </si>
  <si>
    <t>Universidad de Caldas</t>
  </si>
  <si>
    <t>Ucadas@edu.co</t>
  </si>
  <si>
    <t xml:space="preserve">Docente </t>
  </si>
  <si>
    <t xml:space="preserve">Director </t>
  </si>
  <si>
    <t>Instituto MAnuel Elkin Patarroyo</t>
  </si>
  <si>
    <t>Calle 73 bis con carrera 21 dosquebradas comuna 9</t>
  </si>
  <si>
    <t>Trujillo0403@hotmail.com</t>
  </si>
  <si>
    <t>Area de matemáticas</t>
  </si>
  <si>
    <t>secretaria de educación de risaralda</t>
  </si>
  <si>
    <t>Parque olaya  Calle 19 No 13-17</t>
  </si>
  <si>
    <t xml:space="preserve">Belén de Umbría </t>
  </si>
  <si>
    <t>utp</t>
  </si>
  <si>
    <t>la julita</t>
  </si>
  <si>
    <t>celemin@utp.edu.co</t>
  </si>
  <si>
    <t>deoto matematicas</t>
  </si>
  <si>
    <t>director matemáticas</t>
  </si>
  <si>
    <t>oereira</t>
  </si>
  <si>
    <t>Universidad del Quindío</t>
  </si>
  <si>
    <t>Carrera 15 Calle 12 Norte Armenia, Quindío, Colombia</t>
  </si>
  <si>
    <t>+57 (6) 7359300</t>
  </si>
  <si>
    <t>www.uniquindio.edu.co</t>
  </si>
  <si>
    <t>Programa de Física, Facultad de Ciencias Básicas</t>
  </si>
  <si>
    <t>docente tiempo completo</t>
  </si>
  <si>
    <t>director del Programa de Física</t>
  </si>
  <si>
    <t>Quindio</t>
  </si>
  <si>
    <t>UNIVERSIDAD DEL QUINDIO</t>
  </si>
  <si>
    <t>CARRERA 15 CALLE 12NORTE</t>
  </si>
  <si>
    <t>7359300  EXT. 382</t>
  </si>
  <si>
    <t>licenciaturaenmatematicas@uniquindio.edu.co</t>
  </si>
  <si>
    <t>Programa de Licenciatura en Matematicas</t>
  </si>
  <si>
    <t>Docente catedratica</t>
  </si>
  <si>
    <t>Director del programa de la Licenciatura en Matematicas</t>
  </si>
  <si>
    <t>Fundación Universitaria del Área Andina</t>
  </si>
  <si>
    <t>Carrera 9 Calle 24</t>
  </si>
  <si>
    <t>eherrea@areandina.edu.do</t>
  </si>
  <si>
    <t>Informática Educativa</t>
  </si>
  <si>
    <t>Director departamento</t>
  </si>
  <si>
    <t>Secretaria educación Pereira</t>
  </si>
  <si>
    <t>cr 7 N 19-07</t>
  </si>
  <si>
    <t>contactenos@pereira.gov.co</t>
  </si>
  <si>
    <t>Docencia</t>
  </si>
  <si>
    <t xml:space="preserve">INSTITUCIÓN EDUCATIVA DEOGRACIAS CARDONA </t>
  </si>
  <si>
    <t xml:space="preserve">calle 21 8-48 Providencia </t>
  </si>
  <si>
    <t>deograciascardona@edu.co</t>
  </si>
  <si>
    <t xml:space="preserve">física </t>
  </si>
  <si>
    <t xml:space="preserve">docente </t>
  </si>
  <si>
    <t xml:space="preserve">Fredy Jurado </t>
  </si>
  <si>
    <t>Universidad Tecnologica de Pereira</t>
  </si>
  <si>
    <t>La Julita.</t>
  </si>
  <si>
    <t xml:space="preserve">Contrato de prestación de servicios	</t>
  </si>
  <si>
    <t>Departamento de matemáticas. Ciencias Básicas.</t>
  </si>
  <si>
    <t>Director del Dpto de matemáticas</t>
  </si>
  <si>
    <t>Risaralda.</t>
  </si>
  <si>
    <t>Colegio De  la Salle de Pereira</t>
  </si>
  <si>
    <t>Kilometro 7, vereda Quimbayita</t>
  </si>
  <si>
    <t>peque918@gmail.com</t>
  </si>
  <si>
    <t>pedagogica</t>
  </si>
  <si>
    <t>secretaria de educacion dosquebradas</t>
  </si>
  <si>
    <t>cam dosquebradas</t>
  </si>
  <si>
    <t>educacion@dosquebradas.gov.co</t>
  </si>
  <si>
    <t>rector</t>
  </si>
  <si>
    <t>dosquebradas</t>
  </si>
  <si>
    <t xml:space="preserve">I.E.Hogar nazaret </t>
  </si>
  <si>
    <t xml:space="preserve">santa teresita </t>
  </si>
  <si>
    <t>hogarnazaret@hotmail.com</t>
  </si>
  <si>
    <t xml:space="preserve">educación </t>
  </si>
  <si>
    <t xml:space="preserve">rector </t>
  </si>
  <si>
    <t xml:space="preserve">Dosquebradas </t>
  </si>
  <si>
    <t>Secretaría de Educación de Tuluá</t>
  </si>
  <si>
    <t>Calle 25 Cra 25 Es</t>
  </si>
  <si>
    <t>semtulua@gov.co</t>
  </si>
  <si>
    <t>Directivo Docente</t>
  </si>
  <si>
    <t>Rector IE</t>
  </si>
  <si>
    <t>Secretario de Educación</t>
  </si>
  <si>
    <t>Tuluá</t>
  </si>
  <si>
    <t>Colegio CASD</t>
  </si>
  <si>
    <t>Cra. 24a 2-35</t>
  </si>
  <si>
    <t>edwinduque@casdquindio.edu.co</t>
  </si>
  <si>
    <t>bachillerato</t>
  </si>
  <si>
    <t>quindio</t>
  </si>
  <si>
    <t>armenia</t>
  </si>
  <si>
    <t>UNIVERSIDAD PONTIFICIA BOLIVARIANA</t>
  </si>
  <si>
    <t>Km i via tienda nueva</t>
  </si>
  <si>
    <t>joser.gonzalez@upb.edu.co</t>
  </si>
  <si>
    <t>Ingenieria</t>
  </si>
  <si>
    <t>Palmira</t>
  </si>
  <si>
    <t>Magisterio Valle del Cauca</t>
  </si>
  <si>
    <t>Gobernación del Valle</t>
  </si>
  <si>
    <t>adrianarboleda24@hotmail.com</t>
  </si>
  <si>
    <t>Guacarí</t>
  </si>
  <si>
    <t xml:space="preserve">universidad tecnológica de Pereira </t>
  </si>
  <si>
    <t xml:space="preserve">Alamos </t>
  </si>
  <si>
    <t>basicos@utp.edu.co</t>
  </si>
  <si>
    <t xml:space="preserve">departamento de matemáticas </t>
  </si>
  <si>
    <t xml:space="preserve">docente catedrático </t>
  </si>
  <si>
    <t xml:space="preserve">jefe del departamento de matemáticas </t>
  </si>
  <si>
    <t xml:space="preserve">Gobernacion del Quindio </t>
  </si>
  <si>
    <t>Edificio gobernación del Quindio Calle 20 N° 13 -22</t>
  </si>
  <si>
    <t>7 41 77 00</t>
  </si>
  <si>
    <t>notificacionesjudiciales@quindio.gov.co</t>
  </si>
  <si>
    <t>Secretaria de Educación Departamental</t>
  </si>
  <si>
    <t>Docente Básica Secundaria y Media</t>
  </si>
  <si>
    <t>Rector IE La Popa</t>
  </si>
  <si>
    <t>La tebaida</t>
  </si>
  <si>
    <t>SECRETRIA MUNICIPAL ARMENIA</t>
  </si>
  <si>
    <t>EDIFICIO CAM ARMENIA Calle 17 con Carrera 16</t>
  </si>
  <si>
    <t>7 410502</t>
  </si>
  <si>
    <t>www.semarmenia.gov.co</t>
  </si>
  <si>
    <t>IE CRISTOBAL COLON ARMENIA</t>
  </si>
  <si>
    <t xml:space="preserve">COORDINADOR </t>
  </si>
  <si>
    <t>INSTITUCION EDUCATIVA LUIS EDUARDO CALVO CANO</t>
  </si>
  <si>
    <t xml:space="preserve">CARRERA 17 CALLE 6 ESQUINA </t>
  </si>
  <si>
    <t>joromoga28@gmail.com</t>
  </si>
  <si>
    <t>ENSEÑANZA</t>
  </si>
  <si>
    <t>DOCENTE MATEMÁTICAS</t>
  </si>
  <si>
    <t>CIRCASIA</t>
  </si>
  <si>
    <t>Institución educativa santa teresita</t>
  </si>
  <si>
    <t>carrera 7 # 7 - 40</t>
  </si>
  <si>
    <t>institucióneducativasantateresitavalledelcauca@hotmail.com</t>
  </si>
  <si>
    <t>educación</t>
  </si>
  <si>
    <t>La victoria</t>
  </si>
  <si>
    <t>Institución Educativa CASD</t>
  </si>
  <si>
    <t>Cra. 24A Calle 6</t>
  </si>
  <si>
    <t>analugava@hotmail.com</t>
  </si>
  <si>
    <t>Escuela de media</t>
  </si>
  <si>
    <t>Docente de Matemáticas</t>
  </si>
  <si>
    <t>Institución educativa CASD</t>
  </si>
  <si>
    <t>limomar</t>
  </si>
  <si>
    <t>www.casdquindio.edu.co</t>
  </si>
  <si>
    <t>CASD</t>
  </si>
  <si>
    <t>institucion educativa nuestra señora de chiquiqniura</t>
  </si>
  <si>
    <t>calle 4 No 5.38</t>
  </si>
  <si>
    <t>nuestraroldanillo@sedvalledelcauca.gov.co</t>
  </si>
  <si>
    <t>educacion</t>
  </si>
  <si>
    <t>gloria marcela delgado</t>
  </si>
  <si>
    <t>roldanillo</t>
  </si>
  <si>
    <t>Colegio Franciscano San Luis Rey</t>
  </si>
  <si>
    <t>Avenida Bolívar 40N-77</t>
  </si>
  <si>
    <t>036-7488575</t>
  </si>
  <si>
    <t>sistemas@sanluisrey.edu.co</t>
  </si>
  <si>
    <t>INSTITUCIÓN EDUCATIVA TÉCNICO AGROPECUARIO TAPARCAL</t>
  </si>
  <si>
    <t>CORREGIMIENTO DE TAPARCAL</t>
  </si>
  <si>
    <t>grie.taparcal@risaralda.gov.co</t>
  </si>
  <si>
    <t>BELÉN DE UMBRÍA</t>
  </si>
  <si>
    <t>Institucion Educativa Bernardo Arias Trujillo</t>
  </si>
  <si>
    <t>clle 11 numero 9a 18 barrio Restrepo municipio La virginia</t>
  </si>
  <si>
    <t>grie.bernardo@risaralda.gov.co</t>
  </si>
  <si>
    <t>basica secundaria jornada tarde</t>
  </si>
  <si>
    <t>docente de area de matemáticas</t>
  </si>
  <si>
    <t>Jairo Salas Franco</t>
  </si>
  <si>
    <t>SECRETARÍA DE EDUCACION  DEPARTAMENTAL</t>
  </si>
  <si>
    <t>GOBERNACION DE RISARALDA</t>
  </si>
  <si>
    <t>contactenos@risaraida.gov.co</t>
  </si>
  <si>
    <t>SECRETARIA DE EDUCACIÓN</t>
  </si>
  <si>
    <t>PUEBLO RICO</t>
  </si>
  <si>
    <t>CENTRO EDUCATIVO BACHILLERATO EN BIENESTAR RURAL</t>
  </si>
  <si>
    <t>CRA 10 N 17-15 PEREIRA RISARALDA</t>
  </si>
  <si>
    <t>grie.bachilleratobienestar@risaralda.gov.co</t>
  </si>
  <si>
    <t>SECUNDARIA</t>
  </si>
  <si>
    <t>Institucion Educativa Nuestra Senora de los Dolores</t>
  </si>
  <si>
    <t>Calle 5 # 5 - 20</t>
  </si>
  <si>
    <t>grie.dolores@risaralda.gov.co</t>
  </si>
  <si>
    <t>Servicios</t>
  </si>
  <si>
    <t>Quinchia</t>
  </si>
  <si>
    <t xml:space="preserve">Secretaria de Educación Departamental  </t>
  </si>
  <si>
    <t>calle 19 numero 13 - 17</t>
  </si>
  <si>
    <t>amado445@hotmail.com</t>
  </si>
  <si>
    <t>LICEO DE OCCIDENTE</t>
  </si>
  <si>
    <t>CARRERA 3 # 6-431</t>
  </si>
  <si>
    <t>yoany.sanchez@utp.edu.co</t>
  </si>
  <si>
    <t>DOCENTE DE AULA</t>
  </si>
  <si>
    <t>LA CELIA</t>
  </si>
  <si>
    <t>Centro educativo Ciató</t>
  </si>
  <si>
    <t>vereda ciató Pueblo Rico Risaralda</t>
  </si>
  <si>
    <t>grie.ciato@risaralda.gov.co</t>
  </si>
  <si>
    <t>sede santa fé</t>
  </si>
  <si>
    <t>docente de aula</t>
  </si>
  <si>
    <t>Directora Rural</t>
  </si>
  <si>
    <t>Pueblo Rico</t>
  </si>
  <si>
    <t>Parque Olaya</t>
  </si>
  <si>
    <t>gilma.nieto@risaralda.gov.co</t>
  </si>
  <si>
    <t>Martha Riveros Tabarez</t>
  </si>
  <si>
    <t>Santa Rosa de Cabal</t>
  </si>
  <si>
    <t>Calle 19 N° 13-17 Piso 2</t>
  </si>
  <si>
    <t>3398300 ext. 360</t>
  </si>
  <si>
    <t>liliana.sanchez@risaralda.gov.co</t>
  </si>
  <si>
    <t xml:space="preserve">Secretaria de educación </t>
  </si>
  <si>
    <t>Docente de aula</t>
  </si>
  <si>
    <t>grie.lafloresta@risaralda.gov.co</t>
  </si>
  <si>
    <t>Directivo Rural</t>
  </si>
  <si>
    <t>Institución educativa La Floresta de Balboa</t>
  </si>
  <si>
    <t>Institución Educativa Nuestra Señora del Rosario</t>
  </si>
  <si>
    <t>Carrera 9 N° 4-41</t>
  </si>
  <si>
    <t>elnuestrabelen@gmail.com</t>
  </si>
  <si>
    <t>Belén de Umbría</t>
  </si>
  <si>
    <t>INSTITUCION UNVERSITARIA ANTONIO JOSE CAMACHO</t>
  </si>
  <si>
    <t xml:space="preserve">Sede Principal Avenida 6N No 28N-102 A.A. 25663 </t>
  </si>
  <si>
    <t>+Pbx 57 2 6652828</t>
  </si>
  <si>
    <t>cienciasbasicas@admon.uniajc.edu.co</t>
  </si>
  <si>
    <t>DPTO CIENCIAS BASICAS</t>
  </si>
  <si>
    <t>DOCENTE OCASIONAL TIEMPO COMPLETO</t>
  </si>
  <si>
    <t>DIRECTOR DE CIENCIAS BASICAS</t>
  </si>
  <si>
    <t>VALLE DEL CAUCA</t>
  </si>
  <si>
    <t>CALI</t>
  </si>
  <si>
    <t>Institución Universitaria Antonio José Camacho</t>
  </si>
  <si>
    <t>Sede Principal Avenida 6N No 28N-102 A.A. 25663</t>
  </si>
  <si>
    <t>Pbx 57 2 6652828</t>
  </si>
  <si>
    <t>Departamento de Ciencias Básicas y Oficina del Programa de Mejoramiento Académico</t>
  </si>
  <si>
    <t>Docente Ocasional Tiempo Completo y Coordinador del Programa de Mejoramiento Académico</t>
  </si>
  <si>
    <t>Director del Departamento de Ciencias Básicas y Director del Programa de Mejoramiento Académico</t>
  </si>
  <si>
    <t>Santiago de Cali</t>
  </si>
  <si>
    <t>Secretaria de Educación Cali - Institución Educativa Técnico de Comercio Santa Cecilia</t>
  </si>
  <si>
    <t>Calle 61 AN # 2GN ¿ 62</t>
  </si>
  <si>
    <t xml:space="preserve"> (032) 664 20 88</t>
  </si>
  <si>
    <t>administrador@iesantaceciliacali.edu.co</t>
  </si>
  <si>
    <t>Cali</t>
  </si>
  <si>
    <t>Institucion Universitaria Antonio Jose Camacho</t>
  </si>
  <si>
    <t xml:space="preserve">Avenida 6N- No 28N 102 </t>
  </si>
  <si>
    <t>uniajc@edu.co</t>
  </si>
  <si>
    <t>Educacion</t>
  </si>
  <si>
    <t>Docente Hora Catedra</t>
  </si>
  <si>
    <t>Director de Programa</t>
  </si>
  <si>
    <t>Secretaría de Educación Departamental del Cauca</t>
  </si>
  <si>
    <t xml:space="preserve">Cra 6 # 3-82 </t>
  </si>
  <si>
    <t>www.sedcauca.gov.co</t>
  </si>
  <si>
    <t>Docente seccional</t>
  </si>
  <si>
    <t>Cauca</t>
  </si>
  <si>
    <t>Popayan</t>
  </si>
  <si>
    <t>Secretaria departamental del Quindio</t>
  </si>
  <si>
    <t>gobernacion del Quindio 9 piso</t>
  </si>
  <si>
    <t>romavalcalarca@yahoo.es</t>
  </si>
  <si>
    <t>area de matematicas</t>
  </si>
  <si>
    <t>Calarca</t>
  </si>
  <si>
    <t>INSTITUCION EDUCATIVA SANTA ANA</t>
  </si>
  <si>
    <t>COREGIMIENTO DE SANTA ANA</t>
  </si>
  <si>
    <t>grie.santa.ana.ggov.co</t>
  </si>
  <si>
    <t>enseñanza</t>
  </si>
  <si>
    <t>GUATICA</t>
  </si>
  <si>
    <t>COLEGIO MILITAR GENERAL RAFAEL REYES</t>
  </si>
  <si>
    <t>KILÓMETRO 11 VÍA A CERRITOS</t>
  </si>
  <si>
    <t>WWW.COLREYES.EDU.CO</t>
  </si>
  <si>
    <t>DOCENTE MATEMATICAS</t>
  </si>
  <si>
    <t>Institucion Educativa Presbitero Horacio Gomez Gallo</t>
  </si>
  <si>
    <t>CALLE 3 # 5-30</t>
  </si>
  <si>
    <t xml:space="preserve">carmen.diaz@utp.edu.co </t>
  </si>
  <si>
    <t>Jamundí</t>
  </si>
  <si>
    <t>institución educativa libre</t>
  </si>
  <si>
    <t>barrio cooperativo cra 15 esquina</t>
  </si>
  <si>
    <t>colegiolibre@hotmail.com</t>
  </si>
  <si>
    <t>matematicas</t>
  </si>
  <si>
    <t>Circasia</t>
  </si>
  <si>
    <t>secretaria de educación departamental del Quindio</t>
  </si>
  <si>
    <t xml:space="preserve"> Calle 20 # 13-22 Piso 1 y 9 Armenia, Quindío, Colombia.</t>
  </si>
  <si>
    <t>contactenos@sedquindio.gov.co</t>
  </si>
  <si>
    <t>administración</t>
  </si>
  <si>
    <t>docente tutot</t>
  </si>
  <si>
    <t>LA tebaida</t>
  </si>
  <si>
    <t>SECRETARIA DE EDUCACIÓN MUNICIPAL DE ARMENIA QUINDIO</t>
  </si>
  <si>
    <t>CALLE 17 CARRERA 16</t>
  </si>
  <si>
    <t>EDUCACION@ARMENIA.GOV.CO</t>
  </si>
  <si>
    <t>EDUCACION</t>
  </si>
  <si>
    <t>INSTITUCION EDUCATIVA ANTONIO NARIÑO</t>
  </si>
  <si>
    <t>SECRETARIA DEPARTAMENTAL</t>
  </si>
  <si>
    <t>rectorfrancisco@gmail.com</t>
  </si>
  <si>
    <t>quindion</t>
  </si>
  <si>
    <t>calarcá</t>
  </si>
  <si>
    <t>IE. AlFONSO LOPEZ PUMAREJO JAMUNDI VALLE</t>
  </si>
  <si>
    <t>Corregimiento de Potrerito Municipio de Jamundi Valle</t>
  </si>
  <si>
    <t>edupumarejo@jamundi.gov.co</t>
  </si>
  <si>
    <t>Aula de Clase</t>
  </si>
  <si>
    <t>Jamundi</t>
  </si>
  <si>
    <t>Avenida 6N # 28N - 102</t>
  </si>
  <si>
    <t>ssuarez@admon.uniajc.edu.co</t>
  </si>
  <si>
    <t>Eduacación</t>
  </si>
  <si>
    <t>Docente Ocasional Tiempo Completo</t>
  </si>
  <si>
    <t>Director de Departamento</t>
  </si>
  <si>
    <t>Departamento de Ciencias Básicas</t>
  </si>
  <si>
    <t>Instituto de educaccion Tecnica Profesional INTEP</t>
  </si>
  <si>
    <t>Roldanillo Valle del Cauca</t>
  </si>
  <si>
    <t>2298586 - ext. 128</t>
  </si>
  <si>
    <t>virrectoria@intep.edu.co</t>
  </si>
  <si>
    <t>Acreditacion</t>
  </si>
  <si>
    <t>Vicerrector</t>
  </si>
  <si>
    <t>Roldanillo</t>
  </si>
  <si>
    <t>institucion educativa  liceo la esperanza sede cabal</t>
  </si>
  <si>
    <t>Cl. 2c Oe. #8330</t>
  </si>
  <si>
    <t>rector@academiacabal.com</t>
  </si>
  <si>
    <t>edudcacion</t>
  </si>
  <si>
    <t>valle del cauca</t>
  </si>
  <si>
    <t xml:space="preserve">SECRETARIA DE EDUCACION </t>
  </si>
  <si>
    <t>Calle 20 # 13-22 Piso 1 y 9 Armenia, Quindío, Colombia.</t>
  </si>
  <si>
    <t>(+57) (6) 7417700</t>
  </si>
  <si>
    <t>Quimbaya</t>
  </si>
  <si>
    <t>SECRETARIA DE EDUCACION DEL QUINDIO</t>
  </si>
  <si>
    <t>Calle 20 #13-22 Armenia Quindio</t>
  </si>
  <si>
    <t xml:space="preserve"> educacion@gobernacionquindio.gov.co</t>
  </si>
  <si>
    <t xml:space="preserve">EDUCACION </t>
  </si>
  <si>
    <t>SISTEMA UNIVERSITARIO DEL EJE CAFETERO - SUEJE</t>
  </si>
  <si>
    <t>Universidad Tecnológica de Pereira. Edificio Administrativo. Oficina A-320</t>
  </si>
  <si>
    <t>info@almamater.edu.co</t>
  </si>
  <si>
    <t>I.E. HUGO ÁNGEL JARAMILLO</t>
  </si>
  <si>
    <t>COORDINADOR ACADÉMICO</t>
  </si>
  <si>
    <t>carrera 27 # 10-02 los Alamos</t>
  </si>
  <si>
    <t>contactenos@utp.edu.co</t>
  </si>
  <si>
    <t>Departamento de matemáticas</t>
  </si>
  <si>
    <t>Jefe de departamento</t>
  </si>
  <si>
    <t>gobernación de Risaralda</t>
  </si>
  <si>
    <t>Parque Olaya Herrera</t>
  </si>
  <si>
    <t>grie.bachilleratobienestar@bachilleratobienestar.edu.co</t>
  </si>
  <si>
    <t>Secretaria de educación</t>
  </si>
  <si>
    <t>Institución Educativa Empresarial</t>
  </si>
  <si>
    <t>Variante Turín la Popa vía a loa Badea.</t>
  </si>
  <si>
    <t>i.e.empresarial@dosquebradas.gov.co</t>
  </si>
  <si>
    <t>Humberto Quiroga</t>
  </si>
  <si>
    <t>Institución Educativa Técnica Agropecuaria</t>
  </si>
  <si>
    <t>Cra 1a. 18-100 Toro Valle</t>
  </si>
  <si>
    <t xml:space="preserve"> tecnicaagropecuaria@yahoo.es</t>
  </si>
  <si>
    <t>Toro</t>
  </si>
  <si>
    <t>Institucion Educativa San Pablo</t>
  </si>
  <si>
    <t>Cra 5 Nº 3 -32</t>
  </si>
  <si>
    <t>saisagi@gmail.com</t>
  </si>
  <si>
    <t xml:space="preserve">Jefe de área de matemáticas </t>
  </si>
  <si>
    <t xml:space="preserve">Instituto  Agropecuario Veracruz </t>
  </si>
  <si>
    <t>La   Maria casa 5</t>
  </si>
  <si>
    <t>nelly.rios@utp.edu.co</t>
  </si>
  <si>
    <t>educcion</t>
  </si>
  <si>
    <t>coordinadora</t>
  </si>
  <si>
    <t>rectora</t>
  </si>
  <si>
    <t xml:space="preserve">Santa Rosa </t>
  </si>
  <si>
    <t>Institución Educativa Jorge Eliécer Gaitán</t>
  </si>
  <si>
    <t>Carrera 7 No. 1 E 31</t>
  </si>
  <si>
    <t>jorgeeliecergaita@hotmail.com</t>
  </si>
  <si>
    <t>I.E Ciudadela Cuba</t>
  </si>
  <si>
    <t>Barrio los Cristales Cl 71 Cr28 Cuba Pereira</t>
  </si>
  <si>
    <t>arredondosalazar_monica@hotmail.com</t>
  </si>
  <si>
    <t>Docente de Aula</t>
  </si>
  <si>
    <t>Secretaría de Educación de Pereira</t>
  </si>
  <si>
    <t xml:space="preserve">Cra. 7 No. 18-55 Piso 8 - Palacio Municipal </t>
  </si>
  <si>
    <t>(057+6) 3248100 - 3248101 - 32578</t>
  </si>
  <si>
    <t xml:space="preserve">  contactenos@pereira.gov.co</t>
  </si>
  <si>
    <t>I.E. Héctor Ángel Arcila</t>
  </si>
  <si>
    <t>universidad tecnológica de pereira</t>
  </si>
  <si>
    <t>director de matematicas</t>
  </si>
  <si>
    <t>CALLE 19 No. 13-17</t>
  </si>
  <si>
    <t>grie.santuario@risaralda.gov.co</t>
  </si>
  <si>
    <t>Colegio Instituto Santuario</t>
  </si>
  <si>
    <t>Colobia</t>
  </si>
  <si>
    <t>Secretaria educación municipal de Pereira</t>
  </si>
  <si>
    <t>Cr 7 18-55 piso 8 palacio municipal</t>
  </si>
  <si>
    <t>Contactenos@pereira.gov.co</t>
  </si>
  <si>
    <t>I.E. Combia</t>
  </si>
  <si>
    <t>Carolina Echeverri</t>
  </si>
  <si>
    <t>Secetaria municipal de Pereira</t>
  </si>
  <si>
    <t>Cra. 7 No. 18-55</t>
  </si>
  <si>
    <t>Institución Educativa Gabriel Trujillo</t>
  </si>
  <si>
    <t>joeorrego@utp.edu.co</t>
  </si>
  <si>
    <t>Jefe del Departamento de Matemáticas</t>
  </si>
  <si>
    <t>magisterio</t>
  </si>
  <si>
    <t>carrera 09 numero 4-41</t>
  </si>
  <si>
    <t xml:space="preserve">belén de umbría </t>
  </si>
  <si>
    <t>colombic</t>
  </si>
  <si>
    <t>Calle 19 No. 13-17 Parque Olaya Herrera</t>
  </si>
  <si>
    <t>3398300- ext 360</t>
  </si>
  <si>
    <t>Secretaría de Educación</t>
  </si>
  <si>
    <t>Docente tutor</t>
  </si>
  <si>
    <t>Alvaro Alonso Rendón Gutíerrez</t>
  </si>
  <si>
    <t>SECRETARIA DE EDUCACIÓN DE PEREIRA</t>
  </si>
  <si>
    <t>ALCALDIA DE PEREIRA PISO 8 . CRA 7 18-55</t>
  </si>
  <si>
    <t>sem.pereira@yahoo.com</t>
  </si>
  <si>
    <t>colegio villa santana</t>
  </si>
  <si>
    <t>docente de aua</t>
  </si>
  <si>
    <t>Secretaría de educación municipal - Pereira</t>
  </si>
  <si>
    <t xml:space="preserve">Cra. 7 No. 18-55 piso 8 Palacio municipal </t>
  </si>
  <si>
    <t>contacto@utp.edu.co</t>
  </si>
  <si>
    <t>Jefe Departamento</t>
  </si>
  <si>
    <t>Institución Educativa Rafael Uribe Uribe</t>
  </si>
  <si>
    <t>Calle 27 7 72</t>
  </si>
  <si>
    <t>http://ierafaeluribepereira.amawebs.com/</t>
  </si>
  <si>
    <t>Institución Educativa Bombay</t>
  </si>
  <si>
    <t>Cr 11 entre calle 65 y 66 Bombay III</t>
  </si>
  <si>
    <t>i.e.bombay@dosquebradas.gov.co</t>
  </si>
  <si>
    <t>Educativa</t>
  </si>
  <si>
    <t>Universidad  Tecnológica de Pereira</t>
  </si>
  <si>
    <t>La  Julita</t>
  </si>
  <si>
    <t>jhvargas@utp.edu.co</t>
  </si>
  <si>
    <t>gedes@uniquindio.edu.co</t>
  </si>
  <si>
    <t>Profesor</t>
  </si>
  <si>
    <t>UNIVERSIDAD DE CALDAS</t>
  </si>
  <si>
    <t>CL 65 No. 26-10</t>
  </si>
  <si>
    <t>omar.tapasco@ucaldas.edu.co</t>
  </si>
  <si>
    <t>MATEMATICAS</t>
  </si>
  <si>
    <t>Profesor Asistente</t>
  </si>
  <si>
    <t>Director  Departamento de Matemáticas</t>
  </si>
  <si>
    <t>Secretaria de Educacion Departamental Risaralda</t>
  </si>
  <si>
    <t>Gobernacion Risaralda</t>
  </si>
  <si>
    <t>Coordinador academico</t>
  </si>
  <si>
    <t>Pereira- trabajo en La Virginia</t>
  </si>
  <si>
    <t>Universidad Autonoma de Manizales</t>
  </si>
  <si>
    <t>Vieja Estación del Ferrocarril</t>
  </si>
  <si>
    <t>autonom.edu.co</t>
  </si>
  <si>
    <t>Departamento de Física y matematicas</t>
  </si>
  <si>
    <t>UTP</t>
  </si>
  <si>
    <t>utp@utp.edu.co</t>
  </si>
  <si>
    <t>Facultad de Ciencias Básicas</t>
  </si>
  <si>
    <t>Universidad del Quindio</t>
  </si>
  <si>
    <t>caabello@uniquindio.edu.co</t>
  </si>
  <si>
    <t>Director</t>
  </si>
  <si>
    <t>deben ser acordes al medio que lo necesita.</t>
  </si>
  <si>
    <t>Buscar interacción con docentes de otras universidades, realizar eventos académicos que convoquen a sus egresados</t>
  </si>
  <si>
    <t>Docente capacitados para dictar los programas que ofertan, actualizados y con proyeccción</t>
  </si>
  <si>
    <t>no tengo</t>
  </si>
  <si>
    <t>La Maestría en matemáticas debe apuntar a los retos educativos de la región a nivel de secundaria.</t>
  </si>
  <si>
    <t>Cambias las tesis de grado por un articulo en una revista indexada</t>
  </si>
  <si>
    <t>Tiene muy buenos programas de formacion.</t>
  </si>
  <si>
    <t>Ok</t>
  </si>
  <si>
    <t>seguir por el camino de actualizar nuevas metodologias para la enseñanza de la matematica.</t>
  </si>
  <si>
    <t xml:space="preserve">Pertinencia ámbito educativo nacional </t>
  </si>
  <si>
    <t>Utilizar profesores de la región, evitar profes mediocres que solo ponen a exponer todas las clases que son de otras ciudades</t>
  </si>
  <si>
    <t>No tengo sugerencias</t>
  </si>
  <si>
    <t xml:space="preserve">Ninguna </t>
  </si>
  <si>
    <t>por ahora no.</t>
  </si>
  <si>
    <t>falta mejorar el currículo relacionado con la parte de la docencia, investigaciones educativas, quitar algunas materias poco actuales</t>
  </si>
  <si>
    <t>No tengo nada que sugerir</t>
  </si>
  <si>
    <t>.</t>
  </si>
  <si>
    <t>Todo va bien.</t>
  </si>
  <si>
    <t>Dar estabilidad al programo</t>
  </si>
  <si>
    <t xml:space="preserve">ninguna </t>
  </si>
  <si>
    <t>Cualificación de algunos docentes.</t>
  </si>
  <si>
    <t>no hay sugerencias</t>
  </si>
  <si>
    <t>introducir la temática de  programación</t>
  </si>
  <si>
    <t>La maestría en enseñanza de las matemáticas, programa del cual soy egresado, ha bajado ostensiblemente su nivel.</t>
  </si>
  <si>
    <t xml:space="preserve">ninguna sugerencia </t>
  </si>
  <si>
    <t xml:space="preserve">Tener contacto con mas grupos de investigación en la universidad. </t>
  </si>
  <si>
    <t>LOS DOCENTES EN SU FORMACION ACADEMICA, TRATO CON LOS ESTUDIANTES  Y EN LA ENSEÑANZA DE LA DISCIPLINA EXCELENTES</t>
  </si>
  <si>
    <t>Cualquier elemento que permita la socializacion de experiencias de los egresados</t>
  </si>
  <si>
    <t>Es sastifactoria y completa</t>
  </si>
  <si>
    <t>Mejorar la consecución de directores de tesis.</t>
  </si>
  <si>
    <t xml:space="preserve">no tengo sugerencias </t>
  </si>
  <si>
    <t>No hay sugerencias</t>
  </si>
  <si>
    <t>Cambio del trabajo de grado por presentacion de un artículo en una revista indexada</t>
  </si>
  <si>
    <t>El programa de maestria en enseñanza de las matematicas es excelente. No hay sugerencias</t>
  </si>
  <si>
    <t xml:space="preserve">Dar la oportunidad a docentes de primaria que no sean matemáticos, para que se pueda fortalecer el proceso matemático desde la básica primaria. </t>
  </si>
  <si>
    <t>sugerencia: tener en cuenta la pedagogía a la hora de enseñar un área.</t>
  </si>
  <si>
    <t>Dado que es un post grado para obtener el titulo de magister en enseñanza de la matemática, se deben buscar docentes que tengan un conocimiento disciplinar fuerte pero ademas una formación didáctica y pedagógica, ya que algunos docentes al inicio de los cursos decían que ellos sabían matemáticas, pero no sabían mucho acerca de como enseñarla, lo cual es una incoherencia.</t>
  </si>
  <si>
    <t xml:space="preserve">No tengo sugerencias </t>
  </si>
  <si>
    <t>ANALIZAR EL NIVEL CON EL CUAL INGRESAN LOS ESTUDIANTES Y DE ALLÍ INICIAR EL PROCESO DE FORMACIÓN.</t>
  </si>
  <si>
    <t>mejores canales de comunicación</t>
  </si>
  <si>
    <t>Incluir, en la formación mas  pedagogía  y didáctica</t>
  </si>
  <si>
    <t>Mayor uso de herramientas tecnológicas.</t>
  </si>
  <si>
    <t>un nivel introductorio riguroso como especie de colador ala maestría.</t>
  </si>
  <si>
    <t xml:space="preserve">Tener diferentes opciones para terminar el postgrado fuera de presentar una tesis o trabajo de grado </t>
  </si>
  <si>
    <t>CONTINUAR CON LA CALIDAD</t>
  </si>
  <si>
    <t>El último curso EX4153 Tópicos Especiales En Educación Matemática, creo que hubiera sido más provechoso en semestres anteriores para haber aportado más al trabajo de grado</t>
  </si>
  <si>
    <t>La información correspondiente a de grados, es necesario que se realice el el segundo semestre, a partir de un vídeo o un plegable.</t>
  </si>
  <si>
    <t>escoger mejor a los docentes que van a impartir la formacion a los estudiantes</t>
  </si>
  <si>
    <t>CONTINUAR LOS PROGRAMAS Y OFRECER MAS CAPACITACION</t>
  </si>
  <si>
    <t>LA CALIDAD DE LA MAESTRÍA EN ENSEÑANZA DE LAS MATEMÁTICAS ES ALTA SIN EMBARGO SE DEBEN SELECCIONAR LOS CURSOS DE ACUERDO A CADA SEMESTRE</t>
  </si>
  <si>
    <t>Convenios con otras Universidades del país</t>
  </si>
  <si>
    <t>la verdad creo que el programa esta muy bien.</t>
  </si>
  <si>
    <t xml:space="preserve">MAYOR PARTICIPACIÓN DE LOS ESTUDIANTES EN PROCESOS DE AUTOEVALUACIÓN INSTITUCIONAL </t>
  </si>
  <si>
    <t>proceso de mejoramiento</t>
  </si>
  <si>
    <t xml:space="preserve">Lo único que note fue ausencia de la estadística en toda la carrera. </t>
  </si>
  <si>
    <t>Mejor comunicación de los programas complementarios.</t>
  </si>
  <si>
    <t>Que los seminarios estén enfocados en los procesos de enseñanza y contribuya con elementos de la didáctica. Que los seminarios de ingles e investigación sean orientados al iniciar el proceso de maestría.</t>
  </si>
  <si>
    <t>deberian de dar mas cursos de matematicas</t>
  </si>
  <si>
    <t>Divulgar mas y mejorar los canales de comunicacion</t>
  </si>
  <si>
    <t>Continuen con la buena calidad de los docentes</t>
  </si>
  <si>
    <t>Más contenido pedagógico y didáctico.</t>
  </si>
  <si>
    <t>Todo bien</t>
  </si>
  <si>
    <t>Realizar seminarios donde se conozcan los trabajos que se están desarrollando en el programa, invitando a los egresados</t>
  </si>
  <si>
    <t xml:space="preserve">Hay pocos asesores para trabajos de grado en Maestria </t>
  </si>
  <si>
    <t xml:space="preserve">continuidad  en las investigaciones </t>
  </si>
  <si>
    <t>Mejorar el componente pedagógico de la maestría Asesorar al estudiante para comenzar la tesis desde los primeros semestres de maestria</t>
  </si>
  <si>
    <t>Deberían ser aprobadas más páginas para las tesis si estas ameritan.</t>
  </si>
  <si>
    <t>no hay</t>
  </si>
  <si>
    <t xml:space="preserve">Creo que se debe dar mas énfasis a la parte de formación pedagógica, ya que uno se forma para ser un mejor maestro </t>
  </si>
  <si>
    <t>Más énfasis en el trabajo de grado desde el primer semestre.</t>
  </si>
  <si>
    <t>dar una formación mas de acuerdo al medio</t>
  </si>
  <si>
    <t>Me parece que el programa esta bien orientado y que los ajustes que se han hecho hasta el momento son acertados.</t>
  </si>
  <si>
    <t>SE NECESITARÍA UN MONITOR PARA LAS MATERIAS DE MATEMÁTICAS PURAS</t>
  </si>
  <si>
    <t>Brindar más tiempo a la línea de especialización</t>
  </si>
  <si>
    <t>Puede ser tener mas lineas de profundización</t>
  </si>
  <si>
    <t xml:space="preserve">No tengo sugerencias puesto que me ha parecido muy excelente el proceso </t>
  </si>
  <si>
    <t>Contratar profesores de mucha experiencia y de alta producción académica vigente.</t>
  </si>
  <si>
    <t>no Tengo sugerencias</t>
  </si>
  <si>
    <t>N/A</t>
  </si>
  <si>
    <t>Me parece un buen programa y estoy contento de se egresado de esta universidad Tiene muy buen nivel</t>
  </si>
  <si>
    <t xml:space="preserve">Maestría en Enseñanza de las Matemáticas
</t>
  </si>
  <si>
    <t>Total graduados: 183</t>
  </si>
  <si>
    <t>Total egresados encuestados 2018: 102</t>
  </si>
  <si>
    <t>Total egresados encuestados 2020: 44</t>
  </si>
  <si>
    <t>Nivel de encuestas diligenciadas: 24%</t>
  </si>
  <si>
    <t>Institución Educativa Hugo ángel Jaramillo</t>
  </si>
  <si>
    <t>Unión temporal ALMA MATER -UTP</t>
  </si>
  <si>
    <t xml:space="preserve">Unión temporal en la UTP Colegio en el Barrio Málaga, Parque Industrial  </t>
  </si>
  <si>
    <t>3128850 317 668 89 900</t>
  </si>
  <si>
    <t>iehaj@educandoenred.edu.co</t>
  </si>
  <si>
    <t>Institución Educativa Nacional Jesús Maria Ocampo</t>
  </si>
  <si>
    <t>Alvaro Lozano Ospina</t>
  </si>
  <si>
    <t xml:space="preserve">Cr 19A 39-01 Barrio Miraflores </t>
  </si>
  <si>
    <t>7486911</t>
  </si>
  <si>
    <t>colegionacional2012@hotmail.com</t>
  </si>
  <si>
    <t>INSTITUCION EDUCATIVA CRISTO REY</t>
  </si>
  <si>
    <t>SECRETARÍA DE EDUCACIÓN</t>
  </si>
  <si>
    <t>CALLE 67 No. 18-01</t>
  </si>
  <si>
    <t>3422889</t>
  </si>
  <si>
    <t>i.e.cristorey@dosquebradas.gov.co</t>
  </si>
  <si>
    <t>Es necesario replantear los programas de pregrado y posgrado 
de formación docente, donde la práctica docente, la investigación pedagógica y las didácticas disciplinares específicas sean el centro o eje de la formación docente.</t>
  </si>
  <si>
    <t>He tenido poco contacto con los programas de formación de la 
Universidad</t>
  </si>
  <si>
    <t>BRINDAN LAS HERRAMIENTAS NECESARIAS PARA LIDERAR 
PROCESOS EN LOS CONTEXTOS SEGÚN PERFIL</t>
  </si>
  <si>
    <t>Ver numeral 2.</t>
  </si>
  <si>
    <t>El egresado que labora en la insitucion es muy 
competente</t>
  </si>
  <si>
    <t xml:space="preserve">SE TRATA DE UNA INSTITUCIÓN EDUCATIVA DEL 
SECTOR PÚBLICO QUE CUMPLE CON LA DEMANDA DE LA POBLACIÓN </t>
  </si>
  <si>
    <t>no al respecto</t>
  </si>
  <si>
    <t>Replantear todo el proceso de formación docente, y alinearlo 
con el centro de su actividad, la práctica docente.</t>
  </si>
  <si>
    <t xml:space="preserve">FORTALECER PROCESOS DE FORMACIÓN DE LAS INSTITUCIONES 
EDUCATIVAS A TRAVÉS DE CONVENIOS PARA ACTIVIDADES EXTRACURRICULARES  </t>
  </si>
  <si>
    <t>liderazgo y compromiso</t>
  </si>
  <si>
    <t xml:space="preserve">LIDERAZGO TRANSFORMADOR </t>
  </si>
  <si>
    <t>Formación y fundamentación filosófica y epistemológica. 
desarrollar competencias que le posibiliten la reflexión sobre su profesión y práctica profesional. Mejorar sustancialmente la cualificación en investigación para la producción de conocimiento en su profesión. Capaz de trabajar eficiente y eficazmente en equipo. Alta Formación ética y sensibilidad social.</t>
  </si>
  <si>
    <t>Secretaria de Educación de Pereira, IE Técnico Superior</t>
  </si>
  <si>
    <t>Carrera 27 #10-20, Contiguo a la Universidad Tecnológica de Pereira,</t>
  </si>
  <si>
    <t>Secretaria de Educación municipal</t>
  </si>
  <si>
    <t>Alcaldía de Pereira</t>
  </si>
  <si>
    <t>Institución Educativa Francisco de Paula Santander</t>
  </si>
  <si>
    <t>Cr 8 # 9 - 61</t>
  </si>
  <si>
    <t>Secretaria de Educación de Dosquebradas y Orden Religiosa de las Escuelas Pías.</t>
  </si>
  <si>
    <t>Alcaldía de Dosquebradas y colegio Calasanz en el barrio El Jardín en Pereira.</t>
  </si>
  <si>
    <t>secretaria de educacion</t>
  </si>
  <si>
    <t>alcaldia de pereira</t>
  </si>
  <si>
    <t>Barrio Alamos Era 27 10-02</t>
  </si>
  <si>
    <t>MEN</t>
  </si>
  <si>
    <t xml:space="preserve">Secretaria educación valle </t>
  </si>
  <si>
    <t xml:space="preserve">secretaria de educación de Dosquebradas </t>
  </si>
  <si>
    <t>Av. Simón Bolívar Nro 36-44 Centro Administrativo Municipal CAM Dosquebradas.</t>
  </si>
  <si>
    <t>I.E. Pablo Sexto</t>
  </si>
  <si>
    <t>Barrio los Molinos - Calle 44 # 23 - 24</t>
  </si>
  <si>
    <t xml:space="preserve">Institución Educativa Jaime Salazar Robledo </t>
  </si>
  <si>
    <t xml:space="preserve">Tokio, Villasantana </t>
  </si>
  <si>
    <t>Secretaría Educación Risaralda</t>
  </si>
  <si>
    <t>Calle 19 #13-17 Gobernación de Risaralda</t>
  </si>
  <si>
    <t>Secretaria de educacion de Pereira</t>
  </si>
  <si>
    <t>CR 23 BIS CLL 73 Y TV 74 B.CUBA, RISARALDA, PEREIRA.</t>
  </si>
  <si>
    <t>Secretaria de educación de Pereira.</t>
  </si>
  <si>
    <t xml:space="preserve">Cra. 7 No. 18-55 Piso 8 - Palacio Municipal  Pereira - Risaralda </t>
  </si>
  <si>
    <t>CRa 27 10 02</t>
  </si>
  <si>
    <t>Calle 19 No. 13-17 segundo piso</t>
  </si>
  <si>
    <t>Magisterio (Secretaría de educación de Tuluá)</t>
  </si>
  <si>
    <t>Carrera 25 N° 25-04  B/ el centro</t>
  </si>
  <si>
    <t>Secretaria de Educación Municipal de Pereira - Institución Educativa Aquilino Bedoya</t>
  </si>
  <si>
    <t>Avenida 30 de Agosto #62-59</t>
  </si>
  <si>
    <t>Avenida 30 de Agosto N° 68-117, Kilometro 1 vía a Cerritos</t>
  </si>
  <si>
    <t>secretaria de educacion del Quindio</t>
  </si>
  <si>
    <t>gobernacion del Quindio</t>
  </si>
  <si>
    <t>Institución Educativa Combia</t>
  </si>
  <si>
    <t>Crucero de Combia</t>
  </si>
  <si>
    <t>INSTITUCIÓN EDUCATIVA BOSQUES DE LA ACUARELA SECRETARÍA DE EDUCACIÓN DE DOSQUEBRADAS</t>
  </si>
  <si>
    <t>Urbanización tejares de la loma</t>
  </si>
  <si>
    <t>sed risaralda</t>
  </si>
  <si>
    <t>vereda tambores</t>
  </si>
  <si>
    <t>Secretaría de educación de Armenia Quindío (Docente de Aula en la IE La Adiela)</t>
  </si>
  <si>
    <t>Puente peatonal vía Montenegro</t>
  </si>
  <si>
    <t>Institución Educativa Rodrigo Lloreda Caicedo</t>
  </si>
  <si>
    <t xml:space="preserve">Carmelo Candelaria </t>
  </si>
  <si>
    <t>Institución Educativa Alfonso Lopez Pumarejo</t>
  </si>
  <si>
    <t>Corregimiento de Poterito Municipio de Jamundi Valle</t>
  </si>
  <si>
    <t>Alcaldía de Dosquebradas</t>
  </si>
  <si>
    <t xml:space="preserve">Av. Simón Bolívar Nº 36 - 44 C.A.M </t>
  </si>
  <si>
    <t>Secretaria de Educación Departamental del Quindío</t>
  </si>
  <si>
    <t>Calle 20 # 13-22</t>
  </si>
  <si>
    <t>Secretaria de Educación institución educativa empresarial</t>
  </si>
  <si>
    <t>Dosquebradas via a la badea</t>
  </si>
  <si>
    <t>Gobernación del Quindío piso 9</t>
  </si>
  <si>
    <t>SECRETARIA DE EDUCACION QUINDIO</t>
  </si>
  <si>
    <t>CRA 5 #11-07</t>
  </si>
  <si>
    <t xml:space="preserve">secretaria de educación de  Risaralda </t>
  </si>
  <si>
    <t>cl 11  9  06</t>
  </si>
  <si>
    <t>Secretaria de educación de Dosquebradas</t>
  </si>
  <si>
    <t xml:space="preserve">Barrio la Capilla </t>
  </si>
  <si>
    <t>UNIÓN TEMPORAL ALMA MATER-UTP</t>
  </si>
  <si>
    <t>secretaría de educación municipal</t>
  </si>
  <si>
    <t>carrera 7. calle 18-55</t>
  </si>
  <si>
    <t>SEM</t>
  </si>
  <si>
    <t>CALLE 21  #5-34</t>
  </si>
  <si>
    <t>Colegio rodrigo arenas betancurt</t>
  </si>
  <si>
    <t>Calle 80 #36b-30 sector la cuchilla de los castro cuba</t>
  </si>
  <si>
    <t>Cra 7a Nro. 18-55 Piso 8 Palacio Municipal</t>
  </si>
  <si>
    <t>Carrera 1N 26-20</t>
  </si>
  <si>
    <t>Secretaria Educación Municipal de Pereira</t>
  </si>
  <si>
    <t>Carrera 7 No. 18-55 piso 8</t>
  </si>
  <si>
    <t>Secretaria de educacion Risaralda</t>
  </si>
  <si>
    <t>Gobernacion del risaraldas</t>
  </si>
  <si>
    <t>Institución Educativa Instituto Mistrato</t>
  </si>
  <si>
    <t>Calle 8 N° 5-35</t>
  </si>
  <si>
    <t>3213756</t>
  </si>
  <si>
    <t>rectoria@itspereira.edu.co</t>
  </si>
  <si>
    <t>3343616</t>
  </si>
  <si>
    <t>escueladelapalabra@hotmail.com</t>
  </si>
  <si>
    <t>3346114</t>
  </si>
  <si>
    <t>franciscodepaulasantander@pereiraeduca.gov.co</t>
  </si>
  <si>
    <t>3116566 y 3363244</t>
  </si>
  <si>
    <t>No lo sé.</t>
  </si>
  <si>
    <t>3260638</t>
  </si>
  <si>
    <t>licabl@hotmail.com</t>
  </si>
  <si>
    <t>3137300</t>
  </si>
  <si>
    <t>cceballos@utp.edu.co</t>
  </si>
  <si>
    <t>3148057805</t>
  </si>
  <si>
    <t xml:space="preserve">zona4pta@mineducacion.gov.co </t>
  </si>
  <si>
    <t>3116566 ext 126</t>
  </si>
  <si>
    <t>3228793</t>
  </si>
  <si>
    <t>colpavi@yahoo.com</t>
  </si>
  <si>
    <t>3317771</t>
  </si>
  <si>
    <t>iejaimesalazarrobledo@educandoenred.educ.o</t>
  </si>
  <si>
    <t>339 8300</t>
  </si>
  <si>
    <t>3372911</t>
  </si>
  <si>
    <t>juan23pereira@gmail.com</t>
  </si>
  <si>
    <t>3248100 - 3248101 - 325783</t>
  </si>
  <si>
    <t xml:space="preserve"> contactenos@pereira.gov.co</t>
  </si>
  <si>
    <t>@utp.edu.co</t>
  </si>
  <si>
    <t>3398300</t>
  </si>
  <si>
    <t>grie.maria.auxiliadora@risaralda.gov.co</t>
  </si>
  <si>
    <t xml:space="preserve"> registro@utp.edu.co</t>
  </si>
  <si>
    <t>+2 233 93 00</t>
  </si>
  <si>
    <t>educacion@tulua.gov.co</t>
  </si>
  <si>
    <t>secretariadiurnaquilinobedoya@gmail.com</t>
  </si>
  <si>
    <t>3401600</t>
  </si>
  <si>
    <t>alfonso123jaramillo@gmail.com</t>
  </si>
  <si>
    <t>300 4800225</t>
  </si>
  <si>
    <t>educacion@gobernacionquindio.gov.co</t>
  </si>
  <si>
    <t>3299267</t>
  </si>
  <si>
    <t xml:space="preserve">institucioneducativacombia@hotmail.es </t>
  </si>
  <si>
    <t>3402673</t>
  </si>
  <si>
    <t>i.e.bosquesdelaacuarela@dosquebradas.gov.co</t>
  </si>
  <si>
    <t>3127326490</t>
  </si>
  <si>
    <t>grie.tambores@risaralda.edu.co</t>
  </si>
  <si>
    <t>+57 (6) 7379090</t>
  </si>
  <si>
    <t>laadiela@yahoo.es</t>
  </si>
  <si>
    <t>3147343745</t>
  </si>
  <si>
    <t>rodrigolloredacaicedo@yahoo.com</t>
  </si>
  <si>
    <t>3225690883</t>
  </si>
  <si>
    <t>3320546</t>
  </si>
  <si>
    <t>7417700</t>
  </si>
  <si>
    <t>3420346</t>
  </si>
  <si>
    <t>zcardona@empresarial.edu.co</t>
  </si>
  <si>
    <t>7593483</t>
  </si>
  <si>
    <t>liceoquinido@liceoquindio.edu.co</t>
  </si>
  <si>
    <t>7533779</t>
  </si>
  <si>
    <t>INSMONTENEGRO@HOTMAIL.COM</t>
  </si>
  <si>
    <t>3146189503</t>
  </si>
  <si>
    <t>albeirocontador@gmail.com</t>
  </si>
  <si>
    <t>PBX: (+57) (6) 7417700</t>
  </si>
  <si>
    <t>036 3401678</t>
  </si>
  <si>
    <t>victorhqg@hotmail.es</t>
  </si>
  <si>
    <t>3212221</t>
  </si>
  <si>
    <t>info@sueje.edu.co</t>
  </si>
  <si>
    <t>3248100</t>
  </si>
  <si>
    <t>3240086</t>
  </si>
  <si>
    <t>secretaria@ieboyacapereira.edu.co</t>
  </si>
  <si>
    <t>3208820</t>
  </si>
  <si>
    <t>ie.rodrigoarenas@live.com</t>
  </si>
  <si>
    <t>www.pereiraeduca.gov.co</t>
  </si>
  <si>
    <t>3368457</t>
  </si>
  <si>
    <t>3233200</t>
  </si>
  <si>
    <t>grietaparcal@gobernacion.co</t>
  </si>
  <si>
    <t>3526022</t>
  </si>
  <si>
    <t>grie.mistrato@risaralda.gov.co</t>
  </si>
  <si>
    <t>Coordinador jornada de la tarde</t>
  </si>
  <si>
    <t>Docente.</t>
  </si>
  <si>
    <t>Coordinador.</t>
  </si>
  <si>
    <t>Docente catedrática</t>
  </si>
  <si>
    <t>tutora PTA</t>
  </si>
  <si>
    <t xml:space="preserve">Formadora </t>
  </si>
  <si>
    <t>Rectoria</t>
  </si>
  <si>
    <t>Docente de Matematicas</t>
  </si>
  <si>
    <t xml:space="preserve">Coordinador académico </t>
  </si>
  <si>
    <t xml:space="preserve">Director departamento de matemáticas </t>
  </si>
  <si>
    <t>Director del programa</t>
  </si>
  <si>
    <t>Docente (Area Matemáticas)</t>
  </si>
  <si>
    <t>Docente de matemáticas</t>
  </si>
  <si>
    <t xml:space="preserve">docente de aula </t>
  </si>
  <si>
    <t>Coordinador Rector</t>
  </si>
  <si>
    <t>Coordinadora</t>
  </si>
  <si>
    <t>Docente líder de apoyo</t>
  </si>
  <si>
    <t>RECTORA</t>
  </si>
  <si>
    <t>DOCENTE DE MATEMÁTICAS</t>
  </si>
  <si>
    <t>Coordinador Académico</t>
  </si>
  <si>
    <t>Hta Maria Gladis Burbano</t>
  </si>
  <si>
    <t>No dudo en ningún momento de las excelentes capacidades de los docentes internos de la UTP. Pero los 
externos la verdad aunque saben mucho creo que no van acordes a la materia que orientaron.</t>
  </si>
  <si>
    <t>Las inscripciones como ponentes a los simposios y demás eventos académicos para mostrar la investigación y el trabajo de grado grado que se esta llevando a cabo deberían ser asumidos por el programa no por los mismos estudiantes ya que estos proyectos llevan el nombre de la universidad y el programa.</t>
  </si>
  <si>
    <t>Excelente programa, de gran calidad</t>
  </si>
  <si>
    <t>Me gustaría que se enseñara más didáctica  TIC¿S</t>
  </si>
  <si>
    <t>1.  Evaluar al docente/instructor finalizado el módulo de formación en ninguna manera antes. 
2.  Eliminar la restricción de 80 páginas máximo para la cantidad de páginas de una tesis de grado en enseñanza de la matemática.  En Maestría en matemáticas es aceptable en educación lamentable.</t>
  </si>
  <si>
    <t>Tener un mecanismo para recomendar los tutores para realizar el trabajo de grado</t>
  </si>
  <si>
    <t xml:space="preserve">Profundizar en los cursos de ingles. </t>
  </si>
  <si>
    <t>felicitaciones excelente programa</t>
  </si>
  <si>
    <t>Una Maestría en Enseñanzas de la Matemática mas orientada desde la Didácticas de cada área del conocimiento.</t>
  </si>
  <si>
    <t>FAVORECER Y APOYAR AUN MAS A LOS ESTUDIANTES PARA PARTICIPAR EN EVENTOS ACADÉMICOS NACIONALES 
E INTERNACIONALES.</t>
  </si>
  <si>
    <t xml:space="preserve">Todo funciona muy bien </t>
  </si>
  <si>
    <t xml:space="preserve">No tengo sugerencias. Excelente programa. </t>
  </si>
  <si>
    <t>Que los docentes sean de la region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</si>
</sst>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 #,##0;[Red]\-&quot;$&quot;\ #,##0"/>
  </numFmts>
  <fonts count="28">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sz val="14"/>
      <color theme="1"/>
      <name val="Calibri"/>
      <family val="2"/>
      <scheme val="minor"/>
    </font>
    <font>
      <sz val="14"/>
      <color indexed="8"/>
      <name val="Calibri"/>
      <family val="2"/>
    </font>
    <font>
      <b/>
      <sz val="14"/>
      <color indexed="8"/>
      <name val="Calibri"/>
      <family val="2"/>
    </font>
    <font>
      <b/>
      <sz val="14"/>
      <color theme="1"/>
      <name val="Calibri"/>
      <family val="2"/>
      <scheme val="minor"/>
    </font>
    <font>
      <sz val="11"/>
      <color theme="3"/>
      <name val="Calibri"/>
      <family val="2"/>
      <scheme val="minor"/>
    </font>
    <font>
      <b/>
      <sz val="12"/>
      <color theme="3"/>
      <name val="Calibri"/>
      <family val="2"/>
      <scheme val="minor"/>
    </font>
    <font>
      <b/>
      <sz val="12"/>
      <color theme="1"/>
      <name val="Calibri"/>
      <family val="2"/>
      <scheme val="minor"/>
    </font>
    <font>
      <b/>
      <sz val="9"/>
      <color rgb="FF000000"/>
      <name val="Arial"/>
      <family val="2"/>
    </font>
    <font>
      <sz val="9"/>
      <color rgb="FF000000"/>
      <name val="Arial"/>
      <family val="2"/>
    </font>
    <font>
      <b/>
      <sz val="9"/>
      <color theme="1"/>
      <name val="Arial"/>
      <family val="2"/>
    </font>
    <font>
      <b/>
      <sz val="9"/>
      <color theme="1"/>
      <name val="Arial  "/>
    </font>
    <font>
      <sz val="9"/>
      <color theme="1"/>
      <name val="Arial  "/>
    </font>
    <font>
      <sz val="10"/>
      <color theme="1"/>
      <name val="Calibri"/>
      <family val="2"/>
      <scheme val="minor"/>
    </font>
    <font>
      <sz val="9"/>
      <color theme="1"/>
      <name val="Arial"/>
      <family val="2"/>
    </font>
    <font>
      <sz val="12"/>
      <color indexed="8"/>
      <name val="Calibri"/>
      <family val="2"/>
    </font>
    <font>
      <b/>
      <sz val="12"/>
      <color indexed="8"/>
      <name val="Calibri"/>
      <family val="2"/>
    </font>
    <font>
      <b/>
      <sz val="8"/>
      <name val="Lucida Sans"/>
      <family val="2"/>
    </font>
    <font>
      <sz val="11"/>
      <name val="Calibri"/>
      <family val="2"/>
      <scheme val="minor"/>
    </font>
    <font>
      <sz val="8"/>
      <name val="Lucida Sans"/>
      <family val="2"/>
    </font>
    <font>
      <sz val="8"/>
      <name val="Inherit"/>
    </font>
    <font>
      <b/>
      <sz val="11"/>
      <name val="Calibri"/>
      <family val="2"/>
      <scheme val="minor"/>
    </font>
    <font>
      <b/>
      <sz val="14"/>
      <color rgb="FF000000"/>
      <name val="Calibri"/>
      <family val="2"/>
    </font>
    <font>
      <sz val="8"/>
      <name val="Calibri"/>
      <family val="2"/>
      <scheme val="minor"/>
    </font>
    <font>
      <sz val="8"/>
      <color theme="1"/>
      <name val="Arial"/>
      <family val="2"/>
    </font>
  </fonts>
  <fills count="5">
    <fill>
      <patternFill patternType="none"/>
    </fill>
    <fill>
      <patternFill patternType="gray125"/>
    </fill>
    <fill>
      <patternFill patternType="solid">
        <fgColor theme="0"/>
        <bgColor indexed="64"/>
      </patternFill>
    </fill>
    <fill>
      <patternFill patternType="solid">
        <fgColor theme="4" tint="0.39997558519241921"/>
        <bgColor indexed="64"/>
      </patternFill>
    </fill>
    <fill>
      <patternFill patternType="solid">
        <fgColor theme="9" tint="0.79998168889431442"/>
        <bgColor theme="9" tint="0.79998168889431442"/>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theme="1"/>
      </left>
      <right style="thin">
        <color theme="1"/>
      </right>
      <top style="thin">
        <color theme="1"/>
      </top>
      <bottom style="thin">
        <color theme="1"/>
      </bottom>
      <diagonal/>
    </border>
    <border>
      <left style="thin">
        <color indexed="64"/>
      </left>
      <right style="thin">
        <color indexed="64"/>
      </right>
      <top style="thin">
        <color indexed="64"/>
      </top>
      <bottom/>
      <diagonal/>
    </border>
  </borders>
  <cellStyleXfs count="2">
    <xf numFmtId="0" fontId="0" fillId="0" borderId="0"/>
    <xf numFmtId="9" fontId="1" fillId="0" borderId="0" applyFont="0" applyFill="0" applyBorder="0" applyAlignment="0" applyProtection="0"/>
  </cellStyleXfs>
  <cellXfs count="124">
    <xf numFmtId="0" fontId="0" fillId="0" borderId="0" xfId="0"/>
    <xf numFmtId="0" fontId="0" fillId="2" borderId="0" xfId="0" applyFill="1"/>
    <xf numFmtId="0" fontId="0" fillId="2" borderId="0" xfId="0" applyFill="1" applyBorder="1"/>
    <xf numFmtId="0" fontId="4" fillId="2" borderId="0" xfId="0" applyFont="1" applyFill="1" applyAlignment="1">
      <alignment wrapText="1"/>
    </xf>
    <xf numFmtId="0" fontId="7" fillId="2" borderId="0" xfId="0" applyFont="1" applyFill="1" applyAlignment="1">
      <alignment vertical="center"/>
    </xf>
    <xf numFmtId="0" fontId="8" fillId="2" borderId="0" xfId="0" applyFont="1" applyFill="1"/>
    <xf numFmtId="0" fontId="3" fillId="2" borderId="0" xfId="0" applyFont="1" applyFill="1"/>
    <xf numFmtId="0" fontId="10" fillId="2" borderId="0" xfId="0" applyFont="1" applyFill="1"/>
    <xf numFmtId="0" fontId="11" fillId="2" borderId="1" xfId="0" applyFont="1" applyFill="1" applyBorder="1" applyAlignment="1">
      <alignment wrapText="1"/>
    </xf>
    <xf numFmtId="0" fontId="12" fillId="2" borderId="1" xfId="0" applyFont="1" applyFill="1" applyBorder="1" applyAlignment="1">
      <alignment vertical="top" wrapText="1"/>
    </xf>
    <xf numFmtId="9" fontId="1" fillId="2" borderId="1" xfId="1" applyFont="1" applyFill="1" applyBorder="1"/>
    <xf numFmtId="0" fontId="0" fillId="2" borderId="1" xfId="0" applyFill="1" applyBorder="1"/>
    <xf numFmtId="0" fontId="12" fillId="2" borderId="0" xfId="0" applyFont="1" applyFill="1" applyBorder="1" applyAlignment="1">
      <alignment horizontal="center" vertical="top" wrapText="1"/>
    </xf>
    <xf numFmtId="0" fontId="13" fillId="2" borderId="2" xfId="0" applyFont="1" applyFill="1" applyBorder="1"/>
    <xf numFmtId="9" fontId="1" fillId="2" borderId="1" xfId="1" applyFont="1" applyFill="1" applyBorder="1" applyAlignment="1">
      <alignment horizontal="center" vertical="center"/>
    </xf>
    <xf numFmtId="0" fontId="16" fillId="2" borderId="1" xfId="0" applyFont="1" applyFill="1" applyBorder="1" applyAlignment="1">
      <alignment horizontal="center" vertical="center" wrapText="1"/>
    </xf>
    <xf numFmtId="9" fontId="16" fillId="2" borderId="1" xfId="1" applyFont="1" applyFill="1" applyBorder="1" applyAlignment="1">
      <alignment horizontal="center" vertical="center" wrapText="1"/>
    </xf>
    <xf numFmtId="0" fontId="2" fillId="2" borderId="0" xfId="0" applyFont="1" applyFill="1"/>
    <xf numFmtId="0" fontId="2" fillId="2" borderId="1" xfId="0" applyFont="1" applyFill="1" applyBorder="1"/>
    <xf numFmtId="9" fontId="0" fillId="2" borderId="0" xfId="0" applyNumberFormat="1" applyFill="1"/>
    <xf numFmtId="0" fontId="0" fillId="2" borderId="0" xfId="0" applyFill="1" applyAlignment="1">
      <alignment wrapText="1"/>
    </xf>
    <xf numFmtId="9" fontId="1" fillId="2" borderId="0" xfId="1" applyFont="1" applyFill="1" applyBorder="1"/>
    <xf numFmtId="0" fontId="0" fillId="2" borderId="5" xfId="0" applyFill="1" applyBorder="1"/>
    <xf numFmtId="0" fontId="0" fillId="0" borderId="5" xfId="0" applyBorder="1"/>
    <xf numFmtId="0" fontId="0" fillId="2" borderId="6" xfId="0" applyFill="1" applyBorder="1"/>
    <xf numFmtId="0" fontId="0" fillId="2" borderId="7" xfId="0" applyFill="1" applyBorder="1"/>
    <xf numFmtId="0" fontId="0" fillId="2" borderId="0" xfId="0" applyFill="1" applyAlignment="1">
      <alignment horizontal="center" vertical="center"/>
    </xf>
    <xf numFmtId="3" fontId="0" fillId="2" borderId="1" xfId="0" applyNumberFormat="1" applyFill="1" applyBorder="1" applyAlignment="1">
      <alignment horizontal="center" vertical="center"/>
    </xf>
    <xf numFmtId="3" fontId="1" fillId="2" borderId="1" xfId="1" applyNumberFormat="1" applyFont="1" applyFill="1" applyBorder="1" applyAlignment="1">
      <alignment horizontal="center" vertical="center"/>
    </xf>
    <xf numFmtId="0" fontId="12" fillId="2" borderId="1" xfId="0" applyFont="1" applyFill="1" applyBorder="1" applyAlignment="1">
      <alignment horizontal="center" vertical="center" wrapText="1"/>
    </xf>
    <xf numFmtId="9" fontId="0" fillId="2" borderId="1" xfId="0" applyNumberFormat="1" applyFill="1" applyBorder="1" applyAlignment="1">
      <alignment horizontal="center" vertical="center"/>
    </xf>
    <xf numFmtId="0" fontId="13" fillId="2" borderId="1" xfId="0" applyFont="1" applyFill="1" applyBorder="1" applyAlignment="1">
      <alignment horizontal="center" vertical="center"/>
    </xf>
    <xf numFmtId="0" fontId="0" fillId="2" borderId="8" xfId="0" applyFill="1" applyBorder="1"/>
    <xf numFmtId="0" fontId="0" fillId="2" borderId="9" xfId="0" applyFill="1" applyBorder="1"/>
    <xf numFmtId="0" fontId="2" fillId="2" borderId="1" xfId="0" applyFont="1" applyFill="1" applyBorder="1" applyAlignment="1">
      <alignment horizontal="center"/>
    </xf>
    <xf numFmtId="0" fontId="0" fillId="2" borderId="1" xfId="0" applyFill="1" applyBorder="1" applyAlignment="1">
      <alignment horizontal="center" vertical="center"/>
    </xf>
    <xf numFmtId="0" fontId="0" fillId="2" borderId="1" xfId="0" applyFill="1" applyBorder="1" applyAlignment="1">
      <alignment horizontal="center"/>
    </xf>
    <xf numFmtId="0" fontId="2" fillId="2" borderId="1" xfId="0" applyFont="1" applyFill="1" applyBorder="1" applyAlignment="1">
      <alignment horizontal="center" vertical="center"/>
    </xf>
    <xf numFmtId="0" fontId="0" fillId="2" borderId="0" xfId="0" applyFill="1" applyBorder="1" applyAlignment="1">
      <alignment horizontal="center"/>
    </xf>
    <xf numFmtId="0" fontId="11" fillId="2" borderId="1" xfId="0" applyFont="1" applyFill="1" applyBorder="1" applyAlignment="1">
      <alignment horizontal="center" wrapText="1"/>
    </xf>
    <xf numFmtId="0" fontId="10" fillId="2" borderId="0" xfId="0" applyFont="1" applyFill="1" applyAlignment="1">
      <alignment vertical="center"/>
    </xf>
    <xf numFmtId="0" fontId="2" fillId="2" borderId="0" xfId="0" applyFont="1" applyFill="1" applyAlignment="1">
      <alignment vertical="center"/>
    </xf>
    <xf numFmtId="0" fontId="21" fillId="2" borderId="0" xfId="0" applyFont="1" applyFill="1"/>
    <xf numFmtId="0" fontId="20" fillId="3" borderId="1" xfId="0" applyFont="1" applyFill="1" applyBorder="1" applyAlignment="1">
      <alignment horizontal="center" vertical="center"/>
    </xf>
    <xf numFmtId="0" fontId="23" fillId="2" borderId="0" xfId="0" applyFont="1" applyFill="1" applyAlignment="1">
      <alignment horizontal="left" vertical="center"/>
    </xf>
    <xf numFmtId="0" fontId="22" fillId="2" borderId="1" xfId="0" applyFont="1" applyFill="1" applyBorder="1" applyAlignment="1">
      <alignment horizontal="center" vertical="center"/>
    </xf>
    <xf numFmtId="9" fontId="0" fillId="2" borderId="1" xfId="1" applyFont="1" applyFill="1" applyBorder="1" applyAlignment="1">
      <alignment horizontal="center" vertical="center"/>
    </xf>
    <xf numFmtId="0" fontId="0" fillId="2" borderId="0" xfId="0" applyFill="1" applyBorder="1" applyAlignment="1">
      <alignment horizontal="center" vertical="center"/>
    </xf>
    <xf numFmtId="3" fontId="15" fillId="2" borderId="0" xfId="0" applyNumberFormat="1" applyFont="1" applyFill="1" applyAlignment="1">
      <alignment horizontal="center"/>
    </xf>
    <xf numFmtId="0" fontId="12" fillId="2" borderId="0" xfId="0" applyFont="1" applyFill="1" applyAlignment="1">
      <alignment horizontal="center" vertical="top" wrapText="1"/>
    </xf>
    <xf numFmtId="0" fontId="2" fillId="2" borderId="1" xfId="0" applyFont="1" applyFill="1" applyBorder="1" applyAlignment="1">
      <alignment horizontal="center"/>
    </xf>
    <xf numFmtId="0" fontId="0" fillId="2" borderId="1" xfId="0" applyFill="1" applyBorder="1" applyAlignment="1">
      <alignment horizontal="center" vertical="center"/>
    </xf>
    <xf numFmtId="0" fontId="0" fillId="2" borderId="1" xfId="0" applyFill="1" applyBorder="1" applyAlignment="1">
      <alignment horizontal="center"/>
    </xf>
    <xf numFmtId="0" fontId="0" fillId="2" borderId="0" xfId="0" applyFill="1" applyAlignment="1">
      <alignment horizontal="center" wrapText="1"/>
    </xf>
    <xf numFmtId="0" fontId="2" fillId="2" borderId="1" xfId="0" applyFont="1" applyFill="1" applyBorder="1" applyAlignment="1">
      <alignment horizontal="center" vertical="center"/>
    </xf>
    <xf numFmtId="0" fontId="11" fillId="2" borderId="1" xfId="0" applyFont="1" applyFill="1" applyBorder="1" applyAlignment="1">
      <alignment horizontal="center" vertical="center" wrapText="1"/>
    </xf>
    <xf numFmtId="0" fontId="0" fillId="2" borderId="0" xfId="0" applyFill="1" applyAlignment="1">
      <alignment horizontal="center"/>
    </xf>
    <xf numFmtId="0" fontId="11" fillId="2" borderId="1" xfId="0" applyFont="1" applyFill="1" applyBorder="1" applyAlignment="1">
      <alignment horizontal="center" wrapText="1"/>
    </xf>
    <xf numFmtId="0" fontId="13" fillId="2" borderId="1" xfId="0" applyFont="1" applyFill="1" applyBorder="1" applyAlignment="1">
      <alignment horizontal="center" vertical="center" wrapText="1"/>
    </xf>
    <xf numFmtId="0" fontId="0" fillId="0" borderId="1" xfId="0" applyBorder="1"/>
    <xf numFmtId="0" fontId="3" fillId="2" borderId="0" xfId="0" applyFont="1" applyFill="1" applyAlignment="1">
      <alignment horizontal="center" wrapText="1"/>
    </xf>
    <xf numFmtId="0" fontId="4" fillId="2" borderId="0" xfId="0" applyFont="1" applyFill="1" applyAlignment="1">
      <alignment horizontal="left" vertical="top" wrapText="1"/>
    </xf>
    <xf numFmtId="0" fontId="5" fillId="2" borderId="0" xfId="0" applyFont="1" applyFill="1" applyAlignment="1">
      <alignment horizontal="left" vertical="top" wrapText="1"/>
    </xf>
    <xf numFmtId="0" fontId="4" fillId="2" borderId="0" xfId="0" applyFont="1" applyFill="1" applyAlignment="1">
      <alignment horizontal="left" vertical="top"/>
    </xf>
    <xf numFmtId="0" fontId="5" fillId="2" borderId="0" xfId="0" applyFont="1" applyFill="1" applyAlignment="1">
      <alignment horizontal="center" vertical="center" wrapText="1"/>
    </xf>
    <xf numFmtId="0" fontId="4" fillId="2" borderId="0" xfId="0" applyFont="1" applyFill="1" applyAlignment="1">
      <alignment horizontal="center" vertical="center" wrapText="1"/>
    </xf>
    <xf numFmtId="9" fontId="1" fillId="2" borderId="1" xfId="1" applyFont="1" applyFill="1" applyBorder="1" applyAlignment="1">
      <alignment horizontal="center"/>
    </xf>
    <xf numFmtId="0" fontId="2" fillId="2" borderId="1" xfId="0" applyFont="1" applyFill="1" applyBorder="1" applyAlignment="1">
      <alignment horizontal="center"/>
    </xf>
    <xf numFmtId="0" fontId="0" fillId="2" borderId="1" xfId="0" applyFill="1" applyBorder="1" applyAlignment="1">
      <alignment horizontal="center" vertical="center"/>
    </xf>
    <xf numFmtId="0" fontId="0" fillId="2" borderId="0" xfId="0" applyFill="1" applyAlignment="1">
      <alignment horizontal="center" vertical="center" wrapText="1"/>
    </xf>
    <xf numFmtId="0" fontId="0" fillId="2" borderId="1" xfId="0" applyFill="1" applyBorder="1" applyAlignment="1">
      <alignment horizontal="center" vertical="center" wrapText="1"/>
    </xf>
    <xf numFmtId="0" fontId="0" fillId="2" borderId="1" xfId="0" applyFill="1" applyBorder="1" applyAlignment="1">
      <alignment horizontal="center"/>
    </xf>
    <xf numFmtId="0" fontId="0" fillId="2" borderId="0" xfId="0" applyFill="1" applyAlignment="1">
      <alignment horizontal="center" wrapText="1"/>
    </xf>
    <xf numFmtId="0" fontId="16" fillId="2" borderId="1" xfId="0" applyFont="1" applyFill="1" applyBorder="1" applyAlignment="1">
      <alignment horizontal="center"/>
    </xf>
    <xf numFmtId="0" fontId="2" fillId="2" borderId="2"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3" xfId="0" applyFont="1" applyFill="1" applyBorder="1" applyAlignment="1">
      <alignment horizontal="center" vertical="center"/>
    </xf>
    <xf numFmtId="0" fontId="12" fillId="2" borderId="1" xfId="0" applyFont="1" applyFill="1" applyBorder="1" applyAlignment="1">
      <alignment horizontal="center" vertical="top" wrapText="1"/>
    </xf>
    <xf numFmtId="0" fontId="2" fillId="2" borderId="1" xfId="0" applyFont="1" applyFill="1" applyBorder="1" applyAlignment="1">
      <alignment horizontal="center" vertical="center"/>
    </xf>
    <xf numFmtId="0" fontId="17" fillId="2" borderId="1"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2" fillId="2" borderId="2" xfId="0" applyFont="1" applyFill="1" applyBorder="1" applyAlignment="1">
      <alignment horizontal="center" vertical="top" wrapText="1"/>
    </xf>
    <xf numFmtId="0" fontId="12" fillId="2" borderId="3" xfId="0" applyFont="1" applyFill="1" applyBorder="1" applyAlignment="1">
      <alignment horizontal="center" vertical="top" wrapText="1"/>
    </xf>
    <xf numFmtId="0" fontId="0" fillId="2" borderId="0" xfId="0" applyFill="1" applyAlignment="1">
      <alignment horizontal="center"/>
    </xf>
    <xf numFmtId="0" fontId="16" fillId="2" borderId="2"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0" fillId="2" borderId="2" xfId="0" applyFill="1" applyBorder="1" applyAlignment="1">
      <alignment horizontal="center"/>
    </xf>
    <xf numFmtId="0" fontId="0" fillId="2" borderId="3" xfId="0" applyFill="1" applyBorder="1" applyAlignment="1">
      <alignment horizontal="center"/>
    </xf>
    <xf numFmtId="3" fontId="15" fillId="2" borderId="1" xfId="0" applyNumberFormat="1" applyFont="1" applyFill="1" applyBorder="1" applyAlignment="1">
      <alignment horizontal="center"/>
    </xf>
    <xf numFmtId="9" fontId="1" fillId="2" borderId="2" xfId="1" applyFont="1" applyFill="1" applyBorder="1" applyAlignment="1">
      <alignment horizontal="center"/>
    </xf>
    <xf numFmtId="9" fontId="1" fillId="2" borderId="3" xfId="1" applyFont="1" applyFill="1" applyBorder="1" applyAlignment="1">
      <alignment horizontal="center"/>
    </xf>
    <xf numFmtId="0" fontId="11" fillId="2" borderId="1" xfId="0" applyFont="1" applyFill="1" applyBorder="1" applyAlignment="1">
      <alignment horizontal="center" wrapText="1"/>
    </xf>
    <xf numFmtId="0" fontId="11" fillId="2" borderId="2" xfId="0" applyFont="1" applyFill="1" applyBorder="1" applyAlignment="1">
      <alignment horizontal="center" wrapText="1"/>
    </xf>
    <xf numFmtId="0" fontId="11" fillId="2" borderId="3" xfId="0" applyFont="1" applyFill="1" applyBorder="1" applyAlignment="1">
      <alignment horizontal="center" wrapText="1"/>
    </xf>
    <xf numFmtId="0" fontId="0" fillId="0" borderId="1" xfId="0" applyBorder="1" applyAlignment="1">
      <alignment horizontal="center"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9" fillId="2" borderId="0" xfId="0" applyFont="1" applyFill="1" applyAlignment="1">
      <alignment horizontal="left" vertical="center" wrapText="1"/>
    </xf>
    <xf numFmtId="0" fontId="13" fillId="2" borderId="1"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0" fillId="0" borderId="1" xfId="0" applyBorder="1" applyAlignment="1">
      <alignment wrapText="1"/>
    </xf>
    <xf numFmtId="0" fontId="0" fillId="0" borderId="1" xfId="0" applyBorder="1"/>
    <xf numFmtId="0" fontId="0" fillId="4" borderId="1" xfId="0" applyFill="1" applyBorder="1"/>
    <xf numFmtId="0" fontId="0" fillId="4" borderId="1" xfId="0" applyFill="1" applyBorder="1" applyAlignment="1">
      <alignment wrapText="1"/>
    </xf>
    <xf numFmtId="9" fontId="0" fillId="2" borderId="1" xfId="1" applyFont="1" applyFill="1" applyBorder="1" applyAlignment="1">
      <alignment horizontal="center" vertical="center"/>
    </xf>
    <xf numFmtId="0" fontId="0" fillId="2" borderId="0" xfId="0" applyFill="1" applyBorder="1" applyAlignment="1">
      <alignment horizontal="center" vertical="center" wrapText="1"/>
    </xf>
    <xf numFmtId="0" fontId="0" fillId="2" borderId="0" xfId="0" applyFill="1" applyBorder="1" applyAlignment="1">
      <alignment horizontal="center"/>
    </xf>
    <xf numFmtId="0" fontId="20" fillId="3" borderId="1" xfId="0" applyFont="1" applyFill="1" applyBorder="1" applyAlignment="1">
      <alignment horizontal="center" vertical="center" wrapText="1"/>
    </xf>
    <xf numFmtId="0" fontId="20" fillId="3" borderId="1" xfId="0" applyFont="1" applyFill="1" applyBorder="1" applyAlignment="1">
      <alignment horizontal="center" vertical="center"/>
    </xf>
    <xf numFmtId="0" fontId="22" fillId="2" borderId="1" xfId="0" applyFont="1" applyFill="1" applyBorder="1" applyAlignment="1">
      <alignment horizontal="center" vertical="center"/>
    </xf>
    <xf numFmtId="0" fontId="22" fillId="2" borderId="2" xfId="0" applyFont="1" applyFill="1" applyBorder="1" applyAlignment="1">
      <alignment horizontal="center" vertical="center" wrapText="1"/>
    </xf>
    <xf numFmtId="0" fontId="20" fillId="3" borderId="11" xfId="0" applyFont="1" applyFill="1" applyBorder="1" applyAlignment="1">
      <alignment horizontal="center" vertical="center"/>
    </xf>
    <xf numFmtId="10" fontId="27" fillId="0" borderId="10" xfId="0" applyNumberFormat="1" applyFont="1" applyBorder="1" applyAlignment="1">
      <alignment horizontal="center" vertical="center"/>
    </xf>
    <xf numFmtId="6" fontId="27" fillId="0" borderId="10" xfId="0" applyNumberFormat="1" applyFont="1" applyBorder="1" applyAlignment="1">
      <alignment horizontal="center" vertical="center"/>
    </xf>
    <xf numFmtId="0" fontId="2" fillId="2" borderId="11" xfId="0" applyFont="1" applyFill="1" applyBorder="1"/>
    <xf numFmtId="0" fontId="0" fillId="4" borderId="10" xfId="0" applyFill="1" applyBorder="1"/>
    <xf numFmtId="0" fontId="0" fillId="0" borderId="10" xfId="0" applyBorder="1"/>
    <xf numFmtId="0" fontId="2" fillId="2" borderId="11" xfId="0" applyFont="1" applyFill="1" applyBorder="1" applyAlignment="1">
      <alignment vertical="center" wrapText="1"/>
    </xf>
    <xf numFmtId="0" fontId="2" fillId="2" borderId="11" xfId="0" applyFont="1" applyFill="1" applyBorder="1" applyAlignment="1">
      <alignment wrapText="1"/>
    </xf>
    <xf numFmtId="0" fontId="2" fillId="2" borderId="11" xfId="0" applyFont="1" applyFill="1" applyBorder="1" applyAlignment="1">
      <alignment horizontal="center" vertical="center"/>
    </xf>
    <xf numFmtId="0" fontId="0" fillId="4" borderId="10" xfId="0" applyFill="1" applyBorder="1" applyAlignment="1">
      <alignment wrapText="1"/>
    </xf>
    <xf numFmtId="0" fontId="0" fillId="0" borderId="10" xfId="0" applyBorder="1" applyAlignment="1">
      <alignment wrapText="1"/>
    </xf>
    <xf numFmtId="0" fontId="13" fillId="2" borderId="11" xfId="0" applyFont="1" applyFill="1" applyBorder="1" applyAlignment="1">
      <alignment horizontal="center" vertical="center"/>
    </xf>
    <xf numFmtId="0" fontId="13" fillId="2" borderId="11" xfId="0" applyFont="1" applyFill="1" applyBorder="1" applyAlignment="1">
      <alignment horizontal="center" vertical="center" wrapText="1"/>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1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1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1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1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1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1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1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1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2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i="0" u="none" strike="noStrike" baseline="0">
                <a:effectLst/>
              </a:rPr>
              <a:t>Estado Civil</a:t>
            </a:r>
            <a:r>
              <a:rPr lang="es-CO" sz="1800" b="1" i="0" u="none" strike="noStrike" baseline="0"/>
              <a:t> </a:t>
            </a:r>
            <a:endParaRPr lang="en-US"/>
          </a:p>
        </c:rich>
      </c:tx>
      <c:overlay val="0"/>
    </c:title>
    <c:autoTitleDeleted val="0"/>
    <c:view3D>
      <c:rotX val="30"/>
      <c:rotY val="0"/>
      <c:rAngAx val="0"/>
      <c:perspective val="0"/>
    </c:view3D>
    <c:floor>
      <c:thickness val="0"/>
    </c:floor>
    <c:sideWall>
      <c:thickness val="0"/>
    </c:sideWall>
    <c:backWall>
      <c:thickness val="0"/>
    </c:backWall>
    <c:plotArea>
      <c:layout/>
      <c:pie3DChart>
        <c:varyColors val="1"/>
        <c:ser>
          <c:idx val="0"/>
          <c:order val="0"/>
          <c:explosion val="25"/>
          <c:dLbls>
            <c:spPr>
              <a:noFill/>
              <a:ln>
                <a:noFill/>
              </a:ln>
              <a:effectLst/>
            </c:spPr>
            <c:txPr>
              <a:bodyPr wrap="square" lIns="38100" tIns="19050" rIns="38100" bIns="19050" anchor="ctr">
                <a:spAutoFit/>
              </a:bodyPr>
              <a:lstStyle/>
              <a:p>
                <a:pPr>
                  <a:defRPr sz="1400"/>
                </a:pPr>
                <a:endParaRPr lang="es-CO"/>
              </a:p>
            </c:txPr>
            <c:dLblPos val="bestFit"/>
            <c:showLegendKey val="0"/>
            <c:showVal val="1"/>
            <c:showCatName val="0"/>
            <c:showSerName val="0"/>
            <c:showPercent val="0"/>
            <c:showBubbleSize val="0"/>
            <c:showLeaderLines val="1"/>
            <c:extLst>
              <c:ext xmlns:c15="http://schemas.microsoft.com/office/drawing/2012/chart" uri="{CE6537A1-D6FC-4f65-9D91-7224C49458BB}"/>
            </c:extLst>
          </c:dLbls>
          <c:cat>
            <c:strRef>
              <c:f>[2]Egresados!$F$60:$F$62</c:f>
              <c:strCache>
                <c:ptCount val="3"/>
                <c:pt idx="0">
                  <c:v>Casado(a)/unión libre</c:v>
                </c:pt>
                <c:pt idx="1">
                  <c:v>Soltero</c:v>
                </c:pt>
                <c:pt idx="2">
                  <c:v>Otro</c:v>
                </c:pt>
              </c:strCache>
            </c:strRef>
          </c:cat>
          <c:val>
            <c:numRef>
              <c:f>[2]Egresados!$G$60:$G$62</c:f>
              <c:numCache>
                <c:formatCode>General</c:formatCode>
                <c:ptCount val="3"/>
                <c:pt idx="0">
                  <c:v>0.66666666666666663</c:v>
                </c:pt>
                <c:pt idx="1">
                  <c:v>0.25490196078431371</c:v>
                </c:pt>
                <c:pt idx="2">
                  <c:v>7.8431372549019607E-2</c:v>
                </c:pt>
              </c:numCache>
            </c:numRef>
          </c:val>
          <c:extLst>
            <c:ext xmlns:c16="http://schemas.microsoft.com/office/drawing/2014/chart" uri="{C3380CC4-5D6E-409C-BE32-E72D297353CC}">
              <c16:uniqueId val="{00000000-EA93-4D5D-8075-BFA29E2B28DC}"/>
            </c:ext>
          </c:extLst>
        </c:ser>
        <c:dLbls>
          <c:dLblPos val="bestFit"/>
          <c:showLegendKey val="0"/>
          <c:showVal val="1"/>
          <c:showCatName val="0"/>
          <c:showSerName val="0"/>
          <c:showPercent val="0"/>
          <c:showBubbleSize val="0"/>
          <c:showLeaderLines val="1"/>
        </c:dLbls>
      </c:pie3DChart>
      <c:spPr>
        <a:noFill/>
        <a:ln w="25400">
          <a:noFill/>
        </a:ln>
      </c:spPr>
    </c:plotArea>
    <c:legend>
      <c:legendPos val="r"/>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perspective val="0"/>
    </c:view3D>
    <c:floor>
      <c:thickness val="0"/>
    </c:floor>
    <c:sideWall>
      <c:thickness val="0"/>
    </c:sideWall>
    <c:backWall>
      <c:thickness val="0"/>
    </c:backWall>
    <c:plotArea>
      <c:layout/>
      <c:pie3DChart>
        <c:varyColors val="1"/>
        <c:ser>
          <c:idx val="0"/>
          <c:order val="0"/>
          <c:explosion val="25"/>
          <c:dLbls>
            <c:spPr>
              <a:noFill/>
              <a:ln>
                <a:noFill/>
              </a:ln>
              <a:effectLst/>
            </c:spPr>
            <c:txPr>
              <a:bodyPr wrap="square" lIns="38100" tIns="19050" rIns="38100" bIns="19050" anchor="ctr">
                <a:spAutoFit/>
              </a:bodyPr>
              <a:lstStyle/>
              <a:p>
                <a:pPr>
                  <a:defRPr sz="1400"/>
                </a:pPr>
                <a:endParaRPr lang="es-CO"/>
              </a:p>
            </c:txPr>
            <c:dLblPos val="bestFit"/>
            <c:showLegendKey val="0"/>
            <c:showVal val="1"/>
            <c:showCatName val="0"/>
            <c:showSerName val="0"/>
            <c:showPercent val="0"/>
            <c:showBubbleSize val="0"/>
            <c:showLeaderLines val="1"/>
            <c:extLst>
              <c:ext xmlns:c15="http://schemas.microsoft.com/office/drawing/2012/chart" uri="{CE6537A1-D6FC-4f65-9D91-7224C49458BB}"/>
            </c:extLst>
          </c:dLbls>
          <c:cat>
            <c:strRef>
              <c:f>[2]Egresados!$F$35:$F$36</c:f>
              <c:strCache>
                <c:ptCount val="2"/>
                <c:pt idx="0">
                  <c:v>Masculino</c:v>
                </c:pt>
                <c:pt idx="1">
                  <c:v>Femenino</c:v>
                </c:pt>
              </c:strCache>
            </c:strRef>
          </c:cat>
          <c:val>
            <c:numRef>
              <c:f>[2]Egresados!$G$35:$G$36</c:f>
              <c:numCache>
                <c:formatCode>General</c:formatCode>
                <c:ptCount val="2"/>
                <c:pt idx="0">
                  <c:v>0.74509803921568629</c:v>
                </c:pt>
                <c:pt idx="1">
                  <c:v>0.25490196078431371</c:v>
                </c:pt>
              </c:numCache>
            </c:numRef>
          </c:val>
          <c:extLst>
            <c:ext xmlns:c16="http://schemas.microsoft.com/office/drawing/2014/chart" uri="{C3380CC4-5D6E-409C-BE32-E72D297353CC}">
              <c16:uniqueId val="{00000000-3E85-4E42-AAE6-B2CFF080E62B}"/>
            </c:ext>
          </c:extLst>
        </c:ser>
        <c:dLbls>
          <c:dLblPos val="bestFit"/>
          <c:showLegendKey val="0"/>
          <c:showVal val="1"/>
          <c:showCatName val="0"/>
          <c:showSerName val="0"/>
          <c:showPercent val="0"/>
          <c:showBubbleSize val="0"/>
          <c:showLeaderLines val="1"/>
        </c:dLbls>
      </c:pie3DChart>
      <c:spPr>
        <a:noFill/>
        <a:ln w="25400">
          <a:noFill/>
        </a:ln>
      </c:spPr>
    </c:plotArea>
    <c:legend>
      <c:legendPos val="r"/>
      <c:layout>
        <c:manualLayout>
          <c:xMode val="edge"/>
          <c:yMode val="edge"/>
          <c:x val="0.92941650475508741"/>
          <c:y val="0.41149717723963747"/>
          <c:w val="6.1268759586869836E-2"/>
          <c:h val="0.16986220472440944"/>
        </c:manualLayout>
      </c:layout>
      <c:overlay val="0"/>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i="0" u="none" strike="noStrike" baseline="0">
                <a:effectLst/>
              </a:rPr>
              <a:t>Número de hijos</a:t>
            </a:r>
            <a:r>
              <a:rPr lang="es-CO" sz="1800" b="1" i="0" u="none" strike="noStrike" baseline="0"/>
              <a:t> </a:t>
            </a:r>
            <a:endParaRPr lang="en-US"/>
          </a:p>
        </c:rich>
      </c:tx>
      <c:overlay val="0"/>
    </c:title>
    <c:autoTitleDeleted val="0"/>
    <c:view3D>
      <c:rotX val="30"/>
      <c:rotY val="0"/>
      <c:rAngAx val="0"/>
      <c:perspective val="0"/>
    </c:view3D>
    <c:floor>
      <c:thickness val="0"/>
    </c:floor>
    <c:sideWall>
      <c:thickness val="0"/>
    </c:sideWall>
    <c:backWall>
      <c:thickness val="0"/>
    </c:backWall>
    <c:plotArea>
      <c:layout/>
      <c:pie3DChart>
        <c:varyColors val="1"/>
        <c:ser>
          <c:idx val="0"/>
          <c:order val="0"/>
          <c:explosion val="2"/>
          <c:dLbls>
            <c:spPr>
              <a:noFill/>
              <a:ln>
                <a:noFill/>
              </a:ln>
              <a:effectLst/>
            </c:spPr>
            <c:txPr>
              <a:bodyPr wrap="square" lIns="38100" tIns="19050" rIns="38100" bIns="19050" anchor="ctr">
                <a:spAutoFit/>
              </a:bodyPr>
              <a:lstStyle/>
              <a:p>
                <a:pPr>
                  <a:defRPr sz="1400"/>
                </a:pPr>
                <a:endParaRPr lang="es-CO"/>
              </a:p>
            </c:txPr>
            <c:dLblPos val="bestFit"/>
            <c:showLegendKey val="0"/>
            <c:showVal val="1"/>
            <c:showCatName val="0"/>
            <c:showSerName val="0"/>
            <c:showPercent val="0"/>
            <c:showBubbleSize val="0"/>
            <c:showLeaderLines val="1"/>
            <c:extLst>
              <c:ext xmlns:c15="http://schemas.microsoft.com/office/drawing/2012/chart" uri="{CE6537A1-D6FC-4f65-9D91-7224C49458BB}"/>
            </c:extLst>
          </c:dLbls>
          <c:cat>
            <c:strRef>
              <c:f>[2]Egresados!$F$86:$F$89</c:f>
              <c:strCache>
                <c:ptCount val="4"/>
                <c:pt idx="0">
                  <c:v>0</c:v>
                </c:pt>
                <c:pt idx="1">
                  <c:v>1</c:v>
                </c:pt>
                <c:pt idx="2">
                  <c:v>2</c:v>
                </c:pt>
                <c:pt idx="3">
                  <c:v>Más de 2</c:v>
                </c:pt>
              </c:strCache>
            </c:strRef>
          </c:cat>
          <c:val>
            <c:numRef>
              <c:f>[2]Egresados!$G$86:$G$89</c:f>
              <c:numCache>
                <c:formatCode>General</c:formatCode>
                <c:ptCount val="4"/>
                <c:pt idx="0">
                  <c:v>0.28431372549019607</c:v>
                </c:pt>
                <c:pt idx="1">
                  <c:v>0.34313725490196079</c:v>
                </c:pt>
                <c:pt idx="2">
                  <c:v>0.28431372549019607</c:v>
                </c:pt>
                <c:pt idx="3">
                  <c:v>8.8235294117647065E-2</c:v>
                </c:pt>
              </c:numCache>
            </c:numRef>
          </c:val>
          <c:extLst>
            <c:ext xmlns:c16="http://schemas.microsoft.com/office/drawing/2014/chart" uri="{C3380CC4-5D6E-409C-BE32-E72D297353CC}">
              <c16:uniqueId val="{00000000-484D-43EB-BE94-358EB9FF656F}"/>
            </c:ext>
          </c:extLst>
        </c:ser>
        <c:dLbls>
          <c:dLblPos val="bestFit"/>
          <c:showLegendKey val="0"/>
          <c:showVal val="1"/>
          <c:showCatName val="0"/>
          <c:showSerName val="0"/>
          <c:showPercent val="0"/>
          <c:showBubbleSize val="0"/>
          <c:showLeaderLines val="1"/>
        </c:dLbls>
      </c:pie3DChart>
      <c:spPr>
        <a:noFill/>
        <a:ln w="25400">
          <a:noFill/>
        </a:ln>
      </c:spPr>
    </c:plotArea>
    <c:legend>
      <c:legendPos val="r"/>
      <c:layout>
        <c:manualLayout>
          <c:xMode val="edge"/>
          <c:yMode val="edge"/>
          <c:x val="0.91176275692811126"/>
          <c:y val="0.41867441687713569"/>
          <c:w val="7.6845648839349634E-2"/>
          <c:h val="0.34211707027187632"/>
        </c:manualLayout>
      </c:layout>
      <c:overlay val="0"/>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i="0" baseline="0">
                <a:effectLst/>
              </a:rPr>
              <a:t>¿</a:t>
            </a:r>
            <a:r>
              <a:rPr lang="es-CO" sz="1400" b="1" i="0" baseline="0">
                <a:effectLst/>
              </a:rPr>
              <a:t>Qué ocupa la mayor parte de su tiempo?</a:t>
            </a:r>
            <a:endParaRPr lang="es-CO" sz="1400">
              <a:effectLst/>
            </a:endParaRPr>
          </a:p>
        </c:rich>
      </c:tx>
      <c:overlay val="0"/>
    </c:title>
    <c:autoTitleDeleted val="0"/>
    <c:plotArea>
      <c:layout/>
      <c:barChart>
        <c:barDir val="col"/>
        <c:grouping val="clustered"/>
        <c:varyColors val="0"/>
        <c:ser>
          <c:idx val="0"/>
          <c:order val="0"/>
          <c:invertIfNegative val="0"/>
          <c:cat>
            <c:strRef>
              <c:f>[2]Egresados!$B$123:$B$128</c:f>
              <c:strCache>
                <c:ptCount val="6"/>
                <c:pt idx="0">
                  <c:v>Trabajando</c:v>
                </c:pt>
                <c:pt idx="1">
                  <c:v>Buscando trabajo</c:v>
                </c:pt>
                <c:pt idx="2">
                  <c:v>Estudiando</c:v>
                </c:pt>
                <c:pt idx="3">
                  <c:v>Oficios del hogar</c:v>
                </c:pt>
                <c:pt idx="4">
                  <c:v>Incapacitado </c:v>
                </c:pt>
                <c:pt idx="5">
                  <c:v>Otra actividad</c:v>
                </c:pt>
              </c:strCache>
            </c:strRef>
          </c:cat>
          <c:val>
            <c:numRef>
              <c:f>[2]Egresados!$C$123:$C$128</c:f>
              <c:numCache>
                <c:formatCode>General</c:formatCode>
                <c:ptCount val="6"/>
              </c:numCache>
            </c:numRef>
          </c:val>
          <c:extLst>
            <c:ext xmlns:c16="http://schemas.microsoft.com/office/drawing/2014/chart" uri="{C3380CC4-5D6E-409C-BE32-E72D297353CC}">
              <c16:uniqueId val="{00000000-6980-46B8-9D33-728EC2C259D6}"/>
            </c:ext>
          </c:extLst>
        </c:ser>
        <c:ser>
          <c:idx val="1"/>
          <c:order val="1"/>
          <c:invertIfNegative val="0"/>
          <c:cat>
            <c:strRef>
              <c:f>[2]Egresados!$B$123:$B$128</c:f>
              <c:strCache>
                <c:ptCount val="6"/>
                <c:pt idx="0">
                  <c:v>Trabajando</c:v>
                </c:pt>
                <c:pt idx="1">
                  <c:v>Buscando trabajo</c:v>
                </c:pt>
                <c:pt idx="2">
                  <c:v>Estudiando</c:v>
                </c:pt>
                <c:pt idx="3">
                  <c:v>Oficios del hogar</c:v>
                </c:pt>
                <c:pt idx="4">
                  <c:v>Incapacitado </c:v>
                </c:pt>
                <c:pt idx="5">
                  <c:v>Otra actividad</c:v>
                </c:pt>
              </c:strCache>
            </c:strRef>
          </c:cat>
          <c:val>
            <c:numRef>
              <c:f>[2]Egresados!$D$123:$D$128</c:f>
              <c:numCache>
                <c:formatCode>General</c:formatCode>
                <c:ptCount val="6"/>
              </c:numCache>
            </c:numRef>
          </c:val>
          <c:extLst>
            <c:ext xmlns:c16="http://schemas.microsoft.com/office/drawing/2014/chart" uri="{C3380CC4-5D6E-409C-BE32-E72D297353CC}">
              <c16:uniqueId val="{00000001-6980-46B8-9D33-728EC2C259D6}"/>
            </c:ext>
          </c:extLst>
        </c:ser>
        <c:ser>
          <c:idx val="2"/>
          <c:order val="2"/>
          <c:invertIfNegative val="0"/>
          <c:dLbls>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[2]Egresados!$B$123:$B$128</c:f>
              <c:strCache>
                <c:ptCount val="6"/>
                <c:pt idx="0">
                  <c:v>Trabajando</c:v>
                </c:pt>
                <c:pt idx="1">
                  <c:v>Buscando trabajo</c:v>
                </c:pt>
                <c:pt idx="2">
                  <c:v>Estudiando</c:v>
                </c:pt>
                <c:pt idx="3">
                  <c:v>Oficios del hogar</c:v>
                </c:pt>
                <c:pt idx="4">
                  <c:v>Incapacitado </c:v>
                </c:pt>
                <c:pt idx="5">
                  <c:v>Otra actividad</c:v>
                </c:pt>
              </c:strCache>
            </c:strRef>
          </c:cat>
          <c:val>
            <c:numRef>
              <c:f>[2]Egresados!$E$123:$E$128</c:f>
              <c:numCache>
                <c:formatCode>General</c:formatCode>
                <c:ptCount val="6"/>
                <c:pt idx="0">
                  <c:v>0.99019607843137258</c:v>
                </c:pt>
                <c:pt idx="1">
                  <c:v>9.8039215686274508E-3</c:v>
                </c:pt>
                <c:pt idx="2">
                  <c:v>0</c:v>
                </c:pt>
                <c:pt idx="3">
                  <c:v>0</c:v>
                </c:pt>
                <c:pt idx="4">
                  <c:v>0</c:v>
                </c:pt>
                <c:pt idx="5">
                  <c:v>0</c:v>
                </c:pt>
              </c:numCache>
            </c:numRef>
          </c:val>
          <c:extLst>
            <c:ext xmlns:c16="http://schemas.microsoft.com/office/drawing/2014/chart" uri="{C3380CC4-5D6E-409C-BE32-E72D297353CC}">
              <c16:uniqueId val="{00000002-6980-46B8-9D33-728EC2C259D6}"/>
            </c:ext>
          </c:extLst>
        </c:ser>
        <c:ser>
          <c:idx val="3"/>
          <c:order val="3"/>
          <c:invertIfNegative val="0"/>
          <c:cat>
            <c:strRef>
              <c:f>[2]Egresados!$B$123:$B$128</c:f>
              <c:strCache>
                <c:ptCount val="6"/>
                <c:pt idx="0">
                  <c:v>Trabajando</c:v>
                </c:pt>
                <c:pt idx="1">
                  <c:v>Buscando trabajo</c:v>
                </c:pt>
                <c:pt idx="2">
                  <c:v>Estudiando</c:v>
                </c:pt>
                <c:pt idx="3">
                  <c:v>Oficios del hogar</c:v>
                </c:pt>
                <c:pt idx="4">
                  <c:v>Incapacitado </c:v>
                </c:pt>
                <c:pt idx="5">
                  <c:v>Otra actividad</c:v>
                </c:pt>
              </c:strCache>
            </c:strRef>
          </c:cat>
          <c:val>
            <c:numRef>
              <c:f>[2]Egresados!$F$123:$F$128</c:f>
              <c:numCache>
                <c:formatCode>General</c:formatCode>
                <c:ptCount val="6"/>
              </c:numCache>
            </c:numRef>
          </c:val>
          <c:extLst>
            <c:ext xmlns:c16="http://schemas.microsoft.com/office/drawing/2014/chart" uri="{C3380CC4-5D6E-409C-BE32-E72D297353CC}">
              <c16:uniqueId val="{00000003-6980-46B8-9D33-728EC2C259D6}"/>
            </c:ext>
          </c:extLst>
        </c:ser>
        <c:dLbls>
          <c:showLegendKey val="0"/>
          <c:showVal val="0"/>
          <c:showCatName val="0"/>
          <c:showSerName val="0"/>
          <c:showPercent val="0"/>
          <c:showBubbleSize val="0"/>
        </c:dLbls>
        <c:gapWidth val="150"/>
        <c:axId val="332933184"/>
        <c:axId val="332933576"/>
      </c:barChart>
      <c:catAx>
        <c:axId val="332933184"/>
        <c:scaling>
          <c:orientation val="minMax"/>
        </c:scaling>
        <c:delete val="0"/>
        <c:axPos val="b"/>
        <c:numFmt formatCode="General" sourceLinked="1"/>
        <c:majorTickMark val="none"/>
        <c:minorTickMark val="none"/>
        <c:tickLblPos val="nextTo"/>
        <c:crossAx val="332933576"/>
        <c:crosses val="autoZero"/>
        <c:auto val="1"/>
        <c:lblAlgn val="ctr"/>
        <c:lblOffset val="100"/>
        <c:noMultiLvlLbl val="0"/>
      </c:catAx>
      <c:valAx>
        <c:axId val="332933576"/>
        <c:scaling>
          <c:orientation val="minMax"/>
        </c:scaling>
        <c:delete val="0"/>
        <c:axPos val="l"/>
        <c:majorGridlines/>
        <c:numFmt formatCode="General" sourceLinked="1"/>
        <c:majorTickMark val="none"/>
        <c:minorTickMark val="none"/>
        <c:tickLblPos val="nextTo"/>
        <c:crossAx val="332933184"/>
        <c:crosses val="autoZero"/>
        <c:crossBetween val="between"/>
      </c:valAx>
    </c:plotArea>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5"/>
    </mc:Choice>
    <mc:Fallback>
      <c:style val="5"/>
    </mc:Fallback>
  </mc:AlternateContent>
  <c:chart>
    <c:title>
      <c:tx>
        <c:rich>
          <a:bodyPr/>
          <a:lstStyle/>
          <a:p>
            <a:pPr>
              <a:defRPr/>
            </a:pPr>
            <a:r>
              <a:rPr lang="es-CO" sz="1600" b="1" i="0" baseline="0">
                <a:effectLst/>
              </a:rPr>
              <a:t>¿Se encuentra relacionado su empleo con su carrera?</a:t>
            </a:r>
            <a:endParaRPr lang="es-CO" sz="1600">
              <a:effectLst/>
            </a:endParaRPr>
          </a:p>
        </c:rich>
      </c:tx>
      <c:overlay val="0"/>
    </c:title>
    <c:autoTitleDeleted val="0"/>
    <c:plotArea>
      <c:layout/>
      <c:barChart>
        <c:barDir val="col"/>
        <c:grouping val="clustered"/>
        <c:varyColors val="0"/>
        <c:ser>
          <c:idx val="0"/>
          <c:order val="0"/>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[2]Egresados!$H$123:$H$125</c:f>
              <c:strCache>
                <c:ptCount val="3"/>
                <c:pt idx="0">
                  <c:v>Si</c:v>
                </c:pt>
                <c:pt idx="1">
                  <c:v>no </c:v>
                </c:pt>
                <c:pt idx="2">
                  <c:v>no respondio </c:v>
                </c:pt>
              </c:strCache>
            </c:strRef>
          </c:cat>
          <c:val>
            <c:numRef>
              <c:f>[2]Egresados!$I$123:$I$125</c:f>
              <c:numCache>
                <c:formatCode>General</c:formatCode>
                <c:ptCount val="3"/>
              </c:numCache>
            </c:numRef>
          </c:val>
          <c:extLst>
            <c:ext xmlns:c16="http://schemas.microsoft.com/office/drawing/2014/chart" uri="{C3380CC4-5D6E-409C-BE32-E72D297353CC}">
              <c16:uniqueId val="{00000000-A87D-471F-AA2B-54F411C98BD2}"/>
            </c:ext>
          </c:extLst>
        </c:ser>
        <c:ser>
          <c:idx val="1"/>
          <c:order val="1"/>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[2]Egresados!$H$123:$H$125</c:f>
              <c:strCache>
                <c:ptCount val="3"/>
                <c:pt idx="0">
                  <c:v>Si</c:v>
                </c:pt>
                <c:pt idx="1">
                  <c:v>no </c:v>
                </c:pt>
                <c:pt idx="2">
                  <c:v>no respondio </c:v>
                </c:pt>
              </c:strCache>
            </c:strRef>
          </c:cat>
          <c:val>
            <c:numRef>
              <c:f>[2]Egresados!$J$123:$J$125</c:f>
              <c:numCache>
                <c:formatCode>General</c:formatCode>
                <c:ptCount val="3"/>
              </c:numCache>
            </c:numRef>
          </c:val>
          <c:extLst>
            <c:ext xmlns:c16="http://schemas.microsoft.com/office/drawing/2014/chart" uri="{C3380CC4-5D6E-409C-BE32-E72D297353CC}">
              <c16:uniqueId val="{00000001-A87D-471F-AA2B-54F411C98BD2}"/>
            </c:ext>
          </c:extLst>
        </c:ser>
        <c:ser>
          <c:idx val="2"/>
          <c:order val="2"/>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[2]Egresados!$H$123:$H$125</c:f>
              <c:strCache>
                <c:ptCount val="3"/>
                <c:pt idx="0">
                  <c:v>Si</c:v>
                </c:pt>
                <c:pt idx="1">
                  <c:v>no </c:v>
                </c:pt>
                <c:pt idx="2">
                  <c:v>no respondio </c:v>
                </c:pt>
              </c:strCache>
            </c:strRef>
          </c:cat>
          <c:val>
            <c:numRef>
              <c:f>[2]Egresados!$K$123:$K$125</c:f>
              <c:numCache>
                <c:formatCode>General</c:formatCode>
                <c:ptCount val="3"/>
                <c:pt idx="0">
                  <c:v>0.9509803921568627</c:v>
                </c:pt>
                <c:pt idx="1">
                  <c:v>2.9411764705882353E-2</c:v>
                </c:pt>
                <c:pt idx="2">
                  <c:v>1.9607843137254902E-2</c:v>
                </c:pt>
              </c:numCache>
            </c:numRef>
          </c:val>
          <c:extLst>
            <c:ext xmlns:c16="http://schemas.microsoft.com/office/drawing/2014/chart" uri="{C3380CC4-5D6E-409C-BE32-E72D297353CC}">
              <c16:uniqueId val="{00000002-A87D-471F-AA2B-54F411C98BD2}"/>
            </c:ext>
          </c:extLst>
        </c:ser>
        <c:ser>
          <c:idx val="3"/>
          <c:order val="3"/>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[2]Egresados!$H$123:$H$125</c:f>
              <c:strCache>
                <c:ptCount val="3"/>
                <c:pt idx="0">
                  <c:v>Si</c:v>
                </c:pt>
                <c:pt idx="1">
                  <c:v>no </c:v>
                </c:pt>
                <c:pt idx="2">
                  <c:v>no respondio </c:v>
                </c:pt>
              </c:strCache>
            </c:strRef>
          </c:cat>
          <c:val>
            <c:numRef>
              <c:f>[2]Egresados!$L$123:$L$125</c:f>
              <c:numCache>
                <c:formatCode>General</c:formatCode>
                <c:ptCount val="3"/>
              </c:numCache>
            </c:numRef>
          </c:val>
          <c:extLst>
            <c:ext xmlns:c16="http://schemas.microsoft.com/office/drawing/2014/chart" uri="{C3380CC4-5D6E-409C-BE32-E72D297353CC}">
              <c16:uniqueId val="{00000003-A87D-471F-AA2B-54F411C98BD2}"/>
            </c:ext>
          </c:extLst>
        </c:ser>
        <c:dLbls>
          <c:dLblPos val="outEnd"/>
          <c:showLegendKey val="0"/>
          <c:showVal val="1"/>
          <c:showCatName val="0"/>
          <c:showSerName val="0"/>
          <c:showPercent val="0"/>
          <c:showBubbleSize val="0"/>
        </c:dLbls>
        <c:gapWidth val="150"/>
        <c:axId val="332934360"/>
        <c:axId val="332934752"/>
      </c:barChart>
      <c:catAx>
        <c:axId val="332934360"/>
        <c:scaling>
          <c:orientation val="minMax"/>
        </c:scaling>
        <c:delete val="0"/>
        <c:axPos val="b"/>
        <c:numFmt formatCode="General" sourceLinked="1"/>
        <c:majorTickMark val="out"/>
        <c:minorTickMark val="none"/>
        <c:tickLblPos val="nextTo"/>
        <c:crossAx val="332934752"/>
        <c:crosses val="autoZero"/>
        <c:auto val="1"/>
        <c:lblAlgn val="ctr"/>
        <c:lblOffset val="100"/>
        <c:noMultiLvlLbl val="0"/>
      </c:catAx>
      <c:valAx>
        <c:axId val="332934752"/>
        <c:scaling>
          <c:orientation val="minMax"/>
        </c:scaling>
        <c:delete val="0"/>
        <c:axPos val="l"/>
        <c:majorGridlines/>
        <c:numFmt formatCode="General" sourceLinked="1"/>
        <c:majorTickMark val="out"/>
        <c:minorTickMark val="none"/>
        <c:tickLblPos val="nextTo"/>
        <c:crossAx val="332934360"/>
        <c:crosses val="autoZero"/>
        <c:crossBetween val="between"/>
      </c:valAx>
    </c:plotArea>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Área</a:t>
            </a:r>
          </a:p>
        </c:rich>
      </c:tx>
      <c:overlay val="0"/>
    </c:title>
    <c:autoTitleDeleted val="0"/>
    <c:view3D>
      <c:rotX val="30"/>
      <c:rotY val="0"/>
      <c:rAngAx val="0"/>
      <c:perspective val="0"/>
    </c:view3D>
    <c:floor>
      <c:thickness val="0"/>
    </c:floor>
    <c:sideWall>
      <c:thickness val="0"/>
    </c:sideWall>
    <c:backWall>
      <c:thickness val="0"/>
    </c:backWall>
    <c:plotArea>
      <c:layout/>
      <c:pie3DChart>
        <c:varyColors val="1"/>
        <c:ser>
          <c:idx val="0"/>
          <c:order val="0"/>
          <c:dPt>
            <c:idx val="4"/>
            <c:bubble3D val="0"/>
            <c:extLst>
              <c:ext xmlns:c16="http://schemas.microsoft.com/office/drawing/2014/chart" uri="{C3380CC4-5D6E-409C-BE32-E72D297353CC}">
                <c16:uniqueId val="{00000000-CCDC-40CB-AB97-CD28B29A2324}"/>
              </c:ext>
            </c:extLst>
          </c:dPt>
          <c:dLbls>
            <c:spPr>
              <a:noFill/>
              <a:ln>
                <a:noFill/>
              </a:ln>
              <a:effectLst/>
            </c:spPr>
            <c:txPr>
              <a:bodyPr wrap="square" lIns="38100" tIns="19050" rIns="38100" bIns="19050" anchor="ctr">
                <a:spAutoFit/>
              </a:bodyPr>
              <a:lstStyle/>
              <a:p>
                <a:pPr>
                  <a:defRPr sz="1400"/>
                </a:pPr>
                <a:endParaRPr lang="es-CO"/>
              </a:p>
            </c:txPr>
            <c:dLblPos val="bestFit"/>
            <c:showLegendKey val="0"/>
            <c:showVal val="1"/>
            <c:showCatName val="0"/>
            <c:showSerName val="0"/>
            <c:showPercent val="0"/>
            <c:showBubbleSize val="0"/>
            <c:showLeaderLines val="1"/>
            <c:extLst>
              <c:ext xmlns:c15="http://schemas.microsoft.com/office/drawing/2012/chart" uri="{CE6537A1-D6FC-4f65-9D91-7224C49458BB}"/>
            </c:extLst>
          </c:dLbls>
          <c:cat>
            <c:strRef>
              <c:f>[2]Egresados!$B$257:$B$258</c:f>
              <c:strCache>
                <c:ptCount val="2"/>
                <c:pt idx="0">
                  <c:v>Agricultura, ganadería, Caza y Silvicultura</c:v>
                </c:pt>
                <c:pt idx="1">
                  <c:v>Educación</c:v>
                </c:pt>
              </c:strCache>
            </c:strRef>
          </c:cat>
          <c:val>
            <c:numRef>
              <c:f>[2]Egresados!$D$257:$D$258</c:f>
              <c:numCache>
                <c:formatCode>General</c:formatCode>
                <c:ptCount val="2"/>
                <c:pt idx="0">
                  <c:v>5.8823529411764705E-2</c:v>
                </c:pt>
                <c:pt idx="1">
                  <c:v>0.92156862745098034</c:v>
                </c:pt>
              </c:numCache>
            </c:numRef>
          </c:val>
          <c:extLst>
            <c:ext xmlns:c16="http://schemas.microsoft.com/office/drawing/2014/chart" uri="{C3380CC4-5D6E-409C-BE32-E72D297353CC}">
              <c16:uniqueId val="{00000001-CCDC-40CB-AB97-CD28B29A2324}"/>
            </c:ext>
          </c:extLst>
        </c:ser>
        <c:dLbls>
          <c:dLblPos val="bestFit"/>
          <c:showLegendKey val="0"/>
          <c:showVal val="1"/>
          <c:showCatName val="0"/>
          <c:showSerName val="0"/>
          <c:showPercent val="0"/>
          <c:showBubbleSize val="0"/>
          <c:showLeaderLines val="1"/>
        </c:dLbls>
      </c:pie3DChart>
      <c:spPr>
        <a:noFill/>
        <a:ln w="25400">
          <a:noFill/>
        </a:ln>
      </c:spPr>
    </c:plotArea>
    <c:legend>
      <c:legendPos val="r"/>
      <c:overlay val="0"/>
    </c:legend>
    <c:plotVisOnly val="1"/>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a:effectLst/>
              </a:rPr>
              <a:t>Producción científica</a:t>
            </a:r>
            <a:endParaRPr lang="es-CO">
              <a:effectLst/>
            </a:endParaRPr>
          </a:p>
        </c:rich>
      </c:tx>
      <c:overlay val="0"/>
    </c:title>
    <c:autoTitleDeleted val="0"/>
    <c:view3D>
      <c:rotX val="30"/>
      <c:rotY val="0"/>
      <c:rAngAx val="0"/>
      <c:perspective val="0"/>
    </c:view3D>
    <c:floor>
      <c:thickness val="0"/>
    </c:floor>
    <c:sideWall>
      <c:thickness val="0"/>
    </c:sideWall>
    <c:backWall>
      <c:thickness val="0"/>
    </c:backWall>
    <c:plotArea>
      <c:layout/>
      <c:pie3DChart>
        <c:varyColors val="1"/>
        <c:ser>
          <c:idx val="0"/>
          <c:order val="0"/>
          <c:explosion val="25"/>
          <c:dLbls>
            <c:spPr>
              <a:noFill/>
              <a:ln>
                <a:noFill/>
              </a:ln>
              <a:effectLst/>
            </c:spPr>
            <c:dLblPos val="bestFit"/>
            <c:showLegendKey val="0"/>
            <c:showVal val="1"/>
            <c:showCatName val="0"/>
            <c:showSerName val="0"/>
            <c:showPercent val="0"/>
            <c:showBubbleSize val="0"/>
            <c:showLeaderLines val="1"/>
            <c:extLst>
              <c:ext xmlns:c15="http://schemas.microsoft.com/office/drawing/2012/chart" uri="{CE6537A1-D6FC-4f65-9D91-7224C49458BB}"/>
            </c:extLst>
          </c:dLbls>
          <c:val>
            <c:numRef>
              <c:f>[2]Egresados!$E$284:$E$285</c:f>
              <c:numCache>
                <c:formatCode>General</c:formatCode>
                <c:ptCount val="2"/>
                <c:pt idx="0">
                  <c:v>0.36274509803921567</c:v>
                </c:pt>
                <c:pt idx="1">
                  <c:v>0.63725490196078427</c:v>
                </c:pt>
              </c:numCache>
            </c:numRef>
          </c:val>
          <c:extLst>
            <c:ext xmlns:c16="http://schemas.microsoft.com/office/drawing/2014/chart" uri="{C3380CC4-5D6E-409C-BE32-E72D297353CC}">
              <c16:uniqueId val="{00000000-9BD0-4495-A284-59AF11B7CF57}"/>
            </c:ext>
          </c:extLst>
        </c:ser>
        <c:dLbls>
          <c:dLblPos val="bestFit"/>
          <c:showLegendKey val="0"/>
          <c:showVal val="1"/>
          <c:showCatName val="0"/>
          <c:showSerName val="0"/>
          <c:showPercent val="0"/>
          <c:showBubbleSize val="0"/>
          <c:showLeaderLines val="1"/>
        </c:dLbls>
      </c:pie3DChart>
      <c:spPr>
        <a:noFill/>
        <a:ln w="25400">
          <a:noFill/>
        </a:ln>
      </c:spPr>
    </c:plotArea>
    <c:legend>
      <c:legendPos val="r"/>
      <c:layout>
        <c:manualLayout>
          <c:xMode val="edge"/>
          <c:yMode val="edge"/>
          <c:x val="0.75575268950412022"/>
          <c:y val="0.40928040244969377"/>
          <c:w val="2.775895303835919E-2"/>
          <c:h val="0.16743438320209975"/>
        </c:manualLayout>
      </c:layout>
      <c:overlay val="0"/>
      <c:txPr>
        <a:bodyPr/>
        <a:lstStyle/>
        <a:p>
          <a:pPr rtl="0">
            <a:defRPr/>
          </a:pPr>
          <a:endParaRPr lang="es-CO"/>
        </a:p>
      </c:txPr>
    </c:legend>
    <c:plotVisOnly val="1"/>
    <c:dispBlanksAs val="gap"/>
    <c:showDLblsOverMax val="0"/>
  </c:chart>
  <c:printSettings>
    <c:headerFooter/>
    <c:pageMargins b="0.75" l="0.7" r="0.7" t="0.75" header="0.3" footer="0.3"/>
    <c:pageSetup orientation="portrait"/>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a:effectLst/>
              </a:rPr>
              <a:t>Efectividad divulgación oportunidades Movilidad</a:t>
            </a:r>
            <a:r>
              <a:rPr lang="es-CO" sz="1800" b="1" baseline="0">
                <a:effectLst/>
              </a:rPr>
              <a:t> Académica</a:t>
            </a:r>
            <a:endParaRPr lang="es-CO">
              <a:effectLst/>
            </a:endParaRPr>
          </a:p>
        </c:rich>
      </c:tx>
      <c:layout>
        <c:manualLayout>
          <c:xMode val="edge"/>
          <c:yMode val="edge"/>
          <c:x val="0.14259072649800672"/>
          <c:y val="6.9064841471087296E-2"/>
        </c:manualLayout>
      </c:layout>
      <c:overlay val="0"/>
    </c:title>
    <c:autoTitleDeleted val="0"/>
    <c:view3D>
      <c:rotX val="30"/>
      <c:rotY val="0"/>
      <c:rAngAx val="0"/>
      <c:perspective val="0"/>
    </c:view3D>
    <c:floor>
      <c:thickness val="0"/>
    </c:floor>
    <c:sideWall>
      <c:thickness val="0"/>
    </c:sideWall>
    <c:backWall>
      <c:thickness val="0"/>
    </c:backWall>
    <c:plotArea>
      <c:layout/>
      <c:pie3DChart>
        <c:varyColors val="1"/>
        <c:ser>
          <c:idx val="0"/>
          <c:order val="0"/>
          <c:explosion val="20"/>
          <c:dLbls>
            <c:spPr>
              <a:noFill/>
              <a:ln>
                <a:noFill/>
              </a:ln>
              <a:effectLst/>
            </c:spPr>
            <c:dLblPos val="bestFit"/>
            <c:showLegendKey val="0"/>
            <c:showVal val="1"/>
            <c:showCatName val="0"/>
            <c:showSerName val="0"/>
            <c:showPercent val="0"/>
            <c:showBubbleSize val="0"/>
            <c:showLeaderLines val="1"/>
            <c:extLst>
              <c:ext xmlns:c15="http://schemas.microsoft.com/office/drawing/2012/chart" uri="{CE6537A1-D6FC-4f65-9D91-7224C49458BB}"/>
            </c:extLst>
          </c:dLbls>
          <c:val>
            <c:numRef>
              <c:f>[2]Egresados!$F$320:$F$321</c:f>
              <c:numCache>
                <c:formatCode>General</c:formatCode>
                <c:ptCount val="2"/>
                <c:pt idx="0">
                  <c:v>0.73529411764705888</c:v>
                </c:pt>
                <c:pt idx="1">
                  <c:v>0.26470588235294118</c:v>
                </c:pt>
              </c:numCache>
            </c:numRef>
          </c:val>
          <c:extLst>
            <c:ext xmlns:c16="http://schemas.microsoft.com/office/drawing/2014/chart" uri="{C3380CC4-5D6E-409C-BE32-E72D297353CC}">
              <c16:uniqueId val="{00000000-90C3-4B7C-9AAE-23337E9261DA}"/>
            </c:ext>
          </c:extLst>
        </c:ser>
        <c:dLbls>
          <c:dLblPos val="bestFit"/>
          <c:showLegendKey val="0"/>
          <c:showVal val="1"/>
          <c:showCatName val="0"/>
          <c:showSerName val="0"/>
          <c:showPercent val="0"/>
          <c:showBubbleSize val="0"/>
          <c:showLeaderLines val="1"/>
        </c:dLbls>
      </c:pie3DChart>
      <c:spPr>
        <a:noFill/>
        <a:ln w="25400">
          <a:noFill/>
        </a:ln>
      </c:spPr>
    </c:plotArea>
    <c:legend>
      <c:legendPos val="r"/>
      <c:layout>
        <c:manualLayout>
          <c:xMode val="edge"/>
          <c:yMode val="edge"/>
          <c:x val="0.77056420458858166"/>
          <c:y val="0.48764003433220138"/>
          <c:w val="4.4757966897973372E-2"/>
          <c:h val="0.17140202261447177"/>
        </c:manualLayout>
      </c:layout>
      <c:overlay val="0"/>
      <c:txPr>
        <a:bodyPr/>
        <a:lstStyle/>
        <a:p>
          <a:pPr rtl="0">
            <a:defRPr/>
          </a:pPr>
          <a:endParaRPr lang="es-CO"/>
        </a:p>
      </c:txPr>
    </c:legend>
    <c:plotVisOnly val="1"/>
    <c:dispBlanksAs val="gap"/>
    <c:showDLblsOverMax val="0"/>
  </c:chart>
  <c:printSettings>
    <c:headerFooter/>
    <c:pageMargins b="0.75" l="0.7" r="0.7" t="0.75"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i="0" baseline="0">
                <a:effectLst/>
              </a:rPr>
              <a:t>Calidad competencias docentes</a:t>
            </a:r>
            <a:endParaRPr lang="es-CO">
              <a:effectLst/>
            </a:endParaRPr>
          </a:p>
        </c:rich>
      </c:tx>
      <c:overlay val="0"/>
    </c:title>
    <c:autoTitleDeleted val="0"/>
    <c:plotArea>
      <c:layout/>
      <c:barChart>
        <c:barDir val="col"/>
        <c:grouping val="clustered"/>
        <c:varyColors val="0"/>
        <c:ser>
          <c:idx val="1"/>
          <c:order val="0"/>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[2]Egresados!$C$376:$C$380</c:f>
              <c:numCache>
                <c:formatCode>General</c:formatCode>
                <c:ptCount val="5"/>
                <c:pt idx="0">
                  <c:v>0</c:v>
                </c:pt>
                <c:pt idx="1">
                  <c:v>9.8039215686274508E-3</c:v>
                </c:pt>
                <c:pt idx="2">
                  <c:v>0.12745098039215685</c:v>
                </c:pt>
                <c:pt idx="3">
                  <c:v>0.30392156862745096</c:v>
                </c:pt>
                <c:pt idx="4">
                  <c:v>0.55882352941176472</c:v>
                </c:pt>
              </c:numCache>
            </c:numRef>
          </c:val>
          <c:extLst>
            <c:ext xmlns:c16="http://schemas.microsoft.com/office/drawing/2014/chart" uri="{C3380CC4-5D6E-409C-BE32-E72D297353CC}">
              <c16:uniqueId val="{00000000-C1CB-4D85-9A69-E3902E267213}"/>
            </c:ext>
          </c:extLst>
        </c:ser>
        <c:dLbls>
          <c:dLblPos val="outEnd"/>
          <c:showLegendKey val="0"/>
          <c:showVal val="1"/>
          <c:showCatName val="0"/>
          <c:showSerName val="0"/>
          <c:showPercent val="0"/>
          <c:showBubbleSize val="0"/>
        </c:dLbls>
        <c:gapWidth val="150"/>
        <c:overlap val="-25"/>
        <c:axId val="552952256"/>
        <c:axId val="552952648"/>
      </c:barChart>
      <c:catAx>
        <c:axId val="552952256"/>
        <c:scaling>
          <c:orientation val="minMax"/>
        </c:scaling>
        <c:delete val="0"/>
        <c:axPos val="b"/>
        <c:numFmt formatCode="General" sourceLinked="1"/>
        <c:majorTickMark val="none"/>
        <c:minorTickMark val="none"/>
        <c:tickLblPos val="nextTo"/>
        <c:crossAx val="552952648"/>
        <c:crosses val="autoZero"/>
        <c:auto val="1"/>
        <c:lblAlgn val="ctr"/>
        <c:lblOffset val="100"/>
        <c:noMultiLvlLbl val="0"/>
      </c:catAx>
      <c:valAx>
        <c:axId val="552952648"/>
        <c:scaling>
          <c:orientation val="minMax"/>
        </c:scaling>
        <c:delete val="1"/>
        <c:axPos val="l"/>
        <c:numFmt formatCode="General" sourceLinked="1"/>
        <c:majorTickMark val="out"/>
        <c:minorTickMark val="none"/>
        <c:tickLblPos val="nextTo"/>
        <c:crossAx val="552952256"/>
        <c:crosses val="autoZero"/>
        <c:crossBetween val="between"/>
      </c:valAx>
    </c:plotArea>
    <c:legend>
      <c:legendPos val="r"/>
      <c:layout>
        <c:manualLayout>
          <c:xMode val="edge"/>
          <c:yMode val="edge"/>
          <c:x val="0.46717280058302568"/>
          <c:y val="0.20574877432773736"/>
          <c:w val="6.4345125873350395E-2"/>
          <c:h val="8.3734957658594567E-2"/>
        </c:manualLayout>
      </c:layout>
      <c:overlay val="0"/>
    </c:legend>
    <c:plotVisOnly val="1"/>
    <c:dispBlanksAs val="gap"/>
    <c:showDLblsOverMax val="0"/>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i="0" baseline="0">
                <a:effectLst/>
              </a:rPr>
              <a:t>Son efectivos Los mecanismos de seguimiento a egresados</a:t>
            </a:r>
            <a:endParaRPr lang="es-CO">
              <a:effectLst/>
            </a:endParaRPr>
          </a:p>
        </c:rich>
      </c:tx>
      <c:overlay val="0"/>
    </c:title>
    <c:autoTitleDeleted val="0"/>
    <c:plotArea>
      <c:layout/>
      <c:barChart>
        <c:barDir val="col"/>
        <c:grouping val="clustered"/>
        <c:varyColors val="0"/>
        <c:ser>
          <c:idx val="0"/>
          <c:order val="0"/>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[2]Egresados!$B$400:$B$401</c:f>
              <c:strCache>
                <c:ptCount val="2"/>
                <c:pt idx="0">
                  <c:v>Si</c:v>
                </c:pt>
                <c:pt idx="1">
                  <c:v>No</c:v>
                </c:pt>
              </c:strCache>
            </c:strRef>
          </c:cat>
          <c:val>
            <c:numRef>
              <c:f>[2]Egresados!$C$400:$C$401</c:f>
              <c:numCache>
                <c:formatCode>General</c:formatCode>
                <c:ptCount val="2"/>
                <c:pt idx="0">
                  <c:v>0.79411764705882348</c:v>
                </c:pt>
                <c:pt idx="1">
                  <c:v>0.20588235294117646</c:v>
                </c:pt>
              </c:numCache>
            </c:numRef>
          </c:val>
          <c:extLst>
            <c:ext xmlns:c16="http://schemas.microsoft.com/office/drawing/2014/chart" uri="{C3380CC4-5D6E-409C-BE32-E72D297353CC}">
              <c16:uniqueId val="{00000000-7C4D-4D78-945E-DD0067414170}"/>
            </c:ext>
          </c:extLst>
        </c:ser>
        <c:dLbls>
          <c:dLblPos val="outEnd"/>
          <c:showLegendKey val="0"/>
          <c:showVal val="1"/>
          <c:showCatName val="0"/>
          <c:showSerName val="0"/>
          <c:showPercent val="0"/>
          <c:showBubbleSize val="0"/>
        </c:dLbls>
        <c:gapWidth val="150"/>
        <c:axId val="552953824"/>
        <c:axId val="552954216"/>
      </c:barChart>
      <c:catAx>
        <c:axId val="552953824"/>
        <c:scaling>
          <c:orientation val="minMax"/>
        </c:scaling>
        <c:delete val="0"/>
        <c:axPos val="b"/>
        <c:numFmt formatCode="General" sourceLinked="1"/>
        <c:majorTickMark val="none"/>
        <c:minorTickMark val="none"/>
        <c:tickLblPos val="nextTo"/>
        <c:crossAx val="552954216"/>
        <c:crosses val="autoZero"/>
        <c:auto val="1"/>
        <c:lblAlgn val="ctr"/>
        <c:lblOffset val="100"/>
        <c:noMultiLvlLbl val="0"/>
      </c:catAx>
      <c:valAx>
        <c:axId val="552954216"/>
        <c:scaling>
          <c:orientation val="minMax"/>
        </c:scaling>
        <c:delete val="0"/>
        <c:axPos val="l"/>
        <c:majorGridlines/>
        <c:numFmt formatCode="General" sourceLinked="1"/>
        <c:majorTickMark val="none"/>
        <c:minorTickMark val="none"/>
        <c:tickLblPos val="nextTo"/>
        <c:crossAx val="552953824"/>
        <c:crosses val="autoZero"/>
        <c:crossBetween val="between"/>
      </c:valAx>
    </c:plotArea>
    <c:plotVisOnly val="1"/>
    <c:dispBlanksAs val="gap"/>
    <c:showDLblsOverMax val="0"/>
  </c:chart>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1"/>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2-AF7B-4C35-8452-EBFF3BA67E9E}"/>
              </c:ext>
            </c:extLst>
          </c:dPt>
          <c:dPt>
            <c:idx val="1"/>
            <c:bubble3D val="0"/>
            <c:spPr>
              <a:solidFill>
                <a:schemeClr val="accent2"/>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3-AF7B-4C35-8452-EBFF3BA67E9E}"/>
              </c:ext>
            </c:extLst>
          </c:dPt>
          <c:dLbls>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s-CO"/>
                </a:p>
              </c:txPr>
              <c:dLblPos val="outEnd"/>
              <c:showLegendKey val="0"/>
              <c:showVal val="0"/>
              <c:showCatName val="1"/>
              <c:showSerName val="0"/>
              <c:showPercent val="1"/>
              <c:showBubbleSize val="0"/>
              <c:extLst>
                <c:ext xmlns:c16="http://schemas.microsoft.com/office/drawing/2014/chart" uri="{C3380CC4-5D6E-409C-BE32-E72D297353CC}">
                  <c16:uniqueId val="{00000002-AF7B-4C35-8452-EBFF3BA67E9E}"/>
                </c:ext>
              </c:extLst>
            </c:dLbl>
            <c:dLbl>
              <c:idx val="1"/>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endParaRPr lang="es-CO"/>
                </a:p>
              </c:txPr>
              <c:dLblPos val="outEnd"/>
              <c:showLegendKey val="0"/>
              <c:showVal val="0"/>
              <c:showCatName val="1"/>
              <c:showSerName val="0"/>
              <c:showPercent val="1"/>
              <c:showBubbleSize val="0"/>
              <c:extLst>
                <c:ext xmlns:c16="http://schemas.microsoft.com/office/drawing/2014/chart" uri="{C3380CC4-5D6E-409C-BE32-E72D297353CC}">
                  <c16:uniqueId val="{00000003-AF7B-4C35-8452-EBFF3BA67E9E}"/>
                </c:ext>
              </c:extLst>
            </c:dLbl>
            <c:spPr>
              <a:noFill/>
              <a:ln>
                <a:noFill/>
              </a:ln>
              <a:effectLst/>
            </c:sp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'Egresados 2020'!$B$45:$B$46</c:f>
              <c:strCache>
                <c:ptCount val="2"/>
                <c:pt idx="0">
                  <c:v>Masculino</c:v>
                </c:pt>
                <c:pt idx="1">
                  <c:v>Femenino</c:v>
                </c:pt>
              </c:strCache>
            </c:strRef>
          </c:cat>
          <c:val>
            <c:numRef>
              <c:f>'Egresados 2020'!$D$45:$D$46</c:f>
              <c:numCache>
                <c:formatCode>0%</c:formatCode>
                <c:ptCount val="2"/>
                <c:pt idx="0">
                  <c:v>0.56818181818181823</c:v>
                </c:pt>
                <c:pt idx="1">
                  <c:v>0.43181818181818182</c:v>
                </c:pt>
              </c:numCache>
            </c:numRef>
          </c:val>
          <c:extLst>
            <c:ext xmlns:c16="http://schemas.microsoft.com/office/drawing/2014/chart" uri="{C3380CC4-5D6E-409C-BE32-E72D297353CC}">
              <c16:uniqueId val="{00000000-AF7B-4C35-8452-EBFF3BA67E9E}"/>
            </c:ext>
          </c:extLst>
        </c:ser>
        <c:dLbls>
          <c:dLblPos val="outEnd"/>
          <c:showLegendKey val="0"/>
          <c:showVal val="0"/>
          <c:showCatName val="0"/>
          <c:showSerName val="0"/>
          <c:showPercent val="1"/>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1"/>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2-B145-4B10-A55A-060EDA5DAA47}"/>
              </c:ext>
            </c:extLst>
          </c:dPt>
          <c:dPt>
            <c:idx val="1"/>
            <c:bubble3D val="0"/>
            <c:spPr>
              <a:solidFill>
                <a:schemeClr val="accent2"/>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3-B145-4B10-A55A-060EDA5DAA47}"/>
              </c:ext>
            </c:extLst>
          </c:dPt>
          <c:dPt>
            <c:idx val="2"/>
            <c:bubble3D val="0"/>
            <c:spPr>
              <a:solidFill>
                <a:schemeClr val="accent3"/>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4-B145-4B10-A55A-060EDA5DAA47}"/>
              </c:ext>
            </c:extLst>
          </c:dPt>
          <c:dLbls>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s-CO"/>
                </a:p>
              </c:txPr>
              <c:dLblPos val="outEnd"/>
              <c:showLegendKey val="0"/>
              <c:showVal val="0"/>
              <c:showCatName val="1"/>
              <c:showSerName val="0"/>
              <c:showPercent val="1"/>
              <c:showBubbleSize val="0"/>
              <c:extLst>
                <c:ext xmlns:c16="http://schemas.microsoft.com/office/drawing/2014/chart" uri="{C3380CC4-5D6E-409C-BE32-E72D297353CC}">
                  <c16:uniqueId val="{00000002-B145-4B10-A55A-060EDA5DAA47}"/>
                </c:ext>
              </c:extLst>
            </c:dLbl>
            <c:dLbl>
              <c:idx val="1"/>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endParaRPr lang="es-CO"/>
                </a:p>
              </c:txPr>
              <c:dLblPos val="outEnd"/>
              <c:showLegendKey val="0"/>
              <c:showVal val="0"/>
              <c:showCatName val="1"/>
              <c:showSerName val="0"/>
              <c:showPercent val="1"/>
              <c:showBubbleSize val="0"/>
              <c:extLst>
                <c:ext xmlns:c16="http://schemas.microsoft.com/office/drawing/2014/chart" uri="{C3380CC4-5D6E-409C-BE32-E72D297353CC}">
                  <c16:uniqueId val="{00000003-B145-4B10-A55A-060EDA5DAA47}"/>
                </c:ext>
              </c:extLst>
            </c:dLbl>
            <c:dLbl>
              <c:idx val="2"/>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solidFill>
                      <a:latin typeface="+mn-lt"/>
                      <a:ea typeface="+mn-ea"/>
                      <a:cs typeface="+mn-cs"/>
                    </a:defRPr>
                  </a:pPr>
                  <a:endParaRPr lang="es-CO"/>
                </a:p>
              </c:txPr>
              <c:dLblPos val="outEnd"/>
              <c:showLegendKey val="0"/>
              <c:showVal val="0"/>
              <c:showCatName val="1"/>
              <c:showSerName val="0"/>
              <c:showPercent val="1"/>
              <c:showBubbleSize val="0"/>
              <c:extLst>
                <c:ext xmlns:c16="http://schemas.microsoft.com/office/drawing/2014/chart" uri="{C3380CC4-5D6E-409C-BE32-E72D297353CC}">
                  <c16:uniqueId val="{00000004-B145-4B10-A55A-060EDA5DAA47}"/>
                </c:ext>
              </c:extLst>
            </c:dLbl>
            <c:spPr>
              <a:noFill/>
              <a:ln>
                <a:noFill/>
              </a:ln>
              <a:effectLst/>
            </c:sp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'Egresados 2020'!$B$70:$B$72</c:f>
              <c:strCache>
                <c:ptCount val="3"/>
                <c:pt idx="0">
                  <c:v>Casado(a)/unión libre</c:v>
                </c:pt>
                <c:pt idx="1">
                  <c:v>Soltero</c:v>
                </c:pt>
                <c:pt idx="2">
                  <c:v>otro</c:v>
                </c:pt>
              </c:strCache>
            </c:strRef>
          </c:cat>
          <c:val>
            <c:numRef>
              <c:f>'Egresados 2020'!$D$70:$D$72</c:f>
              <c:numCache>
                <c:formatCode>0%</c:formatCode>
                <c:ptCount val="3"/>
                <c:pt idx="0">
                  <c:v>0.59090909090909094</c:v>
                </c:pt>
                <c:pt idx="1">
                  <c:v>0.38636363636363635</c:v>
                </c:pt>
                <c:pt idx="2">
                  <c:v>2.2727272727272728E-2</c:v>
                </c:pt>
              </c:numCache>
            </c:numRef>
          </c:val>
          <c:extLst>
            <c:ext xmlns:c16="http://schemas.microsoft.com/office/drawing/2014/chart" uri="{C3380CC4-5D6E-409C-BE32-E72D297353CC}">
              <c16:uniqueId val="{00000000-B145-4B10-A55A-060EDA5DAA47}"/>
            </c:ext>
          </c:extLst>
        </c:ser>
        <c:dLbls>
          <c:dLblPos val="outEnd"/>
          <c:showLegendKey val="0"/>
          <c:showVal val="0"/>
          <c:showCatName val="0"/>
          <c:showSerName val="0"/>
          <c:showPercent val="1"/>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50"/>
      <c:rotY val="0"/>
      <c:depthPercent val="100"/>
      <c:rAngAx val="0"/>
      <c:perspective val="6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a:noFill/>
              </a:ln>
              <a:effectLst>
                <a:outerShdw blurRad="88900" sx="102000" sy="102000" algn="ctr" rotWithShape="0">
                  <a:prstClr val="black">
                    <a:alpha val="20000"/>
                  </a:prstClr>
                </a:outerShdw>
              </a:effectLst>
              <a:scene3d>
                <a:camera prst="orthographicFront"/>
                <a:lightRig rig="threePt" dir="t"/>
              </a:scene3d>
              <a:sp3d prstMaterial="matte"/>
            </c:spPr>
            <c:extLst>
              <c:ext xmlns:c16="http://schemas.microsoft.com/office/drawing/2014/chart" uri="{C3380CC4-5D6E-409C-BE32-E72D297353CC}">
                <c16:uniqueId val="{00000001-197E-4C02-BBE0-65A0AE075B2A}"/>
              </c:ext>
            </c:extLst>
          </c:dPt>
          <c:dPt>
            <c:idx val="1"/>
            <c:bubble3D val="0"/>
            <c:spPr>
              <a:solidFill>
                <a:schemeClr val="accent2"/>
              </a:solidFill>
              <a:ln>
                <a:noFill/>
              </a:ln>
              <a:effectLst>
                <a:outerShdw blurRad="88900" sx="102000" sy="102000" algn="ctr" rotWithShape="0">
                  <a:prstClr val="black">
                    <a:alpha val="20000"/>
                  </a:prstClr>
                </a:outerShdw>
              </a:effectLst>
              <a:scene3d>
                <a:camera prst="orthographicFront"/>
                <a:lightRig rig="threePt" dir="t"/>
              </a:scene3d>
              <a:sp3d prstMaterial="matte"/>
            </c:spPr>
            <c:extLst>
              <c:ext xmlns:c16="http://schemas.microsoft.com/office/drawing/2014/chart" uri="{C3380CC4-5D6E-409C-BE32-E72D297353CC}">
                <c16:uniqueId val="{00000003-197E-4C02-BBE0-65A0AE075B2A}"/>
              </c:ext>
            </c:extLst>
          </c:dPt>
          <c:dPt>
            <c:idx val="2"/>
            <c:bubble3D val="0"/>
            <c:spPr>
              <a:solidFill>
                <a:schemeClr val="accent3"/>
              </a:solidFill>
              <a:ln>
                <a:noFill/>
              </a:ln>
              <a:effectLst>
                <a:outerShdw blurRad="88900" sx="102000" sy="102000" algn="ctr" rotWithShape="0">
                  <a:prstClr val="black">
                    <a:alpha val="20000"/>
                  </a:prstClr>
                </a:outerShdw>
              </a:effectLst>
              <a:scene3d>
                <a:camera prst="orthographicFront"/>
                <a:lightRig rig="threePt" dir="t"/>
              </a:scene3d>
              <a:sp3d prstMaterial="matte"/>
            </c:spPr>
            <c:extLst>
              <c:ext xmlns:c16="http://schemas.microsoft.com/office/drawing/2014/chart" uri="{C3380CC4-5D6E-409C-BE32-E72D297353CC}">
                <c16:uniqueId val="{00000005-197E-4C02-BBE0-65A0AE075B2A}"/>
              </c:ext>
            </c:extLst>
          </c:dPt>
          <c:dPt>
            <c:idx val="3"/>
            <c:bubble3D val="0"/>
            <c:spPr>
              <a:solidFill>
                <a:schemeClr val="accent4"/>
              </a:solidFill>
              <a:ln>
                <a:noFill/>
              </a:ln>
              <a:effectLst>
                <a:outerShdw blurRad="88900" sx="102000" sy="102000" algn="ctr" rotWithShape="0">
                  <a:prstClr val="black">
                    <a:alpha val="20000"/>
                  </a:prstClr>
                </a:outerShdw>
              </a:effectLst>
              <a:scene3d>
                <a:camera prst="orthographicFront"/>
                <a:lightRig rig="threePt" dir="t"/>
              </a:scene3d>
              <a:sp3d prstMaterial="matte"/>
            </c:spPr>
            <c:extLst>
              <c:ext xmlns:c16="http://schemas.microsoft.com/office/drawing/2014/chart" uri="{C3380CC4-5D6E-409C-BE32-E72D297353CC}">
                <c16:uniqueId val="{00000007-197E-4C02-BBE0-65A0AE075B2A}"/>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dk1">
                      <a:lumMod val="35000"/>
                      <a:lumOff val="65000"/>
                    </a:schemeClr>
                  </a:solidFill>
                  <a:round/>
                </a:ln>
                <a:effectLst/>
              </c:spPr>
            </c:leaderLines>
            <c:extLst>
              <c:ext xmlns:c15="http://schemas.microsoft.com/office/drawing/2012/chart" uri="{CE6537A1-D6FC-4f65-9D91-7224C49458BB}"/>
            </c:extLst>
          </c:dLbls>
          <c:cat>
            <c:strRef>
              <c:f>'Egresados 2020'!$B$96:$B$99</c:f>
              <c:strCache>
                <c:ptCount val="4"/>
                <c:pt idx="0">
                  <c:v>0</c:v>
                </c:pt>
                <c:pt idx="1">
                  <c:v>1</c:v>
                </c:pt>
                <c:pt idx="2">
                  <c:v>2</c:v>
                </c:pt>
                <c:pt idx="3">
                  <c:v>Más de 2</c:v>
                </c:pt>
              </c:strCache>
            </c:strRef>
          </c:cat>
          <c:val>
            <c:numRef>
              <c:f>'Egresados 2020'!$D$96:$D$99</c:f>
              <c:numCache>
                <c:formatCode>0%</c:formatCode>
                <c:ptCount val="4"/>
                <c:pt idx="0">
                  <c:v>0.31818181818181818</c:v>
                </c:pt>
                <c:pt idx="1">
                  <c:v>0.38636363636363635</c:v>
                </c:pt>
                <c:pt idx="2">
                  <c:v>0.22727272727272727</c:v>
                </c:pt>
                <c:pt idx="3">
                  <c:v>6.8181818181818177E-2</c:v>
                </c:pt>
              </c:numCache>
            </c:numRef>
          </c:val>
          <c:extLst>
            <c:ext xmlns:c16="http://schemas.microsoft.com/office/drawing/2014/chart" uri="{C3380CC4-5D6E-409C-BE32-E72D297353CC}">
              <c16:uniqueId val="{00000000-B50B-44D2-8DAE-F3A3DAD502F5}"/>
            </c:ext>
          </c:extLst>
        </c:ser>
        <c:dLbls>
          <c:dLblPos val="inEnd"/>
          <c:showLegendKey val="0"/>
          <c:showVal val="0"/>
          <c:showCatName val="0"/>
          <c:showSerName val="0"/>
          <c:showPercent val="1"/>
          <c:showBubbleSize val="0"/>
          <c:showLeaderLines val="1"/>
        </c:dLbls>
      </c:pie3DChart>
      <c:spPr>
        <a:noFill/>
        <a:ln>
          <a:noFill/>
        </a:ln>
        <a:effectLst/>
      </c:spPr>
    </c:plotArea>
    <c:legend>
      <c:legendPos val="b"/>
      <c:overlay val="0"/>
      <c:spPr>
        <a:solidFill>
          <a:schemeClr val="lt1">
            <a:alpha val="78000"/>
          </a:schemeClr>
        </a:solid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pattFill prst="dkDnDiag">
      <a:fgClr>
        <a:schemeClr val="lt1">
          <a:lumMod val="95000"/>
        </a:schemeClr>
      </a:fgClr>
      <a:bgClr>
        <a:schemeClr val="lt1"/>
      </a:bgClr>
    </a:pattFill>
    <a:ln w="9525" cap="flat" cmpd="sng" algn="ctr">
      <a:solidFill>
        <a:schemeClr val="dk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'Egresados 2020'!$B$134</c:f>
              <c:strCache>
                <c:ptCount val="1"/>
                <c:pt idx="0">
                  <c:v>Trabajando</c:v>
                </c:pt>
              </c:strCache>
            </c:strRef>
          </c:tx>
          <c:spPr>
            <a:solidFill>
              <a:schemeClr val="accent1"/>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val>
            <c:numRef>
              <c:f>'Egresados 2020'!$C$134:$F$134</c:f>
              <c:numCache>
                <c:formatCode>General</c:formatCode>
                <c:ptCount val="4"/>
                <c:pt idx="2" formatCode="0%">
                  <c:v>0.97727272727272729</c:v>
                </c:pt>
              </c:numCache>
            </c:numRef>
          </c:val>
          <c:extLst>
            <c:ext xmlns:c16="http://schemas.microsoft.com/office/drawing/2014/chart" uri="{C3380CC4-5D6E-409C-BE32-E72D297353CC}">
              <c16:uniqueId val="{00000000-413C-46F5-A168-0D94D6023DE8}"/>
            </c:ext>
          </c:extLst>
        </c:ser>
        <c:ser>
          <c:idx val="1"/>
          <c:order val="1"/>
          <c:tx>
            <c:strRef>
              <c:f>'Egresados 2020'!$B$135</c:f>
              <c:strCache>
                <c:ptCount val="1"/>
                <c:pt idx="0">
                  <c:v>Buscando trabajo</c:v>
                </c:pt>
              </c:strCache>
            </c:strRef>
          </c:tx>
          <c:spPr>
            <a:solidFill>
              <a:schemeClr val="accent2"/>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val>
            <c:numRef>
              <c:f>'Egresados 2020'!$C$135:$F$135</c:f>
              <c:numCache>
                <c:formatCode>General</c:formatCode>
                <c:ptCount val="4"/>
                <c:pt idx="2" formatCode="0%">
                  <c:v>0</c:v>
                </c:pt>
              </c:numCache>
            </c:numRef>
          </c:val>
          <c:extLst>
            <c:ext xmlns:c16="http://schemas.microsoft.com/office/drawing/2014/chart" uri="{C3380CC4-5D6E-409C-BE32-E72D297353CC}">
              <c16:uniqueId val="{00000001-413C-46F5-A168-0D94D6023DE8}"/>
            </c:ext>
          </c:extLst>
        </c:ser>
        <c:ser>
          <c:idx val="2"/>
          <c:order val="2"/>
          <c:tx>
            <c:strRef>
              <c:f>'Egresados 2020'!$B$136</c:f>
              <c:strCache>
                <c:ptCount val="1"/>
                <c:pt idx="0">
                  <c:v>Estudiando</c:v>
                </c:pt>
              </c:strCache>
            </c:strRef>
          </c:tx>
          <c:spPr>
            <a:solidFill>
              <a:schemeClr val="accent3"/>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val>
            <c:numRef>
              <c:f>'Egresados 2020'!$C$136:$F$136</c:f>
              <c:numCache>
                <c:formatCode>General</c:formatCode>
                <c:ptCount val="4"/>
                <c:pt idx="2" formatCode="0%">
                  <c:v>2.2727272727272728E-2</c:v>
                </c:pt>
              </c:numCache>
            </c:numRef>
          </c:val>
          <c:extLst>
            <c:ext xmlns:c16="http://schemas.microsoft.com/office/drawing/2014/chart" uri="{C3380CC4-5D6E-409C-BE32-E72D297353CC}">
              <c16:uniqueId val="{00000002-413C-46F5-A168-0D94D6023DE8}"/>
            </c:ext>
          </c:extLst>
        </c:ser>
        <c:ser>
          <c:idx val="3"/>
          <c:order val="3"/>
          <c:tx>
            <c:strRef>
              <c:f>'Egresados 2020'!$B$137</c:f>
              <c:strCache>
                <c:ptCount val="1"/>
                <c:pt idx="0">
                  <c:v>Oficios del hogar</c:v>
                </c:pt>
              </c:strCache>
            </c:strRef>
          </c:tx>
          <c:spPr>
            <a:solidFill>
              <a:schemeClr val="accent4"/>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val>
            <c:numRef>
              <c:f>'Egresados 2020'!$C$137:$F$137</c:f>
              <c:numCache>
                <c:formatCode>General</c:formatCode>
                <c:ptCount val="4"/>
                <c:pt idx="2" formatCode="0%">
                  <c:v>0</c:v>
                </c:pt>
              </c:numCache>
            </c:numRef>
          </c:val>
          <c:extLst>
            <c:ext xmlns:c16="http://schemas.microsoft.com/office/drawing/2014/chart" uri="{C3380CC4-5D6E-409C-BE32-E72D297353CC}">
              <c16:uniqueId val="{00000003-413C-46F5-A168-0D94D6023DE8}"/>
            </c:ext>
          </c:extLst>
        </c:ser>
        <c:ser>
          <c:idx val="4"/>
          <c:order val="4"/>
          <c:tx>
            <c:strRef>
              <c:f>'Egresados 2020'!$B$138</c:f>
              <c:strCache>
                <c:ptCount val="1"/>
                <c:pt idx="0">
                  <c:v>Incapacitado </c:v>
                </c:pt>
              </c:strCache>
            </c:strRef>
          </c:tx>
          <c:spPr>
            <a:solidFill>
              <a:schemeClr val="accent5"/>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val>
            <c:numRef>
              <c:f>'Egresados 2020'!$C$138:$F$138</c:f>
              <c:numCache>
                <c:formatCode>General</c:formatCode>
                <c:ptCount val="4"/>
                <c:pt idx="2" formatCode="0%">
                  <c:v>0</c:v>
                </c:pt>
              </c:numCache>
            </c:numRef>
          </c:val>
          <c:extLst>
            <c:ext xmlns:c16="http://schemas.microsoft.com/office/drawing/2014/chart" uri="{C3380CC4-5D6E-409C-BE32-E72D297353CC}">
              <c16:uniqueId val="{00000004-413C-46F5-A168-0D94D6023DE8}"/>
            </c:ext>
          </c:extLst>
        </c:ser>
        <c:ser>
          <c:idx val="5"/>
          <c:order val="5"/>
          <c:tx>
            <c:strRef>
              <c:f>'Egresados 2020'!$B$139</c:f>
              <c:strCache>
                <c:ptCount val="1"/>
                <c:pt idx="0">
                  <c:v>Otra actividad</c:v>
                </c:pt>
              </c:strCache>
            </c:strRef>
          </c:tx>
          <c:spPr>
            <a:solidFill>
              <a:schemeClr val="accent6"/>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val>
            <c:numRef>
              <c:f>'Egresados 2020'!$C$139:$F$139</c:f>
              <c:numCache>
                <c:formatCode>General</c:formatCode>
                <c:ptCount val="4"/>
                <c:pt idx="2" formatCode="0%">
                  <c:v>0</c:v>
                </c:pt>
              </c:numCache>
            </c:numRef>
          </c:val>
          <c:extLst>
            <c:ext xmlns:c16="http://schemas.microsoft.com/office/drawing/2014/chart" uri="{C3380CC4-5D6E-409C-BE32-E72D297353CC}">
              <c16:uniqueId val="{00000005-413C-46F5-A168-0D94D6023DE8}"/>
            </c:ext>
          </c:extLst>
        </c:ser>
        <c:dLbls>
          <c:dLblPos val="outEnd"/>
          <c:showLegendKey val="0"/>
          <c:showVal val="1"/>
          <c:showCatName val="0"/>
          <c:showSerName val="0"/>
          <c:showPercent val="0"/>
          <c:showBubbleSize val="0"/>
        </c:dLbls>
        <c:gapWidth val="444"/>
        <c:overlap val="-90"/>
        <c:axId val="563715176"/>
        <c:axId val="563713864"/>
      </c:barChart>
      <c:catAx>
        <c:axId val="563715176"/>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es-CO"/>
          </a:p>
        </c:txPr>
        <c:crossAx val="563713864"/>
        <c:crosses val="autoZero"/>
        <c:auto val="1"/>
        <c:lblAlgn val="ctr"/>
        <c:lblOffset val="100"/>
        <c:noMultiLvlLbl val="0"/>
      </c:catAx>
      <c:valAx>
        <c:axId val="563713864"/>
        <c:scaling>
          <c:orientation val="minMax"/>
        </c:scaling>
        <c:delete val="1"/>
        <c:axPos val="l"/>
        <c:numFmt formatCode="General" sourceLinked="1"/>
        <c:majorTickMark val="none"/>
        <c:minorTickMark val="none"/>
        <c:tickLblPos val="nextTo"/>
        <c:crossAx val="563715176"/>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1"/>
          <c:order val="1"/>
          <c:dPt>
            <c:idx val="0"/>
            <c:bubble3D val="0"/>
            <c:spPr>
              <a:solidFill>
                <a:schemeClr val="accent1"/>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1-23D0-4335-BA54-05EE3E41C3C1}"/>
              </c:ext>
            </c:extLst>
          </c:dPt>
          <c:dPt>
            <c:idx val="1"/>
            <c:bubble3D val="0"/>
            <c:spPr>
              <a:solidFill>
                <a:schemeClr val="accent2"/>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3-23D0-4335-BA54-05EE3E41C3C1}"/>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showLegendKey val="0"/>
            <c:showVal val="0"/>
            <c:showCatName val="0"/>
            <c:showSerName val="0"/>
            <c:showPercent val="1"/>
            <c:showBubbleSize val="0"/>
            <c:showLeaderLines val="1"/>
            <c:leaderLines>
              <c:spPr>
                <a:ln w="9525" cap="flat" cmpd="sng" algn="ctr">
                  <a:solidFill>
                    <a:schemeClr val="dk1">
                      <a:lumMod val="35000"/>
                      <a:lumOff val="65000"/>
                    </a:schemeClr>
                  </a:solidFill>
                  <a:round/>
                </a:ln>
                <a:effectLst/>
              </c:spPr>
            </c:leaderLines>
            <c:extLst>
              <c:ext xmlns:c15="http://schemas.microsoft.com/office/drawing/2012/chart" uri="{CE6537A1-D6FC-4f65-9D91-7224C49458BB}"/>
            </c:extLst>
          </c:dLbls>
          <c:cat>
            <c:strRef>
              <c:f>'Egresados 2020'!$B$213:$B$214</c:f>
              <c:strCache>
                <c:ptCount val="2"/>
                <c:pt idx="0">
                  <c:v>Si</c:v>
                </c:pt>
                <c:pt idx="1">
                  <c:v>No</c:v>
                </c:pt>
              </c:strCache>
            </c:strRef>
          </c:cat>
          <c:val>
            <c:numRef>
              <c:f>'Egresados 2020'!$E$213:$E$214</c:f>
              <c:numCache>
                <c:formatCode>0%</c:formatCode>
                <c:ptCount val="2"/>
                <c:pt idx="0">
                  <c:v>0.25</c:v>
                </c:pt>
                <c:pt idx="1">
                  <c:v>0.75</c:v>
                </c:pt>
              </c:numCache>
            </c:numRef>
          </c:val>
          <c:extLst>
            <c:ext xmlns:c16="http://schemas.microsoft.com/office/drawing/2014/chart" uri="{C3380CC4-5D6E-409C-BE32-E72D297353CC}">
              <c16:uniqueId val="{00000001-825F-4763-906A-4C0F3C6D6226}"/>
            </c:ext>
          </c:extLst>
        </c:ser>
        <c:dLbls>
          <c:showLegendKey val="0"/>
          <c:showVal val="0"/>
          <c:showCatName val="0"/>
          <c:showSerName val="0"/>
          <c:showPercent val="1"/>
          <c:showBubbleSize val="0"/>
          <c:showLeaderLines val="1"/>
        </c:dLbls>
        <c:firstSliceAng val="0"/>
        <c:holeSize val="70"/>
        <c:extLst>
          <c:ext xmlns:c15="http://schemas.microsoft.com/office/drawing/2012/chart" uri="{02D57815-91ED-43cb-92C2-25804820EDAC}">
            <c15:filteredPieSeries>
              <c15:ser>
                <c:idx val="0"/>
                <c:order val="0"/>
                <c:dPt>
                  <c:idx val="0"/>
                  <c:bubble3D val="0"/>
                  <c:spPr>
                    <a:solidFill>
                      <a:schemeClr val="accent1"/>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5-23D0-4335-BA54-05EE3E41C3C1}"/>
                    </c:ext>
                  </c:extLst>
                </c:dPt>
                <c:dPt>
                  <c:idx val="1"/>
                  <c:bubble3D val="0"/>
                  <c:spPr>
                    <a:solidFill>
                      <a:schemeClr val="accent2"/>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7-23D0-4335-BA54-05EE3E41C3C1}"/>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showLegendKey val="0"/>
                  <c:showVal val="0"/>
                  <c:showCatName val="0"/>
                  <c:showSerName val="0"/>
                  <c:showPercent val="1"/>
                  <c:showBubbleSize val="0"/>
                  <c:showLeaderLines val="1"/>
                  <c:leaderLines>
                    <c:spPr>
                      <a:ln w="9525" cap="flat" cmpd="sng" algn="ctr">
                        <a:solidFill>
                          <a:schemeClr val="dk1">
                            <a:lumMod val="35000"/>
                            <a:lumOff val="65000"/>
                          </a:schemeClr>
                        </a:solidFill>
                        <a:round/>
                      </a:ln>
                      <a:effectLst/>
                    </c:spPr>
                  </c:leaderLines>
                  <c:extLst>
                    <c:ext uri="{CE6537A1-D6FC-4f65-9D91-7224C49458BB}"/>
                  </c:extLst>
                </c:dLbls>
                <c:cat>
                  <c:strRef>
                    <c:extLst>
                      <c:ext uri="{02D57815-91ED-43cb-92C2-25804820EDAC}">
                        <c15:formulaRef>
                          <c15:sqref>'Egresados 2020'!$B$213:$B$214</c15:sqref>
                        </c15:formulaRef>
                      </c:ext>
                    </c:extLst>
                    <c:strCache>
                      <c:ptCount val="2"/>
                      <c:pt idx="0">
                        <c:v>Si</c:v>
                      </c:pt>
                      <c:pt idx="1">
                        <c:v>No</c:v>
                      </c:pt>
                    </c:strCache>
                  </c:strRef>
                </c:cat>
                <c:val>
                  <c:numRef>
                    <c:extLst>
                      <c:ext uri="{02D57815-91ED-43cb-92C2-25804820EDAC}">
                        <c15:formulaRef>
                          <c15:sqref>'Egresados 2020'!$C$213:$C$214</c15:sqref>
                        </c15:formulaRef>
                      </c:ext>
                    </c:extLst>
                    <c:numCache>
                      <c:formatCode>General</c:formatCode>
                      <c:ptCount val="2"/>
                    </c:numCache>
                  </c:numRef>
                </c:val>
                <c:extLst>
                  <c:ext xmlns:c16="http://schemas.microsoft.com/office/drawing/2014/chart" uri="{C3380CC4-5D6E-409C-BE32-E72D297353CC}">
                    <c16:uniqueId val="{00000000-825F-4763-906A-4C0F3C6D6226}"/>
                  </c:ext>
                </c:extLst>
              </c15:ser>
            </c15:filteredPieSeries>
          </c:ext>
        </c:extLst>
      </c:doughnutChart>
      <c:spPr>
        <a:noFill/>
        <a:ln>
          <a:noFill/>
        </a:ln>
        <a:effectLst/>
      </c:spPr>
    </c:plotArea>
    <c:legend>
      <c:legendPos val="b"/>
      <c:overlay val="0"/>
      <c:spPr>
        <a:solidFill>
          <a:schemeClr val="lt1">
            <a:alpha val="78000"/>
          </a:schemeClr>
        </a:solid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s-CO"/>
        </a:p>
      </c:txPr>
    </c:legend>
    <c:plotVisOnly val="1"/>
    <c:dispBlanksAs val="gap"/>
    <c:showDLblsOverMax val="0"/>
  </c:chart>
  <c:spPr>
    <a:pattFill prst="dkDnDiag">
      <a:fgClr>
        <a:schemeClr val="lt1">
          <a:lumMod val="95000"/>
        </a:schemeClr>
      </a:fgClr>
      <a:bgClr>
        <a:schemeClr val="lt1"/>
      </a:bgClr>
    </a:pattFill>
    <a:ln w="9525" cap="flat" cmpd="sng" algn="ctr">
      <a:solidFill>
        <a:schemeClr val="dk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189413823272091E-2"/>
          <c:y val="5.5555555555555552E-2"/>
          <c:w val="0.87047725284339461"/>
          <c:h val="0.51567002041411492"/>
        </c:manualLayout>
      </c:layout>
      <c:barChart>
        <c:barDir val="col"/>
        <c:grouping val="clustered"/>
        <c:varyColors val="0"/>
        <c:ser>
          <c:idx val="2"/>
          <c:order val="2"/>
          <c:spPr>
            <a:solidFill>
              <a:schemeClr val="accent3"/>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'Egresados 2020'!$B$233:$B$239</c:f>
              <c:strCache>
                <c:ptCount val="7"/>
                <c:pt idx="0">
                  <c:v>Redes Sociales</c:v>
                </c:pt>
                <c:pt idx="1">
                  <c:v>Campus Informa</c:v>
                </c:pt>
                <c:pt idx="2">
                  <c:v>Programa del cual egresó</c:v>
                </c:pt>
                <c:pt idx="3">
                  <c:v>Oficina de egresados </c:v>
                </c:pt>
                <c:pt idx="4">
                  <c:v>Universitaria Estéreo</c:v>
                </c:pt>
                <c:pt idx="5">
                  <c:v>Ninguno</c:v>
                </c:pt>
                <c:pt idx="6">
                  <c:v>Otros</c:v>
                </c:pt>
              </c:strCache>
            </c:strRef>
          </c:cat>
          <c:val>
            <c:numRef>
              <c:f>'Egresados 2020'!$F$233:$F$239</c:f>
              <c:numCache>
                <c:formatCode>0%</c:formatCode>
                <c:ptCount val="7"/>
                <c:pt idx="0">
                  <c:v>0.27536231884057971</c:v>
                </c:pt>
                <c:pt idx="1">
                  <c:v>0.15942028985507245</c:v>
                </c:pt>
                <c:pt idx="2">
                  <c:v>0.33333333333333331</c:v>
                </c:pt>
                <c:pt idx="3">
                  <c:v>5.7971014492753624E-2</c:v>
                </c:pt>
                <c:pt idx="4">
                  <c:v>0.13043478260869565</c:v>
                </c:pt>
                <c:pt idx="5">
                  <c:v>1.4492753623188406E-2</c:v>
                </c:pt>
                <c:pt idx="6">
                  <c:v>2.8985507246376812E-2</c:v>
                </c:pt>
              </c:numCache>
            </c:numRef>
          </c:val>
          <c:extLst>
            <c:ext xmlns:c16="http://schemas.microsoft.com/office/drawing/2014/chart" uri="{C3380CC4-5D6E-409C-BE32-E72D297353CC}">
              <c16:uniqueId val="{00000002-DFCB-41B2-9C59-87E2D0ABC256}"/>
            </c:ext>
          </c:extLst>
        </c:ser>
        <c:dLbls>
          <c:dLblPos val="outEnd"/>
          <c:showLegendKey val="0"/>
          <c:showVal val="1"/>
          <c:showCatName val="0"/>
          <c:showSerName val="0"/>
          <c:showPercent val="0"/>
          <c:showBubbleSize val="0"/>
        </c:dLbls>
        <c:gapWidth val="444"/>
        <c:overlap val="-90"/>
        <c:axId val="603711920"/>
        <c:axId val="603713888"/>
        <c:extLst>
          <c:ext xmlns:c15="http://schemas.microsoft.com/office/drawing/2012/chart" uri="{02D57815-91ED-43cb-92C2-25804820EDAC}">
            <c15:filteredBarSeries>
              <c15:ser>
                <c:idx val="0"/>
                <c:order val="0"/>
                <c:spPr>
                  <a:solidFill>
                    <a:schemeClr val="accent1"/>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uri="{CE6537A1-D6FC-4f65-9D91-7224C49458BB}">
                      <c15:showLeaderLines val="1"/>
                      <c15:leaderLines>
                        <c:spPr>
                          <a:ln w="9525">
                            <a:solidFill>
                              <a:schemeClr val="tx1">
                                <a:lumMod val="35000"/>
                                <a:lumOff val="65000"/>
                              </a:schemeClr>
                            </a:solidFill>
                          </a:ln>
                          <a:effectLst/>
                        </c:spPr>
                      </c15:leaderLines>
                    </c:ext>
                  </c:extLst>
                </c:dLbls>
                <c:cat>
                  <c:strRef>
                    <c:extLst>
                      <c:ext uri="{02D57815-91ED-43cb-92C2-25804820EDAC}">
                        <c15:formulaRef>
                          <c15:sqref>'Egresados 2020'!$B$233:$B$239</c15:sqref>
                        </c15:formulaRef>
                      </c:ext>
                    </c:extLst>
                    <c:strCache>
                      <c:ptCount val="7"/>
                      <c:pt idx="0">
                        <c:v>Redes Sociales</c:v>
                      </c:pt>
                      <c:pt idx="1">
                        <c:v>Campus Informa</c:v>
                      </c:pt>
                      <c:pt idx="2">
                        <c:v>Programa del cual egresó</c:v>
                      </c:pt>
                      <c:pt idx="3">
                        <c:v>Oficina de egresados </c:v>
                      </c:pt>
                      <c:pt idx="4">
                        <c:v>Universitaria Estéreo</c:v>
                      </c:pt>
                      <c:pt idx="5">
                        <c:v>Ninguno</c:v>
                      </c:pt>
                      <c:pt idx="6">
                        <c:v>Otros</c:v>
                      </c:pt>
                    </c:strCache>
                  </c:strRef>
                </c:cat>
                <c:val>
                  <c:numRef>
                    <c:extLst>
                      <c:ext uri="{02D57815-91ED-43cb-92C2-25804820EDAC}">
                        <c15:formulaRef>
                          <c15:sqref>'Egresados 2020'!$C$233:$C$239</c15:sqref>
                        </c15:formulaRef>
                      </c:ext>
                    </c:extLst>
                    <c:numCache>
                      <c:formatCode>General</c:formatCode>
                      <c:ptCount val="7"/>
                    </c:numCache>
                  </c:numRef>
                </c:val>
                <c:extLst>
                  <c:ext xmlns:c16="http://schemas.microsoft.com/office/drawing/2014/chart" uri="{C3380CC4-5D6E-409C-BE32-E72D297353CC}">
                    <c16:uniqueId val="{00000000-DFCB-41B2-9C59-87E2D0ABC256}"/>
                  </c:ext>
                </c:extLst>
              </c15:ser>
            </c15:filteredBarSeries>
            <c15:filteredBarSeries>
              <c15:ser>
                <c:idx val="1"/>
                <c:order val="1"/>
                <c:spPr>
                  <a:solidFill>
                    <a:schemeClr val="accent2"/>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xmlns:c15="http://schemas.microsoft.com/office/drawing/2012/chart">
                      <c:ext xmlns:c15="http://schemas.microsoft.com/office/drawing/2012/chart" uri="{02D57815-91ED-43cb-92C2-25804820EDAC}">
                        <c15:formulaRef>
                          <c15:sqref>'Egresados 2020'!$B$233:$B$239</c15:sqref>
                        </c15:formulaRef>
                      </c:ext>
                    </c:extLst>
                    <c:strCache>
                      <c:ptCount val="7"/>
                      <c:pt idx="0">
                        <c:v>Redes Sociales</c:v>
                      </c:pt>
                      <c:pt idx="1">
                        <c:v>Campus Informa</c:v>
                      </c:pt>
                      <c:pt idx="2">
                        <c:v>Programa del cual egresó</c:v>
                      </c:pt>
                      <c:pt idx="3">
                        <c:v>Oficina de egresados </c:v>
                      </c:pt>
                      <c:pt idx="4">
                        <c:v>Universitaria Estéreo</c:v>
                      </c:pt>
                      <c:pt idx="5">
                        <c:v>Ninguno</c:v>
                      </c:pt>
                      <c:pt idx="6">
                        <c:v>Otros</c:v>
                      </c:pt>
                    </c:strCache>
                  </c:strRef>
                </c:cat>
                <c:val>
                  <c:numRef>
                    <c:extLst xmlns:c15="http://schemas.microsoft.com/office/drawing/2012/chart">
                      <c:ext xmlns:c15="http://schemas.microsoft.com/office/drawing/2012/chart" uri="{02D57815-91ED-43cb-92C2-25804820EDAC}">
                        <c15:formulaRef>
                          <c15:sqref>'Egresados 2020'!$D$233:$D$239</c15:sqref>
                        </c15:formulaRef>
                      </c:ext>
                    </c:extLst>
                    <c:numCache>
                      <c:formatCode>General</c:formatCode>
                      <c:ptCount val="7"/>
                    </c:numCache>
                  </c:numRef>
                </c:val>
                <c:extLst xmlns:c15="http://schemas.microsoft.com/office/drawing/2012/chart">
                  <c:ext xmlns:c16="http://schemas.microsoft.com/office/drawing/2014/chart" uri="{C3380CC4-5D6E-409C-BE32-E72D297353CC}">
                    <c16:uniqueId val="{00000001-DFCB-41B2-9C59-87E2D0ABC256}"/>
                  </c:ext>
                </c:extLst>
              </c15:ser>
            </c15:filteredBarSeries>
          </c:ext>
        </c:extLst>
      </c:barChart>
      <c:catAx>
        <c:axId val="603711920"/>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es-CO"/>
          </a:p>
        </c:txPr>
        <c:crossAx val="603713888"/>
        <c:crosses val="autoZero"/>
        <c:auto val="1"/>
        <c:lblAlgn val="ctr"/>
        <c:lblOffset val="100"/>
        <c:noMultiLvlLbl val="0"/>
      </c:catAx>
      <c:valAx>
        <c:axId val="603713888"/>
        <c:scaling>
          <c:orientation val="minMax"/>
        </c:scaling>
        <c:delete val="1"/>
        <c:axPos val="l"/>
        <c:numFmt formatCode="0%" sourceLinked="1"/>
        <c:majorTickMark val="none"/>
        <c:minorTickMark val="none"/>
        <c:tickLblPos val="nextTo"/>
        <c:crossAx val="603711920"/>
        <c:crosses val="autoZero"/>
        <c:crossBetween val="between"/>
      </c:valAx>
      <c:spPr>
        <a:noFill/>
        <a:ln>
          <a:noFill/>
        </a:ln>
        <a:effectLst/>
      </c:spPr>
    </c:plotArea>
    <c:plotVisOnly val="1"/>
    <c:dispBlanksAs val="gap"/>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chemeClr val="accent1">
                <a:alpha val="85000"/>
              </a:schemeClr>
            </a:solidFill>
            <a:ln w="9525" cap="flat" cmpd="sng" algn="ctr">
              <a:solidFill>
                <a:schemeClr val="lt1">
                  <a:alpha val="50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'Egresados 2020'!$B$248:$B$251</c:f>
              <c:strCache>
                <c:ptCount val="4"/>
                <c:pt idx="0">
                  <c:v>Excelente</c:v>
                </c:pt>
                <c:pt idx="1">
                  <c:v>Bueno</c:v>
                </c:pt>
                <c:pt idx="2">
                  <c:v>Regular</c:v>
                </c:pt>
                <c:pt idx="3">
                  <c:v>Malo</c:v>
                </c:pt>
              </c:strCache>
            </c:strRef>
          </c:cat>
          <c:val>
            <c:numRef>
              <c:f>'Egresados 2020'!$D$248:$D$251</c:f>
              <c:numCache>
                <c:formatCode>0%</c:formatCode>
                <c:ptCount val="4"/>
                <c:pt idx="0">
                  <c:v>0.68181818181818177</c:v>
                </c:pt>
                <c:pt idx="1">
                  <c:v>0.31818181818181818</c:v>
                </c:pt>
                <c:pt idx="2">
                  <c:v>0</c:v>
                </c:pt>
                <c:pt idx="3">
                  <c:v>0</c:v>
                </c:pt>
              </c:numCache>
            </c:numRef>
          </c:val>
          <c:extLst>
            <c:ext xmlns:c16="http://schemas.microsoft.com/office/drawing/2014/chart" uri="{C3380CC4-5D6E-409C-BE32-E72D297353CC}">
              <c16:uniqueId val="{00000000-2D30-468F-848D-D07B681097EA}"/>
            </c:ext>
          </c:extLst>
        </c:ser>
        <c:dLbls>
          <c:dLblPos val="inEnd"/>
          <c:showLegendKey val="0"/>
          <c:showVal val="1"/>
          <c:showCatName val="0"/>
          <c:showSerName val="0"/>
          <c:showPercent val="0"/>
          <c:showBubbleSize val="0"/>
        </c:dLbls>
        <c:gapWidth val="65"/>
        <c:axId val="602194144"/>
        <c:axId val="602194472"/>
      </c:barChart>
      <c:catAx>
        <c:axId val="602194144"/>
        <c:scaling>
          <c:orientation val="minMax"/>
        </c:scaling>
        <c:delete val="0"/>
        <c:axPos val="l"/>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CO"/>
          </a:p>
        </c:txPr>
        <c:crossAx val="602194472"/>
        <c:crosses val="autoZero"/>
        <c:auto val="1"/>
        <c:lblAlgn val="ctr"/>
        <c:lblOffset val="100"/>
        <c:noMultiLvlLbl val="0"/>
      </c:catAx>
      <c:valAx>
        <c:axId val="602194472"/>
        <c:scaling>
          <c:orientation val="minMax"/>
        </c:scaling>
        <c:delete val="0"/>
        <c:axPos val="b"/>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CO"/>
          </a:p>
        </c:txPr>
        <c:crossAx val="60219414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CO"/>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1"/>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1-81EE-41D6-BEE3-DEB58EE9E7C0}"/>
              </c:ext>
            </c:extLst>
          </c:dPt>
          <c:dPt>
            <c:idx val="1"/>
            <c:bubble3D val="0"/>
            <c:spPr>
              <a:solidFill>
                <a:schemeClr val="accent2"/>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3-81EE-41D6-BEE3-DEB58EE9E7C0}"/>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'Egresados 2020'!$B$265:$B$266</c:f>
              <c:strCache>
                <c:ptCount val="2"/>
                <c:pt idx="0">
                  <c:v>Si</c:v>
                </c:pt>
                <c:pt idx="1">
                  <c:v>No </c:v>
                </c:pt>
              </c:strCache>
            </c:strRef>
          </c:cat>
          <c:val>
            <c:numRef>
              <c:f>'Egresados 2020'!$D$265:$D$266</c:f>
              <c:numCache>
                <c:formatCode>0%</c:formatCode>
                <c:ptCount val="2"/>
                <c:pt idx="0">
                  <c:v>1</c:v>
                </c:pt>
                <c:pt idx="1">
                  <c:v>0</c:v>
                </c:pt>
              </c:numCache>
            </c:numRef>
          </c:val>
          <c:extLst>
            <c:ext xmlns:c16="http://schemas.microsoft.com/office/drawing/2014/chart" uri="{C3380CC4-5D6E-409C-BE32-E72D297353CC}">
              <c16:uniqueId val="{00000000-07B9-4150-9709-CEA0163D7562}"/>
            </c:ext>
          </c:extLst>
        </c:ser>
        <c:dLbls>
          <c:dLblPos val="inEnd"/>
          <c:showLegendKey val="0"/>
          <c:showVal val="0"/>
          <c:showCatName val="0"/>
          <c:showSerName val="0"/>
          <c:showPercent val="1"/>
          <c:showBubbleSize val="0"/>
          <c:showLeaderLines val="1"/>
        </c:dLbls>
        <c:firstSliceAng val="0"/>
      </c:pieChart>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1"/>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1-CF9B-4317-BE53-C6FE79C364F9}"/>
              </c:ext>
            </c:extLst>
          </c:dPt>
          <c:dPt>
            <c:idx val="1"/>
            <c:bubble3D val="0"/>
            <c:spPr>
              <a:solidFill>
                <a:schemeClr val="accent2"/>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3-CF9B-4317-BE53-C6FE79C364F9}"/>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'Egresados 2020'!$B$278:$B$279</c:f>
              <c:strCache>
                <c:ptCount val="2"/>
                <c:pt idx="0">
                  <c:v>Si</c:v>
                </c:pt>
                <c:pt idx="1">
                  <c:v>No </c:v>
                </c:pt>
              </c:strCache>
            </c:strRef>
          </c:cat>
          <c:val>
            <c:numRef>
              <c:f>'Egresados 2020'!$D$278:$D$279</c:f>
              <c:numCache>
                <c:formatCode>0%</c:formatCode>
                <c:ptCount val="2"/>
                <c:pt idx="0">
                  <c:v>1</c:v>
                </c:pt>
                <c:pt idx="1">
                  <c:v>0</c:v>
                </c:pt>
              </c:numCache>
            </c:numRef>
          </c:val>
          <c:extLst>
            <c:ext xmlns:c16="http://schemas.microsoft.com/office/drawing/2014/chart" uri="{C3380CC4-5D6E-409C-BE32-E72D297353CC}">
              <c16:uniqueId val="{00000000-0E9A-4DA2-A790-315191E2DFB7}"/>
            </c:ext>
          </c:extLst>
        </c:ser>
        <c:dLbls>
          <c:dLblPos val="inEnd"/>
          <c:showLegendKey val="0"/>
          <c:showVal val="0"/>
          <c:showCatName val="0"/>
          <c:showSerName val="0"/>
          <c:showPercent val="1"/>
          <c:showBubbleSize val="0"/>
          <c:showLeaderLines val="1"/>
        </c:dLbls>
        <c:firstSliceAng val="0"/>
      </c:pieChart>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1"/>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1-5C3D-4295-AE35-6D72A8AF4440}"/>
              </c:ext>
            </c:extLst>
          </c:dPt>
          <c:dPt>
            <c:idx val="1"/>
            <c:bubble3D val="0"/>
            <c:spPr>
              <a:solidFill>
                <a:schemeClr val="accent2"/>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3-5C3D-4295-AE35-6D72A8AF4440}"/>
              </c:ext>
            </c:extLst>
          </c:dPt>
          <c:dPt>
            <c:idx val="2"/>
            <c:bubble3D val="0"/>
            <c:spPr>
              <a:solidFill>
                <a:schemeClr val="accent3"/>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5-5C3D-4295-AE35-6D72A8AF4440}"/>
              </c:ext>
            </c:extLst>
          </c:dPt>
          <c:dPt>
            <c:idx val="3"/>
            <c:bubble3D val="0"/>
            <c:spPr>
              <a:solidFill>
                <a:schemeClr val="accent4"/>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7-5C3D-4295-AE35-6D72A8AF4440}"/>
              </c:ext>
            </c:extLst>
          </c:dPt>
          <c:dPt>
            <c:idx val="4"/>
            <c:bubble3D val="0"/>
            <c:spPr>
              <a:solidFill>
                <a:schemeClr val="accent5"/>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9-5C3D-4295-AE35-6D72A8AF4440}"/>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dk1">
                      <a:lumMod val="35000"/>
                      <a:lumOff val="65000"/>
                    </a:schemeClr>
                  </a:solidFill>
                  <a:round/>
                </a:ln>
                <a:effectLst/>
              </c:spPr>
            </c:leaderLines>
            <c:extLst>
              <c:ext xmlns:c15="http://schemas.microsoft.com/office/drawing/2012/chart" uri="{CE6537A1-D6FC-4f65-9D91-7224C49458BB}"/>
            </c:extLst>
          </c:dLbls>
          <c:val>
            <c:numRef>
              <c:f>'Egresados 2020'!$B$289:$B$293</c:f>
              <c:numCache>
                <c:formatCode>General</c:formatCode>
                <c:ptCount val="5"/>
                <c:pt idx="0">
                  <c:v>1</c:v>
                </c:pt>
                <c:pt idx="1">
                  <c:v>2</c:v>
                </c:pt>
                <c:pt idx="2">
                  <c:v>3</c:v>
                </c:pt>
                <c:pt idx="3">
                  <c:v>4</c:v>
                </c:pt>
                <c:pt idx="4">
                  <c:v>5</c:v>
                </c:pt>
              </c:numCache>
            </c:numRef>
          </c:val>
          <c:extLst>
            <c:ext xmlns:c16="http://schemas.microsoft.com/office/drawing/2014/chart" uri="{C3380CC4-5D6E-409C-BE32-E72D297353CC}">
              <c16:uniqueId val="{00000000-D127-4A99-A408-78AED3C883E4}"/>
            </c:ext>
          </c:extLst>
        </c:ser>
        <c:ser>
          <c:idx val="1"/>
          <c:order val="1"/>
          <c:dPt>
            <c:idx val="0"/>
            <c:bubble3D val="0"/>
            <c:spPr>
              <a:solidFill>
                <a:schemeClr val="accent1"/>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B-5C3D-4295-AE35-6D72A8AF4440}"/>
              </c:ext>
            </c:extLst>
          </c:dPt>
          <c:dPt>
            <c:idx val="1"/>
            <c:bubble3D val="0"/>
            <c:spPr>
              <a:solidFill>
                <a:schemeClr val="accent2"/>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D-5C3D-4295-AE35-6D72A8AF4440}"/>
              </c:ext>
            </c:extLst>
          </c:dPt>
          <c:dPt>
            <c:idx val="2"/>
            <c:bubble3D val="0"/>
            <c:spPr>
              <a:solidFill>
                <a:schemeClr val="accent3"/>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F-5C3D-4295-AE35-6D72A8AF4440}"/>
              </c:ext>
            </c:extLst>
          </c:dPt>
          <c:dPt>
            <c:idx val="3"/>
            <c:bubble3D val="0"/>
            <c:spPr>
              <a:solidFill>
                <a:schemeClr val="accent4"/>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11-5C3D-4295-AE35-6D72A8AF4440}"/>
              </c:ext>
            </c:extLst>
          </c:dPt>
          <c:dPt>
            <c:idx val="4"/>
            <c:bubble3D val="0"/>
            <c:spPr>
              <a:solidFill>
                <a:schemeClr val="accent5"/>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13-5C3D-4295-AE35-6D72A8AF4440}"/>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dk1">
                      <a:lumMod val="35000"/>
                      <a:lumOff val="65000"/>
                    </a:schemeClr>
                  </a:solidFill>
                  <a:round/>
                </a:ln>
                <a:effectLst/>
              </c:spPr>
            </c:leaderLines>
            <c:extLst>
              <c:ext xmlns:c15="http://schemas.microsoft.com/office/drawing/2012/chart" uri="{CE6537A1-D6FC-4f65-9D91-7224C49458BB}"/>
            </c:extLst>
          </c:dLbls>
          <c:val>
            <c:numRef>
              <c:f>'Egresados 2020'!$E$289:$E$293</c:f>
              <c:numCache>
                <c:formatCode>0%</c:formatCode>
                <c:ptCount val="5"/>
                <c:pt idx="0">
                  <c:v>0</c:v>
                </c:pt>
                <c:pt idx="1">
                  <c:v>0</c:v>
                </c:pt>
                <c:pt idx="2">
                  <c:v>4.5454545454545456E-2</c:v>
                </c:pt>
                <c:pt idx="3">
                  <c:v>0.25</c:v>
                </c:pt>
                <c:pt idx="4">
                  <c:v>0.70454545454545459</c:v>
                </c:pt>
              </c:numCache>
            </c:numRef>
          </c:val>
          <c:extLst>
            <c:ext xmlns:c16="http://schemas.microsoft.com/office/drawing/2014/chart" uri="{C3380CC4-5D6E-409C-BE32-E72D297353CC}">
              <c16:uniqueId val="{00000001-D127-4A99-A408-78AED3C883E4}"/>
            </c:ext>
          </c:extLst>
        </c:ser>
        <c:ser>
          <c:idx val="2"/>
          <c:order val="2"/>
          <c:dPt>
            <c:idx val="0"/>
            <c:bubble3D val="0"/>
            <c:spPr>
              <a:solidFill>
                <a:schemeClr val="accent1"/>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15-5C3D-4295-AE35-6D72A8AF4440}"/>
              </c:ext>
            </c:extLst>
          </c:dPt>
          <c:dPt>
            <c:idx val="1"/>
            <c:bubble3D val="0"/>
            <c:spPr>
              <a:solidFill>
                <a:schemeClr val="accent2"/>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17-5C3D-4295-AE35-6D72A8AF4440}"/>
              </c:ext>
            </c:extLst>
          </c:dPt>
          <c:dPt>
            <c:idx val="2"/>
            <c:bubble3D val="0"/>
            <c:spPr>
              <a:solidFill>
                <a:schemeClr val="accent3"/>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19-5C3D-4295-AE35-6D72A8AF4440}"/>
              </c:ext>
            </c:extLst>
          </c:dPt>
          <c:dPt>
            <c:idx val="3"/>
            <c:bubble3D val="0"/>
            <c:spPr>
              <a:solidFill>
                <a:schemeClr val="accent4"/>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1B-5C3D-4295-AE35-6D72A8AF4440}"/>
              </c:ext>
            </c:extLst>
          </c:dPt>
          <c:dPt>
            <c:idx val="4"/>
            <c:bubble3D val="0"/>
            <c:spPr>
              <a:solidFill>
                <a:schemeClr val="accent5"/>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1D-5C3D-4295-AE35-6D72A8AF4440}"/>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dk1">
                      <a:lumMod val="35000"/>
                      <a:lumOff val="65000"/>
                    </a:schemeClr>
                  </a:solidFill>
                  <a:round/>
                </a:ln>
                <a:effectLst/>
              </c:spPr>
            </c:leaderLines>
            <c:extLst>
              <c:ext xmlns:c15="http://schemas.microsoft.com/office/drawing/2012/chart" uri="{CE6537A1-D6FC-4f65-9D91-7224C49458BB}"/>
            </c:extLst>
          </c:dLbls>
          <c:val>
            <c:numRef>
              <c:f>'Egresados 2020'!$F$289:$F$293</c:f>
              <c:numCache>
                <c:formatCode>0%</c:formatCode>
                <c:ptCount val="5"/>
              </c:numCache>
            </c:numRef>
          </c:val>
          <c:extLst>
            <c:ext xmlns:c16="http://schemas.microsoft.com/office/drawing/2014/chart" uri="{C3380CC4-5D6E-409C-BE32-E72D297353CC}">
              <c16:uniqueId val="{00000002-D127-4A99-A408-78AED3C883E4}"/>
            </c:ext>
          </c:extLst>
        </c:ser>
        <c:dLbls>
          <c:dLblPos val="inEnd"/>
          <c:showLegendKey val="0"/>
          <c:showVal val="0"/>
          <c:showCatName val="0"/>
          <c:showSerName val="0"/>
          <c:showPercent val="1"/>
          <c:showBubbleSize val="0"/>
          <c:showLeaderLines val="1"/>
        </c:dLbls>
        <c:firstSliceAng val="0"/>
      </c:pieChart>
      <c:spPr>
        <a:noFill/>
        <a:ln>
          <a:noFill/>
        </a:ln>
        <a:effectLst/>
      </c:spPr>
    </c:plotArea>
    <c:legend>
      <c:legendPos val="b"/>
      <c:overlay val="0"/>
      <c:spPr>
        <a:solidFill>
          <a:schemeClr val="lt1">
            <a:alpha val="78000"/>
          </a:schemeClr>
        </a:solidFill>
        <a:ln>
          <a:noFill/>
        </a:ln>
        <a:effectLst/>
      </c:spPr>
      <c:txPr>
        <a:bodyPr rot="0" spcFirstLastPara="1" vertOverflow="ellipsis" vert="horz" wrap="square" anchor="ctr" anchorCtr="1"/>
        <a:lstStyle/>
        <a:p>
          <a:pPr rtl="0">
            <a:defRPr sz="900" b="0" i="0" u="none" strike="noStrike" kern="1200" baseline="0">
              <a:solidFill>
                <a:schemeClr val="dk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pattFill prst="dkDnDiag">
      <a:fgClr>
        <a:schemeClr val="lt1">
          <a:lumMod val="95000"/>
        </a:schemeClr>
      </a:fgClr>
      <a:bgClr>
        <a:schemeClr val="lt1"/>
      </a:bgClr>
    </a:pattFill>
    <a:ln w="9525" cap="flat" cmpd="sng" algn="ctr">
      <a:solidFill>
        <a:schemeClr val="dk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61">
  <cs:axisTitle>
    <cs:lnRef idx="0"/>
    <cs:fillRef idx="0"/>
    <cs:effectRef idx="0"/>
    <cs:fontRef idx="minor">
      <a:schemeClr val="dk1">
        <a:lumMod val="65000"/>
        <a:lumOff val="35000"/>
      </a:schemeClr>
    </cs:fontRef>
    <cs:defRPr sz="900" kern="1200"/>
  </cs:axisTitle>
  <cs:categoryAxis>
    <cs:lnRef idx="0"/>
    <cs:fillRef idx="0"/>
    <cs:effectRef idx="0"/>
    <cs:fontRef idx="minor">
      <a:schemeClr val="dk1">
        <a:lumMod val="65000"/>
        <a:lumOff val="35000"/>
      </a:schemeClr>
    </cs:fontRef>
    <cs:defRPr sz="900" kern="1200"/>
  </cs:categoryAxis>
  <cs:chartArea>
    <cs:lnRef idx="0"/>
    <cs:fillRef idx="0"/>
    <cs:effectRef idx="0"/>
    <cs:fontRef idx="minor">
      <a:schemeClr val="dk1"/>
    </cs:fontRef>
    <cs:spPr>
      <a:pattFill prst="dkDnDiag">
        <a:fgClr>
          <a:schemeClr val="lt1">
            <a:lumMod val="95000"/>
          </a:schemeClr>
        </a:fgClr>
        <a:bgClr>
          <a:schemeClr val="lt1"/>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317500" algn="ctr" rotWithShape="0">
          <a:prstClr val="black">
            <a:alpha val="25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20000"/>
          </a:prstClr>
        </a:outerShdw>
      </a:effectLst>
      <a:scene3d>
        <a:camera prst="orthographicFront"/>
        <a:lightRig rig="threePt" dir="t"/>
      </a:scene3d>
      <a:sp3d prstMaterial="matte"/>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noFill/>
      <a:ln w="9525" cap="flat" cmpd="sng" algn="ctr">
        <a:solidFill>
          <a:schemeClr val="dk1">
            <a:lumMod val="15000"/>
            <a:lumOff val="85000"/>
          </a:schemeClr>
        </a:solidFill>
        <a:round/>
      </a:ln>
    </cs:spPr>
    <cs:defRPr sz="9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65000"/>
            <a:lumOff val="35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65000"/>
            <a:lumOff val="35000"/>
          </a:schemeClr>
        </a:solidFill>
        <a:round/>
      </a:ln>
    </cs:spPr>
  </cs:errorBar>
  <cs:floor>
    <cs:lnRef idx="0"/>
    <cs:fillRef idx="0"/>
    <cs:effectRef idx="0"/>
    <cs:fontRef idx="minor">
      <a:schemeClr val="dk1"/>
    </cs:fontRef>
    <cs:spPr>
      <a:noFill/>
      <a:ln>
        <a:noFill/>
      </a:ln>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50000"/>
            <a:lumOff val="50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78000"/>
        </a:schemeClr>
      </a:solidFill>
    </cs:spPr>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inor">
      <a:schemeClr val="dk1">
        <a:lumMod val="65000"/>
        <a:lumOff val="35000"/>
      </a:schemeClr>
    </cs:fontRef>
    <cs:defRPr sz="1800" b="1" kern="120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65000"/>
            <a:lumOff val="35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202">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800" b="0" i="0" u="none" strike="noStrike" kern="1200" baseline="0"/>
    <cs:bodyPr rot="-5400000" spcFirstLastPara="1" vertOverflow="clip" horzOverflow="clip" vert="horz" wrap="square" lIns="38100" tIns="19050" rIns="38100" bIns="19050" anchor="ctr" anchorCtr="1">
      <a:spAutoFit/>
    </cs:bodyPr>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5.xml><?xml version="1.0" encoding="utf-8"?>
<cs:chartStyle xmlns:cs="http://schemas.microsoft.com/office/drawing/2012/chartStyle" xmlns:a="http://schemas.openxmlformats.org/drawingml/2006/main" id="261">
  <cs:axisTitle>
    <cs:lnRef idx="0"/>
    <cs:fillRef idx="0"/>
    <cs:effectRef idx="0"/>
    <cs:fontRef idx="minor">
      <a:schemeClr val="dk1">
        <a:lumMod val="65000"/>
        <a:lumOff val="35000"/>
      </a:schemeClr>
    </cs:fontRef>
    <cs:defRPr sz="900" kern="1200"/>
  </cs:axisTitle>
  <cs:categoryAxis>
    <cs:lnRef idx="0"/>
    <cs:fillRef idx="0"/>
    <cs:effectRef idx="0"/>
    <cs:fontRef idx="minor">
      <a:schemeClr val="dk1">
        <a:lumMod val="65000"/>
        <a:lumOff val="35000"/>
      </a:schemeClr>
    </cs:fontRef>
    <cs:defRPr sz="900" kern="1200"/>
  </cs:categoryAxis>
  <cs:chartArea>
    <cs:lnRef idx="0"/>
    <cs:fillRef idx="0"/>
    <cs:effectRef idx="0"/>
    <cs:fontRef idx="minor">
      <a:schemeClr val="dk1"/>
    </cs:fontRef>
    <cs:spPr>
      <a:pattFill prst="dkDnDiag">
        <a:fgClr>
          <a:schemeClr val="lt1">
            <a:lumMod val="95000"/>
          </a:schemeClr>
        </a:fgClr>
        <a:bgClr>
          <a:schemeClr val="lt1"/>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317500" algn="ctr" rotWithShape="0">
          <a:prstClr val="black">
            <a:alpha val="25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20000"/>
          </a:prstClr>
        </a:outerShdw>
      </a:effectLst>
      <a:scene3d>
        <a:camera prst="orthographicFront"/>
        <a:lightRig rig="threePt" dir="t"/>
      </a:scene3d>
      <a:sp3d prstMaterial="matte"/>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noFill/>
      <a:ln w="9525" cap="flat" cmpd="sng" algn="ctr">
        <a:solidFill>
          <a:schemeClr val="dk1">
            <a:lumMod val="15000"/>
            <a:lumOff val="85000"/>
          </a:schemeClr>
        </a:solidFill>
        <a:round/>
      </a:ln>
    </cs:spPr>
    <cs:defRPr sz="9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65000"/>
            <a:lumOff val="35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65000"/>
            <a:lumOff val="35000"/>
          </a:schemeClr>
        </a:solidFill>
        <a:round/>
      </a:ln>
    </cs:spPr>
  </cs:errorBar>
  <cs:floor>
    <cs:lnRef idx="0"/>
    <cs:fillRef idx="0"/>
    <cs:effectRef idx="0"/>
    <cs:fontRef idx="minor">
      <a:schemeClr val="dk1"/>
    </cs:fontRef>
    <cs:spPr>
      <a:noFill/>
      <a:ln>
        <a:noFill/>
      </a:ln>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50000"/>
            <a:lumOff val="50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78000"/>
        </a:schemeClr>
      </a:solidFill>
    </cs:spPr>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inor">
      <a:schemeClr val="dk1">
        <a:lumMod val="65000"/>
        <a:lumOff val="35000"/>
      </a:schemeClr>
    </cs:fontRef>
    <cs:defRPr sz="1800" b="1" kern="120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65000"/>
            <a:lumOff val="35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6.xml><?xml version="1.0" encoding="utf-8"?>
<cs:chartStyle xmlns:cs="http://schemas.microsoft.com/office/drawing/2012/chartStyle" xmlns:a="http://schemas.openxmlformats.org/drawingml/2006/main" id="202">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800" b="0" i="0" u="none" strike="noStrike" kern="1200" baseline="0"/>
    <cs:bodyPr rot="-5400000" spcFirstLastPara="1" vertOverflow="clip" horzOverflow="clip" vert="horz" wrap="square" lIns="38100" tIns="19050" rIns="38100" bIns="19050" anchor="ctr" anchorCtr="1">
      <a:spAutoFit/>
    </cs:bodyPr>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7.xml><?xml version="1.0" encoding="utf-8"?>
<cs:chartStyle xmlns:cs="http://schemas.microsoft.com/office/drawing/2012/chartStyle" xmlns:a="http://schemas.openxmlformats.org/drawingml/2006/main" id="21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8.xml><?xml version="1.0" encoding="utf-8"?>
<cs:chartStyle xmlns:cs="http://schemas.microsoft.com/office/drawing/2012/chartStyle" xmlns:a="http://schemas.openxmlformats.org/drawingml/2006/main" id="258">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1"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scene3d>
        <a:camera prst="orthographicFront"/>
        <a:lightRig rig="brightRoom" dir="t"/>
      </a:scene3d>
      <a:sp3d prstMaterial="flat">
        <a:bevelT w="50800" h="101600" prst="angle"/>
        <a:contourClr>
          <a:srgbClr val="000000"/>
        </a:contourClr>
      </a:sp3d>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1" i="0" kern="1200" cap="all" spc="5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58">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1"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scene3d>
        <a:camera prst="orthographicFront"/>
        <a:lightRig rig="brightRoom" dir="t"/>
      </a:scene3d>
      <a:sp3d prstMaterial="flat">
        <a:bevelT w="50800" h="101600" prst="angle"/>
        <a:contourClr>
          <a:srgbClr val="000000"/>
        </a:contourClr>
      </a:sp3d>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1" i="0" kern="1200" cap="all" spc="5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61">
  <cs:axisTitle>
    <cs:lnRef idx="0"/>
    <cs:fillRef idx="0"/>
    <cs:effectRef idx="0"/>
    <cs:fontRef idx="minor">
      <a:schemeClr val="dk1">
        <a:lumMod val="65000"/>
        <a:lumOff val="35000"/>
      </a:schemeClr>
    </cs:fontRef>
    <cs:defRPr sz="900" kern="1200"/>
  </cs:axisTitle>
  <cs:categoryAxis>
    <cs:lnRef idx="0"/>
    <cs:fillRef idx="0"/>
    <cs:effectRef idx="0"/>
    <cs:fontRef idx="minor">
      <a:schemeClr val="dk1">
        <a:lumMod val="65000"/>
        <a:lumOff val="35000"/>
      </a:schemeClr>
    </cs:fontRef>
    <cs:defRPr sz="900" kern="1200"/>
  </cs:categoryAxis>
  <cs:chartArea>
    <cs:lnRef idx="0"/>
    <cs:fillRef idx="0"/>
    <cs:effectRef idx="0"/>
    <cs:fontRef idx="minor">
      <a:schemeClr val="dk1"/>
    </cs:fontRef>
    <cs:spPr>
      <a:pattFill prst="dkDnDiag">
        <a:fgClr>
          <a:schemeClr val="lt1">
            <a:lumMod val="95000"/>
          </a:schemeClr>
        </a:fgClr>
        <a:bgClr>
          <a:schemeClr val="lt1"/>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317500" algn="ctr" rotWithShape="0">
          <a:prstClr val="black">
            <a:alpha val="25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20000"/>
          </a:prstClr>
        </a:outerShdw>
      </a:effectLst>
      <a:scene3d>
        <a:camera prst="orthographicFront"/>
        <a:lightRig rig="threePt" dir="t"/>
      </a:scene3d>
      <a:sp3d prstMaterial="matte"/>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noFill/>
      <a:ln w="9525" cap="flat" cmpd="sng" algn="ctr">
        <a:solidFill>
          <a:schemeClr val="dk1">
            <a:lumMod val="15000"/>
            <a:lumOff val="85000"/>
          </a:schemeClr>
        </a:solidFill>
        <a:round/>
      </a:ln>
    </cs:spPr>
    <cs:defRPr sz="9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65000"/>
            <a:lumOff val="35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65000"/>
            <a:lumOff val="35000"/>
          </a:schemeClr>
        </a:solidFill>
        <a:round/>
      </a:ln>
    </cs:spPr>
  </cs:errorBar>
  <cs:floor>
    <cs:lnRef idx="0"/>
    <cs:fillRef idx="0"/>
    <cs:effectRef idx="0"/>
    <cs:fontRef idx="minor">
      <a:schemeClr val="dk1"/>
    </cs:fontRef>
    <cs:spPr>
      <a:noFill/>
      <a:ln>
        <a:noFill/>
      </a:ln>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50000"/>
            <a:lumOff val="50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78000"/>
        </a:schemeClr>
      </a:solidFill>
    </cs:spPr>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inor">
      <a:schemeClr val="dk1">
        <a:lumMod val="65000"/>
        <a:lumOff val="35000"/>
      </a:schemeClr>
    </cs:fontRef>
    <cs:defRPr sz="1800" b="1" kern="120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65000"/>
            <a:lumOff val="35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8" Type="http://schemas.openxmlformats.org/officeDocument/2006/relationships/chart" Target="../charts/chart6.xml"/><Relationship Id="rId13" Type="http://schemas.openxmlformats.org/officeDocument/2006/relationships/image" Target="../media/image6.png"/><Relationship Id="rId3" Type="http://schemas.openxmlformats.org/officeDocument/2006/relationships/chart" Target="../charts/chart1.xml"/><Relationship Id="rId7" Type="http://schemas.openxmlformats.org/officeDocument/2006/relationships/chart" Target="../charts/chart5.xml"/><Relationship Id="rId12" Type="http://schemas.openxmlformats.org/officeDocument/2006/relationships/chart" Target="../charts/chart10.xml"/><Relationship Id="rId2" Type="http://schemas.openxmlformats.org/officeDocument/2006/relationships/image" Target="../media/image5.jpeg"/><Relationship Id="rId1" Type="http://schemas.openxmlformats.org/officeDocument/2006/relationships/image" Target="../media/image4.jpeg"/><Relationship Id="rId6" Type="http://schemas.openxmlformats.org/officeDocument/2006/relationships/chart" Target="../charts/chart4.xml"/><Relationship Id="rId11" Type="http://schemas.openxmlformats.org/officeDocument/2006/relationships/chart" Target="../charts/chart9.xml"/><Relationship Id="rId5" Type="http://schemas.openxmlformats.org/officeDocument/2006/relationships/chart" Target="../charts/chart3.xml"/><Relationship Id="rId10" Type="http://schemas.openxmlformats.org/officeDocument/2006/relationships/chart" Target="../charts/chart8.xml"/><Relationship Id="rId4" Type="http://schemas.openxmlformats.org/officeDocument/2006/relationships/chart" Target="../charts/chart2.xml"/><Relationship Id="rId9" Type="http://schemas.openxmlformats.org/officeDocument/2006/relationships/chart" Target="../charts/chart7.xml"/><Relationship Id="rId14" Type="http://schemas.openxmlformats.org/officeDocument/2006/relationships/image" Target="../media/image7.png"/></Relationships>
</file>

<file path=xl/drawings/_rels/drawing5.xml.rels><?xml version="1.0" encoding="UTF-8" standalone="yes"?>
<Relationships xmlns="http://schemas.openxmlformats.org/package/2006/relationships"><Relationship Id="rId8" Type="http://schemas.openxmlformats.org/officeDocument/2006/relationships/chart" Target="../charts/chart15.xml"/><Relationship Id="rId13" Type="http://schemas.openxmlformats.org/officeDocument/2006/relationships/chart" Target="../charts/chart20.xml"/><Relationship Id="rId3" Type="http://schemas.openxmlformats.org/officeDocument/2006/relationships/image" Target="../media/image6.png"/><Relationship Id="rId7" Type="http://schemas.openxmlformats.org/officeDocument/2006/relationships/chart" Target="../charts/chart14.xml"/><Relationship Id="rId12" Type="http://schemas.openxmlformats.org/officeDocument/2006/relationships/chart" Target="../charts/chart19.xml"/><Relationship Id="rId2" Type="http://schemas.openxmlformats.org/officeDocument/2006/relationships/image" Target="../media/image5.jpeg"/><Relationship Id="rId1" Type="http://schemas.openxmlformats.org/officeDocument/2006/relationships/image" Target="../media/image4.jpeg"/><Relationship Id="rId6" Type="http://schemas.openxmlformats.org/officeDocument/2006/relationships/chart" Target="../charts/chart13.xml"/><Relationship Id="rId11" Type="http://schemas.openxmlformats.org/officeDocument/2006/relationships/chart" Target="../charts/chart18.xml"/><Relationship Id="rId5" Type="http://schemas.openxmlformats.org/officeDocument/2006/relationships/chart" Target="../charts/chart12.xml"/><Relationship Id="rId15" Type="http://schemas.openxmlformats.org/officeDocument/2006/relationships/image" Target="../media/image9.png"/><Relationship Id="rId10" Type="http://schemas.openxmlformats.org/officeDocument/2006/relationships/chart" Target="../charts/chart17.xml"/><Relationship Id="rId4" Type="http://schemas.openxmlformats.org/officeDocument/2006/relationships/chart" Target="../charts/chart11.xml"/><Relationship Id="rId9" Type="http://schemas.openxmlformats.org/officeDocument/2006/relationships/chart" Target="../charts/chart16.xml"/><Relationship Id="rId14"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11905</xdr:colOff>
      <xdr:row>0</xdr:row>
      <xdr:rowOff>83344</xdr:rowOff>
    </xdr:from>
    <xdr:to>
      <xdr:col>14</xdr:col>
      <xdr:colOff>615155</xdr:colOff>
      <xdr:row>12</xdr:row>
      <xdr:rowOff>0</xdr:rowOff>
    </xdr:to>
    <xdr:sp macro="" textlink="">
      <xdr:nvSpPr>
        <xdr:cNvPr id="2" name="CuadroTexto 1">
          <a:extLst>
            <a:ext uri="{FF2B5EF4-FFF2-40B4-BE49-F238E27FC236}">
              <a16:creationId xmlns:a16="http://schemas.microsoft.com/office/drawing/2014/main" id="{00000000-0008-0000-0000-000002000000}"/>
            </a:ext>
          </a:extLst>
        </xdr:cNvPr>
        <xdr:cNvSpPr txBox="1"/>
      </xdr:nvSpPr>
      <xdr:spPr>
        <a:xfrm>
          <a:off x="11905" y="83344"/>
          <a:ext cx="11547475" cy="2202656"/>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r>
            <a:rPr lang="es-CO" sz="3600" b="1" u="sng" baseline="0">
              <a:solidFill>
                <a:schemeClr val="accent5">
                  <a:lumMod val="75000"/>
                </a:schemeClr>
              </a:solidFill>
              <a:latin typeface="+mn-lt"/>
              <a:ea typeface="+mn-ea"/>
              <a:cs typeface="+mn-cs"/>
            </a:rPr>
            <a:t>Maestría en Enseñanza de las Matemáticas</a:t>
          </a:r>
        </a:p>
        <a:p>
          <a:pPr marL="0" indent="0" algn="ctr"/>
          <a:r>
            <a:rPr lang="es-CO" sz="3600" b="1" u="none" baseline="0">
              <a:solidFill>
                <a:schemeClr val="accent5">
                  <a:lumMod val="75000"/>
                </a:schemeClr>
              </a:solidFill>
              <a:latin typeface="+mn-lt"/>
              <a:ea typeface="+mn-ea"/>
              <a:cs typeface="+mn-cs"/>
            </a:rPr>
            <a:t>Informe de egresados y empleadores 2020</a:t>
          </a:r>
        </a:p>
      </xdr:txBody>
    </xdr:sp>
    <xdr:clientData/>
  </xdr:twoCellAnchor>
  <xdr:twoCellAnchor>
    <xdr:from>
      <xdr:col>0</xdr:col>
      <xdr:colOff>101600</xdr:colOff>
      <xdr:row>34</xdr:row>
      <xdr:rowOff>59535</xdr:rowOff>
    </xdr:from>
    <xdr:to>
      <xdr:col>14</xdr:col>
      <xdr:colOff>698499</xdr:colOff>
      <xdr:row>42</xdr:row>
      <xdr:rowOff>182945</xdr:rowOff>
    </xdr:to>
    <xdr:sp macro="" textlink="">
      <xdr:nvSpPr>
        <xdr:cNvPr id="3" name="CuadroTexto 2">
          <a:extLst>
            <a:ext uri="{FF2B5EF4-FFF2-40B4-BE49-F238E27FC236}">
              <a16:creationId xmlns:a16="http://schemas.microsoft.com/office/drawing/2014/main" id="{00000000-0008-0000-0000-000003000000}"/>
            </a:ext>
          </a:extLst>
        </xdr:cNvPr>
        <xdr:cNvSpPr txBox="1"/>
      </xdr:nvSpPr>
      <xdr:spPr>
        <a:xfrm>
          <a:off x="101600" y="6536535"/>
          <a:ext cx="11541124" cy="164741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es-CO" sz="2000" b="1" u="none" baseline="0">
            <a:solidFill>
              <a:schemeClr val="accent5">
                <a:lumMod val="75000"/>
              </a:schemeClr>
            </a:solidFill>
            <a:latin typeface="+mn-lt"/>
            <a:ea typeface="+mn-ea"/>
            <a:cs typeface="+mn-cs"/>
          </a:endParaRPr>
        </a:p>
        <a:p>
          <a:pPr algn="ctr"/>
          <a:r>
            <a:rPr lang="es-CO" sz="2000" b="1" u="none" baseline="0">
              <a:solidFill>
                <a:schemeClr val="accent5">
                  <a:lumMod val="75000"/>
                </a:schemeClr>
              </a:solidFill>
              <a:latin typeface="+mn-lt"/>
              <a:ea typeface="+mn-ea"/>
              <a:cs typeface="+mn-cs"/>
            </a:rPr>
            <a:t>Informe consolidado de encuestas aplicadas a egresados y empleadores</a:t>
          </a:r>
        </a:p>
        <a:p>
          <a:pPr algn="ctr"/>
          <a:r>
            <a:rPr lang="es-CO" sz="2000" b="1" u="none" baseline="0">
              <a:solidFill>
                <a:schemeClr val="accent5">
                  <a:lumMod val="75000"/>
                </a:schemeClr>
              </a:solidFill>
              <a:latin typeface="+mn-lt"/>
              <a:ea typeface="+mn-ea"/>
              <a:cs typeface="+mn-cs"/>
            </a:rPr>
            <a:t>Proceso Gestión de Egresados</a:t>
          </a:r>
        </a:p>
      </xdr:txBody>
    </xdr:sp>
    <xdr:clientData/>
  </xdr:twoCellAnchor>
  <xdr:twoCellAnchor editAs="oneCell">
    <xdr:from>
      <xdr:col>0</xdr:col>
      <xdr:colOff>108404</xdr:colOff>
      <xdr:row>0</xdr:row>
      <xdr:rowOff>9525</xdr:rowOff>
    </xdr:from>
    <xdr:to>
      <xdr:col>1</xdr:col>
      <xdr:colOff>659947</xdr:colOff>
      <xdr:row>10</xdr:row>
      <xdr:rowOff>185701</xdr:rowOff>
    </xdr:to>
    <xdr:pic>
      <xdr:nvPicPr>
        <xdr:cNvPr id="4" name="Imagen 8">
          <a:extLst>
            <a:ext uri="{FF2B5EF4-FFF2-40B4-BE49-F238E27FC236}">
              <a16:creationId xmlns:a16="http://schemas.microsoft.com/office/drawing/2014/main" id="{00000000-0008-0000-0000-000004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2072"/>
        <a:stretch/>
      </xdr:blipFill>
      <xdr:spPr bwMode="auto">
        <a:xfrm>
          <a:off x="108404" y="9525"/>
          <a:ext cx="1589768" cy="20811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68035</xdr:colOff>
      <xdr:row>13</xdr:row>
      <xdr:rowOff>45666</xdr:rowOff>
    </xdr:from>
    <xdr:to>
      <xdr:col>6</xdr:col>
      <xdr:colOff>307537</xdr:colOff>
      <xdr:row>32</xdr:row>
      <xdr:rowOff>63748</xdr:rowOff>
    </xdr:to>
    <xdr:pic>
      <xdr:nvPicPr>
        <xdr:cNvPr id="5" name="Imagen 4" descr="La imagen puede contener: una o varias personas, personas sentadas, tabla e interior">
          <a:extLst>
            <a:ext uri="{FF2B5EF4-FFF2-40B4-BE49-F238E27FC236}">
              <a16:creationId xmlns:a16="http://schemas.microsoft.com/office/drawing/2014/main" id="{00000000-0008-0000-0000-000005000000}"/>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13438" r="156" b="26770"/>
        <a:stretch/>
      </xdr:blipFill>
      <xdr:spPr bwMode="auto">
        <a:xfrm>
          <a:off x="1106260" y="2522166"/>
          <a:ext cx="4049502" cy="36375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592666</xdr:colOff>
      <xdr:row>13</xdr:row>
      <xdr:rowOff>27214</xdr:rowOff>
    </xdr:from>
    <xdr:to>
      <xdr:col>13</xdr:col>
      <xdr:colOff>666750</xdr:colOff>
      <xdr:row>32</xdr:row>
      <xdr:rowOff>13104</xdr:rowOff>
    </xdr:to>
    <xdr:pic>
      <xdr:nvPicPr>
        <xdr:cNvPr id="6" name="Imagen 5" descr="La imagen puede contener: 23 personas, personas sentadas y multitud">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440891" y="2503714"/>
          <a:ext cx="5408084" cy="36053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1200150</xdr:colOff>
      <xdr:row>2</xdr:row>
      <xdr:rowOff>76200</xdr:rowOff>
    </xdr:from>
    <xdr:to>
      <xdr:col>2</xdr:col>
      <xdr:colOff>298450</xdr:colOff>
      <xdr:row>5</xdr:row>
      <xdr:rowOff>158750</xdr:rowOff>
    </xdr:to>
    <xdr:pic>
      <xdr:nvPicPr>
        <xdr:cNvPr id="2" name="3 Imagen">
          <a:extLst>
            <a:ext uri="{FF2B5EF4-FFF2-40B4-BE49-F238E27FC236}">
              <a16:creationId xmlns:a16="http://schemas.microsoft.com/office/drawing/2014/main" id="{B45C3306-DB61-408E-9BC1-876B041CCAD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b="21591"/>
        <a:stretch>
          <a:fillRect/>
        </a:stretch>
      </xdr:blipFill>
      <xdr:spPr bwMode="auto">
        <a:xfrm>
          <a:off x="1962150" y="457200"/>
          <a:ext cx="1746250" cy="654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342900</xdr:colOff>
      <xdr:row>0</xdr:row>
      <xdr:rowOff>0</xdr:rowOff>
    </xdr:from>
    <xdr:to>
      <xdr:col>1</xdr:col>
      <xdr:colOff>676275</xdr:colOff>
      <xdr:row>9</xdr:row>
      <xdr:rowOff>43865</xdr:rowOff>
    </xdr:to>
    <xdr:pic>
      <xdr:nvPicPr>
        <xdr:cNvPr id="3" name="4 Imagen">
          <a:extLst>
            <a:ext uri="{FF2B5EF4-FFF2-40B4-BE49-F238E27FC236}">
              <a16:creationId xmlns:a16="http://schemas.microsoft.com/office/drawing/2014/main" id="{BA061E4D-2D98-4844-A747-83AFF4297FB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42900" y="0"/>
          <a:ext cx="1095375" cy="1758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19050</xdr:colOff>
      <xdr:row>65</xdr:row>
      <xdr:rowOff>44450</xdr:rowOff>
    </xdr:from>
    <xdr:to>
      <xdr:col>7</xdr:col>
      <xdr:colOff>19050</xdr:colOff>
      <xdr:row>79</xdr:row>
      <xdr:rowOff>120650</xdr:rowOff>
    </xdr:to>
    <xdr:graphicFrame macro="">
      <xdr:nvGraphicFramePr>
        <xdr:cNvPr id="4" name="7 Gráfico">
          <a:extLst>
            <a:ext uri="{FF2B5EF4-FFF2-40B4-BE49-F238E27FC236}">
              <a16:creationId xmlns:a16="http://schemas.microsoft.com/office/drawing/2014/main" id="{859F2395-C093-4E4D-8614-8850228CC36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12700</xdr:colOff>
      <xdr:row>38</xdr:row>
      <xdr:rowOff>25400</xdr:rowOff>
    </xdr:from>
    <xdr:to>
      <xdr:col>7</xdr:col>
      <xdr:colOff>12700</xdr:colOff>
      <xdr:row>52</xdr:row>
      <xdr:rowOff>101600</xdr:rowOff>
    </xdr:to>
    <xdr:graphicFrame macro="">
      <xdr:nvGraphicFramePr>
        <xdr:cNvPr id="5" name="8 Gráfico">
          <a:extLst>
            <a:ext uri="{FF2B5EF4-FFF2-40B4-BE49-F238E27FC236}">
              <a16:creationId xmlns:a16="http://schemas.microsoft.com/office/drawing/2014/main" id="{CD8A7AD6-2D1C-4582-98B5-9129E300670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92</xdr:row>
      <xdr:rowOff>19050</xdr:rowOff>
    </xdr:from>
    <xdr:to>
      <xdr:col>7</xdr:col>
      <xdr:colOff>0</xdr:colOff>
      <xdr:row>106</xdr:row>
      <xdr:rowOff>95250</xdr:rowOff>
    </xdr:to>
    <xdr:graphicFrame macro="">
      <xdr:nvGraphicFramePr>
        <xdr:cNvPr id="6" name="9 Gráfico">
          <a:extLst>
            <a:ext uri="{FF2B5EF4-FFF2-40B4-BE49-F238E27FC236}">
              <a16:creationId xmlns:a16="http://schemas.microsoft.com/office/drawing/2014/main" id="{FFD235B3-B16C-40EF-8389-3F507DE920B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781050</xdr:colOff>
      <xdr:row>129</xdr:row>
      <xdr:rowOff>165100</xdr:rowOff>
    </xdr:from>
    <xdr:to>
      <xdr:col>6</xdr:col>
      <xdr:colOff>241300</xdr:colOff>
      <xdr:row>144</xdr:row>
      <xdr:rowOff>57150</xdr:rowOff>
    </xdr:to>
    <xdr:graphicFrame macro="">
      <xdr:nvGraphicFramePr>
        <xdr:cNvPr id="7" name="10 Gráfico">
          <a:extLst>
            <a:ext uri="{FF2B5EF4-FFF2-40B4-BE49-F238E27FC236}">
              <a16:creationId xmlns:a16="http://schemas.microsoft.com/office/drawing/2014/main" id="{795DF76B-F1B2-41C7-B5B0-F60A8D7982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38100</xdr:colOff>
      <xdr:row>129</xdr:row>
      <xdr:rowOff>146050</xdr:rowOff>
    </xdr:from>
    <xdr:to>
      <xdr:col>13</xdr:col>
      <xdr:colOff>38100</xdr:colOff>
      <xdr:row>144</xdr:row>
      <xdr:rowOff>38100</xdr:rowOff>
    </xdr:to>
    <xdr:graphicFrame macro="">
      <xdr:nvGraphicFramePr>
        <xdr:cNvPr id="8" name="12 Gráfico">
          <a:extLst>
            <a:ext uri="{FF2B5EF4-FFF2-40B4-BE49-F238E27FC236}">
              <a16:creationId xmlns:a16="http://schemas.microsoft.com/office/drawing/2014/main" id="{24B03D0E-C5EF-4A3E-89BF-F864CBA2E6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787400</xdr:colOff>
      <xdr:row>263</xdr:row>
      <xdr:rowOff>19050</xdr:rowOff>
    </xdr:from>
    <xdr:to>
      <xdr:col>4</xdr:col>
      <xdr:colOff>1670050</xdr:colOff>
      <xdr:row>277</xdr:row>
      <xdr:rowOff>95250</xdr:rowOff>
    </xdr:to>
    <xdr:graphicFrame macro="">
      <xdr:nvGraphicFramePr>
        <xdr:cNvPr id="9" name="16 Gráfico">
          <a:extLst>
            <a:ext uri="{FF2B5EF4-FFF2-40B4-BE49-F238E27FC236}">
              <a16:creationId xmlns:a16="http://schemas.microsoft.com/office/drawing/2014/main" id="{A9145601-3E39-487B-BE31-ED4E902B83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5</xdr:col>
      <xdr:colOff>438150</xdr:colOff>
      <xdr:row>281</xdr:row>
      <xdr:rowOff>57150</xdr:rowOff>
    </xdr:from>
    <xdr:to>
      <xdr:col>11</xdr:col>
      <xdr:colOff>222250</xdr:colOff>
      <xdr:row>292</xdr:row>
      <xdr:rowOff>19050</xdr:rowOff>
    </xdr:to>
    <xdr:graphicFrame macro="">
      <xdr:nvGraphicFramePr>
        <xdr:cNvPr id="10" name="17 Gráfico">
          <a:extLst>
            <a:ext uri="{FF2B5EF4-FFF2-40B4-BE49-F238E27FC236}">
              <a16:creationId xmlns:a16="http://schemas.microsoft.com/office/drawing/2014/main" id="{090A1608-675E-47BE-A04B-38C1681CC3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xdr:col>
      <xdr:colOff>400050</xdr:colOff>
      <xdr:row>323</xdr:row>
      <xdr:rowOff>177800</xdr:rowOff>
    </xdr:from>
    <xdr:to>
      <xdr:col>5</xdr:col>
      <xdr:colOff>152400</xdr:colOff>
      <xdr:row>338</xdr:row>
      <xdr:rowOff>0</xdr:rowOff>
    </xdr:to>
    <xdr:graphicFrame macro="">
      <xdr:nvGraphicFramePr>
        <xdr:cNvPr id="11" name="19 Gráfico">
          <a:extLst>
            <a:ext uri="{FF2B5EF4-FFF2-40B4-BE49-F238E27FC236}">
              <a16:creationId xmlns:a16="http://schemas.microsoft.com/office/drawing/2014/main" id="{E9AC9E62-E04B-4223-B00E-C6C88839606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1047750</xdr:colOff>
      <xdr:row>366</xdr:row>
      <xdr:rowOff>165100</xdr:rowOff>
    </xdr:from>
    <xdr:to>
      <xdr:col>9</xdr:col>
      <xdr:colOff>622300</xdr:colOff>
      <xdr:row>381</xdr:row>
      <xdr:rowOff>57150</xdr:rowOff>
    </xdr:to>
    <xdr:graphicFrame macro="">
      <xdr:nvGraphicFramePr>
        <xdr:cNvPr id="12" name="21 Gráfico">
          <a:extLst>
            <a:ext uri="{FF2B5EF4-FFF2-40B4-BE49-F238E27FC236}">
              <a16:creationId xmlns:a16="http://schemas.microsoft.com/office/drawing/2014/main" id="{41BF5224-3216-4EC7-A2B2-EC8FE6FC0A8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0</xdr:colOff>
      <xdr:row>393</xdr:row>
      <xdr:rowOff>19050</xdr:rowOff>
    </xdr:from>
    <xdr:to>
      <xdr:col>8</xdr:col>
      <xdr:colOff>590550</xdr:colOff>
      <xdr:row>407</xdr:row>
      <xdr:rowOff>95250</xdr:rowOff>
    </xdr:to>
    <xdr:graphicFrame macro="">
      <xdr:nvGraphicFramePr>
        <xdr:cNvPr id="13" name="22 Gráfico">
          <a:extLst>
            <a:ext uri="{FF2B5EF4-FFF2-40B4-BE49-F238E27FC236}">
              <a16:creationId xmlns:a16="http://schemas.microsoft.com/office/drawing/2014/main" id="{149F06C8-1916-487D-8006-71B1CB1A28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editAs="oneCell">
    <xdr:from>
      <xdr:col>2</xdr:col>
      <xdr:colOff>309562</xdr:colOff>
      <xdr:row>1</xdr:row>
      <xdr:rowOff>154782</xdr:rowOff>
    </xdr:from>
    <xdr:to>
      <xdr:col>3</xdr:col>
      <xdr:colOff>642938</xdr:colOff>
      <xdr:row>6</xdr:row>
      <xdr:rowOff>68765</xdr:rowOff>
    </xdr:to>
    <xdr:pic>
      <xdr:nvPicPr>
        <xdr:cNvPr id="14" name="Imagen 13">
          <a:extLst>
            <a:ext uri="{FF2B5EF4-FFF2-40B4-BE49-F238E27FC236}">
              <a16:creationId xmlns:a16="http://schemas.microsoft.com/office/drawing/2014/main" id="{1D23E7EF-400A-4E41-920E-A029FFCF2782}"/>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3719512" y="345282"/>
          <a:ext cx="1704976" cy="866483"/>
        </a:xfrm>
        <a:prstGeom prst="rect">
          <a:avLst/>
        </a:prstGeom>
      </xdr:spPr>
    </xdr:pic>
    <xdr:clientData/>
  </xdr:twoCellAnchor>
  <xdr:twoCellAnchor editAs="oneCell">
    <xdr:from>
      <xdr:col>1</xdr:col>
      <xdr:colOff>0</xdr:colOff>
      <xdr:row>14</xdr:row>
      <xdr:rowOff>0</xdr:rowOff>
    </xdr:from>
    <xdr:to>
      <xdr:col>6</xdr:col>
      <xdr:colOff>170351</xdr:colOff>
      <xdr:row>27</xdr:row>
      <xdr:rowOff>847309</xdr:rowOff>
    </xdr:to>
    <xdr:pic>
      <xdr:nvPicPr>
        <xdr:cNvPr id="15" name="Imagen 14">
          <a:extLst>
            <a:ext uri="{FF2B5EF4-FFF2-40B4-BE49-F238E27FC236}">
              <a16:creationId xmlns:a16="http://schemas.microsoft.com/office/drawing/2014/main" id="{9ED41E5E-EF7A-4ECD-B419-035056C41CA4}"/>
            </a:ext>
          </a:extLst>
        </xdr:cNvPr>
        <xdr:cNvPicPr>
          <a:picLocks noChangeAspect="1"/>
        </xdr:cNvPicPr>
      </xdr:nvPicPr>
      <xdr:blipFill>
        <a:blip xmlns:r="http://schemas.openxmlformats.org/officeDocument/2006/relationships" r:embed="rId14"/>
        <a:stretch>
          <a:fillRect/>
        </a:stretch>
      </xdr:blipFill>
      <xdr:spPr>
        <a:xfrm>
          <a:off x="762000" y="2981325"/>
          <a:ext cx="8790476" cy="3323809"/>
        </a:xfrm>
        <a:prstGeom prst="rect">
          <a:avLst/>
        </a:prstGeom>
      </xdr:spPr>
    </xdr:pic>
    <xdr:clientData/>
  </xdr:twoCellAnchor>
</xdr:wsDr>
</file>

<file path=xl/drawings/drawing3.xml><?xml version="1.0" encoding="utf-8"?>
<c:userShapes xmlns:c="http://schemas.openxmlformats.org/drawingml/2006/chart">
  <cdr:relSizeAnchor xmlns:cdr="http://schemas.openxmlformats.org/drawingml/2006/chartDrawing">
    <cdr:from>
      <cdr:x>0.76935</cdr:x>
      <cdr:y>0.38542</cdr:y>
    </cdr:from>
    <cdr:to>
      <cdr:x>0.80334</cdr:x>
      <cdr:y>0.48264</cdr:y>
    </cdr:to>
    <cdr:sp macro="" textlink="">
      <cdr:nvSpPr>
        <cdr:cNvPr id="2" name="CuadroTexto 1"/>
        <cdr:cNvSpPr txBox="1"/>
      </cdr:nvSpPr>
      <cdr:spPr>
        <a:xfrm xmlns:a="http://schemas.openxmlformats.org/drawingml/2006/main">
          <a:off x="7762875" y="1057275"/>
          <a:ext cx="342900" cy="266700"/>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rtlCol="0"/>
        <a:lstStyle xmlns:a="http://schemas.openxmlformats.org/drawingml/2006/main"/>
        <a:p xmlns:a="http://schemas.openxmlformats.org/drawingml/2006/main">
          <a:r>
            <a:rPr lang="en-US" sz="1100"/>
            <a:t>Si</a:t>
          </a:r>
        </a:p>
      </cdr:txBody>
    </cdr:sp>
  </cdr:relSizeAnchor>
  <cdr:relSizeAnchor xmlns:cdr="http://schemas.openxmlformats.org/drawingml/2006/chartDrawing">
    <cdr:from>
      <cdr:x>0.76746</cdr:x>
      <cdr:y>0.47917</cdr:y>
    </cdr:from>
    <cdr:to>
      <cdr:x>0.81089</cdr:x>
      <cdr:y>0.57986</cdr:y>
    </cdr:to>
    <cdr:sp macro="" textlink="">
      <cdr:nvSpPr>
        <cdr:cNvPr id="3" name="CuadroTexto 2"/>
        <cdr:cNvSpPr txBox="1"/>
      </cdr:nvSpPr>
      <cdr:spPr>
        <a:xfrm xmlns:a="http://schemas.openxmlformats.org/drawingml/2006/main">
          <a:off x="7743825" y="1314450"/>
          <a:ext cx="438150" cy="276225"/>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rtlCol="0"/>
        <a:lstStyle xmlns:a="http://schemas.openxmlformats.org/drawingml/2006/main"/>
        <a:p xmlns:a="http://schemas.openxmlformats.org/drawingml/2006/main">
          <a:r>
            <a:rPr lang="en-US" sz="1100"/>
            <a:t>No</a:t>
          </a:r>
        </a:p>
      </cdr:txBody>
    </cdr:sp>
  </cdr:relSizeAnchor>
</c:userShapes>
</file>

<file path=xl/drawings/drawing4.xml><?xml version="1.0" encoding="utf-8"?>
<c:userShapes xmlns:c="http://schemas.openxmlformats.org/drawingml/2006/chart">
  <cdr:relSizeAnchor xmlns:cdr="http://schemas.openxmlformats.org/drawingml/2006/chartDrawing">
    <cdr:from>
      <cdr:x>0.79452</cdr:x>
      <cdr:y>0.47393</cdr:y>
    </cdr:from>
    <cdr:to>
      <cdr:x>0.8417</cdr:x>
      <cdr:y>0.57346</cdr:y>
    </cdr:to>
    <cdr:sp macro="" textlink="">
      <cdr:nvSpPr>
        <cdr:cNvPr id="2" name="CuadroTexto 1"/>
        <cdr:cNvSpPr txBox="1"/>
      </cdr:nvSpPr>
      <cdr:spPr>
        <a:xfrm xmlns:a="http://schemas.openxmlformats.org/drawingml/2006/main">
          <a:off x="4972050" y="1270000"/>
          <a:ext cx="295275" cy="266700"/>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rtlCol="0"/>
        <a:lstStyle xmlns:a="http://schemas.openxmlformats.org/drawingml/2006/main"/>
        <a:p xmlns:a="http://schemas.openxmlformats.org/drawingml/2006/main">
          <a:r>
            <a:rPr lang="en-US" sz="1100"/>
            <a:t>Si</a:t>
          </a:r>
        </a:p>
      </cdr:txBody>
    </cdr:sp>
  </cdr:relSizeAnchor>
  <cdr:relSizeAnchor xmlns:cdr="http://schemas.openxmlformats.org/drawingml/2006/chartDrawing">
    <cdr:from>
      <cdr:x>0.79148</cdr:x>
      <cdr:y>0.56635</cdr:y>
    </cdr:from>
    <cdr:to>
      <cdr:x>0.86149</cdr:x>
      <cdr:y>0.64455</cdr:y>
    </cdr:to>
    <cdr:sp macro="" textlink="">
      <cdr:nvSpPr>
        <cdr:cNvPr id="3" name="CuadroTexto 2"/>
        <cdr:cNvSpPr txBox="1"/>
      </cdr:nvSpPr>
      <cdr:spPr>
        <a:xfrm xmlns:a="http://schemas.openxmlformats.org/drawingml/2006/main">
          <a:off x="4953000" y="1517650"/>
          <a:ext cx="438150" cy="209550"/>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rtlCol="0"/>
        <a:lstStyle xmlns:a="http://schemas.openxmlformats.org/drawingml/2006/main"/>
        <a:p xmlns:a="http://schemas.openxmlformats.org/drawingml/2006/main">
          <a:r>
            <a:rPr lang="en-US" sz="1100"/>
            <a:t>No</a:t>
          </a:r>
        </a:p>
      </cdr:txBody>
    </cdr:sp>
  </cdr:relSizeAnchor>
</c:userShapes>
</file>

<file path=xl/drawings/drawing5.xml><?xml version="1.0" encoding="utf-8"?>
<xdr:wsDr xmlns:xdr="http://schemas.openxmlformats.org/drawingml/2006/spreadsheetDrawing" xmlns:a="http://schemas.openxmlformats.org/drawingml/2006/main">
  <xdr:twoCellAnchor editAs="oneCell">
    <xdr:from>
      <xdr:col>1</xdr:col>
      <xdr:colOff>1200150</xdr:colOff>
      <xdr:row>2</xdr:row>
      <xdr:rowOff>76200</xdr:rowOff>
    </xdr:from>
    <xdr:to>
      <xdr:col>2</xdr:col>
      <xdr:colOff>374650</xdr:colOff>
      <xdr:row>5</xdr:row>
      <xdr:rowOff>158750</xdr:rowOff>
    </xdr:to>
    <xdr:pic>
      <xdr:nvPicPr>
        <xdr:cNvPr id="2" name="3 Imagen">
          <a:extLst>
            <a:ext uri="{FF2B5EF4-FFF2-40B4-BE49-F238E27FC236}">
              <a16:creationId xmlns:a16="http://schemas.microsoft.com/office/drawing/2014/main" id="{A4EE173C-13B8-4721-9418-00BBE666045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b="21591"/>
        <a:stretch>
          <a:fillRect/>
        </a:stretch>
      </xdr:blipFill>
      <xdr:spPr bwMode="auto">
        <a:xfrm>
          <a:off x="1962150" y="457200"/>
          <a:ext cx="1746250" cy="654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342900</xdr:colOff>
      <xdr:row>0</xdr:row>
      <xdr:rowOff>0</xdr:rowOff>
    </xdr:from>
    <xdr:to>
      <xdr:col>1</xdr:col>
      <xdr:colOff>676275</xdr:colOff>
      <xdr:row>9</xdr:row>
      <xdr:rowOff>43865</xdr:rowOff>
    </xdr:to>
    <xdr:pic>
      <xdr:nvPicPr>
        <xdr:cNvPr id="3" name="4 Imagen">
          <a:extLst>
            <a:ext uri="{FF2B5EF4-FFF2-40B4-BE49-F238E27FC236}">
              <a16:creationId xmlns:a16="http://schemas.microsoft.com/office/drawing/2014/main" id="{5C9314F8-E282-4E48-8801-092B95219A2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42900" y="0"/>
          <a:ext cx="1095375" cy="1758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309562</xdr:colOff>
      <xdr:row>1</xdr:row>
      <xdr:rowOff>154782</xdr:rowOff>
    </xdr:from>
    <xdr:to>
      <xdr:col>3</xdr:col>
      <xdr:colOff>642938</xdr:colOff>
      <xdr:row>6</xdr:row>
      <xdr:rowOff>68765</xdr:rowOff>
    </xdr:to>
    <xdr:pic>
      <xdr:nvPicPr>
        <xdr:cNvPr id="14" name="Imagen 13">
          <a:extLst>
            <a:ext uri="{FF2B5EF4-FFF2-40B4-BE49-F238E27FC236}">
              <a16:creationId xmlns:a16="http://schemas.microsoft.com/office/drawing/2014/main" id="{80EB1DA0-0F65-42B5-A6C1-1F773C3B41C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719512" y="345282"/>
          <a:ext cx="1704976" cy="866483"/>
        </a:xfrm>
        <a:prstGeom prst="rect">
          <a:avLst/>
        </a:prstGeom>
      </xdr:spPr>
    </xdr:pic>
    <xdr:clientData/>
  </xdr:twoCellAnchor>
  <xdr:twoCellAnchor>
    <xdr:from>
      <xdr:col>1</xdr:col>
      <xdr:colOff>1985962</xdr:colOff>
      <xdr:row>48</xdr:row>
      <xdr:rowOff>42862</xdr:rowOff>
    </xdr:from>
    <xdr:to>
      <xdr:col>5</xdr:col>
      <xdr:colOff>128587</xdr:colOff>
      <xdr:row>62</xdr:row>
      <xdr:rowOff>119062</xdr:rowOff>
    </xdr:to>
    <xdr:graphicFrame macro="">
      <xdr:nvGraphicFramePr>
        <xdr:cNvPr id="18" name="Gráfico 17">
          <a:extLst>
            <a:ext uri="{FF2B5EF4-FFF2-40B4-BE49-F238E27FC236}">
              <a16:creationId xmlns:a16="http://schemas.microsoft.com/office/drawing/2014/main" id="{08594463-AEDB-4B55-9450-8C906BB0820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1809750</xdr:colOff>
      <xdr:row>74</xdr:row>
      <xdr:rowOff>52387</xdr:rowOff>
    </xdr:from>
    <xdr:to>
      <xdr:col>5</xdr:col>
      <xdr:colOff>314325</xdr:colOff>
      <xdr:row>88</xdr:row>
      <xdr:rowOff>128587</xdr:rowOff>
    </xdr:to>
    <xdr:graphicFrame macro="">
      <xdr:nvGraphicFramePr>
        <xdr:cNvPr id="19" name="Gráfico 18">
          <a:extLst>
            <a:ext uri="{FF2B5EF4-FFF2-40B4-BE49-F238E27FC236}">
              <a16:creationId xmlns:a16="http://schemas.microsoft.com/office/drawing/2014/main" id="{28FA8B81-7898-4747-89C9-E70771C4C77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1876425</xdr:colOff>
      <xdr:row>101</xdr:row>
      <xdr:rowOff>52387</xdr:rowOff>
    </xdr:from>
    <xdr:to>
      <xdr:col>5</xdr:col>
      <xdr:colOff>19050</xdr:colOff>
      <xdr:row>115</xdr:row>
      <xdr:rowOff>128587</xdr:rowOff>
    </xdr:to>
    <xdr:graphicFrame macro="">
      <xdr:nvGraphicFramePr>
        <xdr:cNvPr id="20" name="Gráfico 19">
          <a:extLst>
            <a:ext uri="{FF2B5EF4-FFF2-40B4-BE49-F238E27FC236}">
              <a16:creationId xmlns:a16="http://schemas.microsoft.com/office/drawing/2014/main" id="{88381595-ABD0-4CCE-B94C-80D940BA88A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1914525</xdr:colOff>
      <xdr:row>140</xdr:row>
      <xdr:rowOff>100012</xdr:rowOff>
    </xdr:from>
    <xdr:to>
      <xdr:col>5</xdr:col>
      <xdr:colOff>685800</xdr:colOff>
      <xdr:row>156</xdr:row>
      <xdr:rowOff>57150</xdr:rowOff>
    </xdr:to>
    <xdr:graphicFrame macro="">
      <xdr:nvGraphicFramePr>
        <xdr:cNvPr id="21" name="Gráfico 20">
          <a:extLst>
            <a:ext uri="{FF2B5EF4-FFF2-40B4-BE49-F238E27FC236}">
              <a16:creationId xmlns:a16="http://schemas.microsoft.com/office/drawing/2014/main" id="{5AAEBAF3-72D2-4E3C-AD40-4B311CEBE3C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5</xdr:col>
      <xdr:colOff>419100</xdr:colOff>
      <xdr:row>210</xdr:row>
      <xdr:rowOff>90487</xdr:rowOff>
    </xdr:from>
    <xdr:to>
      <xdr:col>7</xdr:col>
      <xdr:colOff>209550</xdr:colOff>
      <xdr:row>221</xdr:row>
      <xdr:rowOff>52387</xdr:rowOff>
    </xdr:to>
    <xdr:graphicFrame macro="">
      <xdr:nvGraphicFramePr>
        <xdr:cNvPr id="23" name="Gráfico 22">
          <a:extLst>
            <a:ext uri="{FF2B5EF4-FFF2-40B4-BE49-F238E27FC236}">
              <a16:creationId xmlns:a16="http://schemas.microsoft.com/office/drawing/2014/main" id="{7847A1FA-004B-41DF-BFCD-BA6FE4EE3E3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6</xdr:col>
      <xdr:colOff>533400</xdr:colOff>
      <xdr:row>228</xdr:row>
      <xdr:rowOff>71437</xdr:rowOff>
    </xdr:from>
    <xdr:to>
      <xdr:col>8</xdr:col>
      <xdr:colOff>409575</xdr:colOff>
      <xdr:row>243</xdr:row>
      <xdr:rowOff>23812</xdr:rowOff>
    </xdr:to>
    <xdr:graphicFrame macro="">
      <xdr:nvGraphicFramePr>
        <xdr:cNvPr id="24" name="Gráfico 23">
          <a:extLst>
            <a:ext uri="{FF2B5EF4-FFF2-40B4-BE49-F238E27FC236}">
              <a16:creationId xmlns:a16="http://schemas.microsoft.com/office/drawing/2014/main" id="{924472D1-FCDD-48ED-8B23-A4047BA82E8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4</xdr:col>
      <xdr:colOff>504825</xdr:colOff>
      <xdr:row>244</xdr:row>
      <xdr:rowOff>185737</xdr:rowOff>
    </xdr:from>
    <xdr:to>
      <xdr:col>6</xdr:col>
      <xdr:colOff>1181100</xdr:colOff>
      <xdr:row>257</xdr:row>
      <xdr:rowOff>161925</xdr:rowOff>
    </xdr:to>
    <xdr:graphicFrame macro="">
      <xdr:nvGraphicFramePr>
        <xdr:cNvPr id="25" name="Gráfico 24">
          <a:extLst>
            <a:ext uri="{FF2B5EF4-FFF2-40B4-BE49-F238E27FC236}">
              <a16:creationId xmlns:a16="http://schemas.microsoft.com/office/drawing/2014/main" id="{465E256A-0336-4AE0-A2B3-C1A60AD81B6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466725</xdr:colOff>
      <xdr:row>259</xdr:row>
      <xdr:rowOff>176212</xdr:rowOff>
    </xdr:from>
    <xdr:to>
      <xdr:col>6</xdr:col>
      <xdr:colOff>638175</xdr:colOff>
      <xdr:row>271</xdr:row>
      <xdr:rowOff>19050</xdr:rowOff>
    </xdr:to>
    <xdr:graphicFrame macro="">
      <xdr:nvGraphicFramePr>
        <xdr:cNvPr id="26" name="Gráfico 25">
          <a:extLst>
            <a:ext uri="{FF2B5EF4-FFF2-40B4-BE49-F238E27FC236}">
              <a16:creationId xmlns:a16="http://schemas.microsoft.com/office/drawing/2014/main" id="{F33B2254-3B82-4AF4-BA72-CFDA7D3FEE4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1666875</xdr:colOff>
      <xdr:row>273</xdr:row>
      <xdr:rowOff>42862</xdr:rowOff>
    </xdr:from>
    <xdr:to>
      <xdr:col>6</xdr:col>
      <xdr:colOff>1323975</xdr:colOff>
      <xdr:row>284</xdr:row>
      <xdr:rowOff>171450</xdr:rowOff>
    </xdr:to>
    <xdr:graphicFrame macro="">
      <xdr:nvGraphicFramePr>
        <xdr:cNvPr id="27" name="Gráfico 26">
          <a:extLst>
            <a:ext uri="{FF2B5EF4-FFF2-40B4-BE49-F238E27FC236}">
              <a16:creationId xmlns:a16="http://schemas.microsoft.com/office/drawing/2014/main" id="{C62D8E1A-10F7-4776-9BBC-44D2282E58C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6</xdr:col>
      <xdr:colOff>609600</xdr:colOff>
      <xdr:row>286</xdr:row>
      <xdr:rowOff>90487</xdr:rowOff>
    </xdr:from>
    <xdr:to>
      <xdr:col>8</xdr:col>
      <xdr:colOff>485775</xdr:colOff>
      <xdr:row>297</xdr:row>
      <xdr:rowOff>0</xdr:rowOff>
    </xdr:to>
    <xdr:graphicFrame macro="">
      <xdr:nvGraphicFramePr>
        <xdr:cNvPr id="29" name="Gráfico 28">
          <a:extLst>
            <a:ext uri="{FF2B5EF4-FFF2-40B4-BE49-F238E27FC236}">
              <a16:creationId xmlns:a16="http://schemas.microsoft.com/office/drawing/2014/main" id="{C83AB895-44F5-4D68-AFBD-B37ECAEE84F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editAs="oneCell">
    <xdr:from>
      <xdr:col>0</xdr:col>
      <xdr:colOff>705758</xdr:colOff>
      <xdr:row>15</xdr:row>
      <xdr:rowOff>95250</xdr:rowOff>
    </xdr:from>
    <xdr:to>
      <xdr:col>5</xdr:col>
      <xdr:colOff>673968</xdr:colOff>
      <xdr:row>31</xdr:row>
      <xdr:rowOff>28576</xdr:rowOff>
    </xdr:to>
    <xdr:pic>
      <xdr:nvPicPr>
        <xdr:cNvPr id="4" name="Imagen 3">
          <a:extLst>
            <a:ext uri="{FF2B5EF4-FFF2-40B4-BE49-F238E27FC236}">
              <a16:creationId xmlns:a16="http://schemas.microsoft.com/office/drawing/2014/main" id="{35D6EE3B-CBFD-4D7C-94CE-E86D97EF6291}"/>
            </a:ext>
          </a:extLst>
        </xdr:cNvPr>
        <xdr:cNvPicPr>
          <a:picLocks noChangeAspect="1"/>
        </xdr:cNvPicPr>
      </xdr:nvPicPr>
      <xdr:blipFill>
        <a:blip xmlns:r="http://schemas.openxmlformats.org/officeDocument/2006/relationships" r:embed="rId14"/>
        <a:stretch>
          <a:fillRect/>
        </a:stretch>
      </xdr:blipFill>
      <xdr:spPr>
        <a:xfrm>
          <a:off x="705758" y="3419475"/>
          <a:ext cx="7416760" cy="2981326"/>
        </a:xfrm>
        <a:prstGeom prst="rect">
          <a:avLst/>
        </a:prstGeom>
      </xdr:spPr>
    </xdr:pic>
    <xdr:clientData/>
  </xdr:twoCellAnchor>
  <xdr:twoCellAnchor editAs="oneCell">
    <xdr:from>
      <xdr:col>5</xdr:col>
      <xdr:colOff>739704</xdr:colOff>
      <xdr:row>16</xdr:row>
      <xdr:rowOff>0</xdr:rowOff>
    </xdr:from>
    <xdr:to>
      <xdr:col>8</xdr:col>
      <xdr:colOff>1199062</xdr:colOff>
      <xdr:row>31</xdr:row>
      <xdr:rowOff>37667</xdr:rowOff>
    </xdr:to>
    <xdr:pic>
      <xdr:nvPicPr>
        <xdr:cNvPr id="5" name="Imagen 4">
          <a:extLst>
            <a:ext uri="{FF2B5EF4-FFF2-40B4-BE49-F238E27FC236}">
              <a16:creationId xmlns:a16="http://schemas.microsoft.com/office/drawing/2014/main" id="{8DB22931-20C4-4A40-9149-DA024DF09305}"/>
            </a:ext>
          </a:extLst>
        </xdr:cNvPr>
        <xdr:cNvPicPr>
          <a:picLocks noChangeAspect="1"/>
        </xdr:cNvPicPr>
      </xdr:nvPicPr>
      <xdr:blipFill>
        <a:blip xmlns:r="http://schemas.openxmlformats.org/officeDocument/2006/relationships" r:embed="rId15"/>
        <a:stretch>
          <a:fillRect/>
        </a:stretch>
      </xdr:blipFill>
      <xdr:spPr>
        <a:xfrm>
          <a:off x="8188254" y="3514725"/>
          <a:ext cx="7269733" cy="289516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0</xdr:row>
      <xdr:rowOff>0</xdr:rowOff>
    </xdr:from>
    <xdr:to>
      <xdr:col>6</xdr:col>
      <xdr:colOff>172244</xdr:colOff>
      <xdr:row>13</xdr:row>
      <xdr:rowOff>83344</xdr:rowOff>
    </xdr:to>
    <xdr:sp macro="" textlink="">
      <xdr:nvSpPr>
        <xdr:cNvPr id="2" name="CuadroTexto 1">
          <a:extLst>
            <a:ext uri="{FF2B5EF4-FFF2-40B4-BE49-F238E27FC236}">
              <a16:creationId xmlns:a16="http://schemas.microsoft.com/office/drawing/2014/main" id="{00000000-0008-0000-0200-000002000000}"/>
            </a:ext>
          </a:extLst>
        </xdr:cNvPr>
        <xdr:cNvSpPr txBox="1"/>
      </xdr:nvSpPr>
      <xdr:spPr>
        <a:xfrm>
          <a:off x="762000" y="0"/>
          <a:ext cx="15948025" cy="2559844"/>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r>
            <a:rPr lang="es-CO" sz="3600" b="1" u="sng" baseline="0">
              <a:solidFill>
                <a:schemeClr val="accent5">
                  <a:lumMod val="75000"/>
                </a:schemeClr>
              </a:solidFill>
              <a:latin typeface="+mn-lt"/>
              <a:ea typeface="+mn-ea"/>
              <a:cs typeface="+mn-cs"/>
            </a:rPr>
            <a:t>Maestría en Enseñanza de las Matemáticas</a:t>
          </a:r>
        </a:p>
        <a:p>
          <a:pPr marL="0" indent="0" algn="ctr"/>
          <a:r>
            <a:rPr lang="es-CO" sz="3600" b="1" u="none" baseline="0">
              <a:solidFill>
                <a:schemeClr val="accent5">
                  <a:lumMod val="75000"/>
                </a:schemeClr>
              </a:solidFill>
              <a:latin typeface="+mn-lt"/>
              <a:ea typeface="+mn-ea"/>
              <a:cs typeface="+mn-cs"/>
            </a:rPr>
            <a:t>Informe de egresados y empleadores 2020</a:t>
          </a:r>
        </a:p>
      </xdr:txBody>
    </xdr:sp>
    <xdr:clientData/>
  </xdr:twoCellAnchor>
  <xdr:twoCellAnchor editAs="oneCell">
    <xdr:from>
      <xdr:col>0</xdr:col>
      <xdr:colOff>466725</xdr:colOff>
      <xdr:row>0</xdr:row>
      <xdr:rowOff>0</xdr:rowOff>
    </xdr:from>
    <xdr:to>
      <xdr:col>1</xdr:col>
      <xdr:colOff>1292112</xdr:colOff>
      <xdr:row>10</xdr:row>
      <xdr:rowOff>176176</xdr:rowOff>
    </xdr:to>
    <xdr:pic>
      <xdr:nvPicPr>
        <xdr:cNvPr id="3" name="Imagen 8">
          <a:extLst>
            <a:ext uri="{FF2B5EF4-FFF2-40B4-BE49-F238E27FC236}">
              <a16:creationId xmlns:a16="http://schemas.microsoft.com/office/drawing/2014/main" id="{00000000-0008-0000-0200-000003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2072"/>
        <a:stretch/>
      </xdr:blipFill>
      <xdr:spPr bwMode="auto">
        <a:xfrm>
          <a:off x="466725" y="0"/>
          <a:ext cx="1587387" cy="20811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790575</xdr:colOff>
      <xdr:row>0</xdr:row>
      <xdr:rowOff>38101</xdr:rowOff>
    </xdr:from>
    <xdr:to>
      <xdr:col>7</xdr:col>
      <xdr:colOff>318247</xdr:colOff>
      <xdr:row>8</xdr:row>
      <xdr:rowOff>38101</xdr:rowOff>
    </xdr:to>
    <xdr:sp macro="" textlink="">
      <xdr:nvSpPr>
        <xdr:cNvPr id="2" name="CuadroTexto 1">
          <a:extLst>
            <a:ext uri="{FF2B5EF4-FFF2-40B4-BE49-F238E27FC236}">
              <a16:creationId xmlns:a16="http://schemas.microsoft.com/office/drawing/2014/main" id="{1B777701-6D27-4535-8791-4505150E83CF}"/>
            </a:ext>
          </a:extLst>
        </xdr:cNvPr>
        <xdr:cNvSpPr txBox="1"/>
      </xdr:nvSpPr>
      <xdr:spPr>
        <a:xfrm>
          <a:off x="1552575" y="38101"/>
          <a:ext cx="9290797" cy="1524000"/>
        </a:xfrm>
        <a:prstGeom prst="rect">
          <a:avLst/>
        </a:prstGeom>
        <a:noFill/>
        <a:ln w="9525" cmpd="sng">
          <a:solidFill>
            <a:sysClr val="window" lastClr="FFFFFF">
              <a:shade val="50000"/>
            </a:sysClr>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2800" b="1" i="0" u="sng" strike="noStrike" kern="0" cap="none" spc="0" normalizeH="0" baseline="0" noProof="0">
              <a:ln>
                <a:noFill/>
              </a:ln>
              <a:solidFill>
                <a:srgbClr val="002060"/>
              </a:solidFill>
              <a:effectLst/>
              <a:uLnTx/>
              <a:uFillTx/>
              <a:latin typeface="+mn-lt"/>
              <a:ea typeface="+mn-ea"/>
              <a:cs typeface="+mn-cs"/>
            </a:rPr>
            <a:t>Maestría en Enseñanza de las Matemáticas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800" b="0" i="0" u="none" strike="noStrike" kern="0" cap="none" spc="0" normalizeH="0" baseline="0" noProof="0">
              <a:ln>
                <a:noFill/>
              </a:ln>
              <a:solidFill>
                <a:srgbClr val="002060"/>
              </a:solidFill>
              <a:effectLst/>
              <a:uLnTx/>
              <a:uFillTx/>
              <a:latin typeface="Calibri" panose="020F0502020204030204"/>
              <a:ea typeface="+mn-ea"/>
              <a:cs typeface="+mn-cs"/>
            </a:rPr>
            <a:t>Informe de egresados, empleadores y</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800" b="0" i="0" u="none" strike="noStrike" kern="0" cap="none" spc="0" normalizeH="0" baseline="0" noProof="0">
              <a:ln>
                <a:noFill/>
              </a:ln>
              <a:solidFill>
                <a:srgbClr val="002060"/>
              </a:solidFill>
              <a:effectLst/>
              <a:uLnTx/>
              <a:uFillTx/>
              <a:latin typeface="Calibri" panose="020F0502020204030204"/>
              <a:ea typeface="+mn-ea"/>
              <a:cs typeface="+mn-cs"/>
            </a:rPr>
            <a:t>observatorio laboral para la educación </a:t>
          </a:r>
        </a:p>
      </xdr:txBody>
    </xdr:sp>
    <xdr:clientData/>
  </xdr:twoCellAnchor>
  <xdr:oneCellAnchor>
    <xdr:from>
      <xdr:col>0</xdr:col>
      <xdr:colOff>381000</xdr:colOff>
      <xdr:row>0</xdr:row>
      <xdr:rowOff>0</xdr:rowOff>
    </xdr:from>
    <xdr:ext cx="1301750" cy="1943100"/>
    <xdr:pic>
      <xdr:nvPicPr>
        <xdr:cNvPr id="3" name="Imagen 8">
          <a:extLst>
            <a:ext uri="{FF2B5EF4-FFF2-40B4-BE49-F238E27FC236}">
              <a16:creationId xmlns:a16="http://schemas.microsoft.com/office/drawing/2014/main" id="{19865D9E-C95C-4C94-AD00-104D3AF12F4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0" y="0"/>
          <a:ext cx="130175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Brigitte%20Angelica/Desktop/Gesti&#243;n%20de%20Egresados/Autoevaluaci&#243;n/Posgrado/Maestr&#237;a%20en%20Sistemas%20Integrados%20de%20Gesti&#243;n%20de%20la%20Calidad/Maestr&#237;a%20en%20Sistemas%20Integrados%20de%20Gesti&#243;n%20de%20la%20Calidad%20201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Maestr&#237;a%20en%20Ense&#241;anza%20de%20las%20Matem&#225;ticas%20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entación"/>
      <sheetName val="Egresados"/>
      <sheetName val="Empleadores"/>
    </sheetNames>
    <sheetDataSet>
      <sheetData sheetId="0"/>
      <sheetData sheetId="1">
        <row r="35">
          <cell r="F35" t="str">
            <v>Masculino</v>
          </cell>
          <cell r="G35">
            <v>0.30555555555555558</v>
          </cell>
        </row>
        <row r="36">
          <cell r="F36" t="str">
            <v>Femenino</v>
          </cell>
          <cell r="G36">
            <v>0.69444444444444442</v>
          </cell>
        </row>
        <row r="60">
          <cell r="F60" t="str">
            <v>Casado(a)/unión libre</v>
          </cell>
          <cell r="G60">
            <v>0.41666666666666669</v>
          </cell>
        </row>
        <row r="61">
          <cell r="F61" t="str">
            <v>Soltero</v>
          </cell>
          <cell r="G61">
            <v>0.5</v>
          </cell>
        </row>
        <row r="62">
          <cell r="F62" t="str">
            <v>Otro</v>
          </cell>
          <cell r="G62">
            <v>8.3333333333333329E-2</v>
          </cell>
        </row>
        <row r="86">
          <cell r="F86">
            <v>0</v>
          </cell>
          <cell r="G86">
            <v>0.55555555555555558</v>
          </cell>
        </row>
        <row r="87">
          <cell r="F87">
            <v>1</v>
          </cell>
          <cell r="G87">
            <v>0.30555555555555558</v>
          </cell>
        </row>
        <row r="88">
          <cell r="F88">
            <v>2</v>
          </cell>
          <cell r="G88">
            <v>0.1111111111111111</v>
          </cell>
        </row>
        <row r="89">
          <cell r="F89" t="str">
            <v>Más de 2</v>
          </cell>
          <cell r="G89">
            <v>2.7777777777777776E-2</v>
          </cell>
        </row>
        <row r="123">
          <cell r="B123" t="str">
            <v>Trabajando</v>
          </cell>
          <cell r="C123"/>
          <cell r="D123"/>
          <cell r="E123">
            <v>0.91666666666666663</v>
          </cell>
          <cell r="F123"/>
          <cell r="H123" t="str">
            <v>Si</v>
          </cell>
          <cell r="I123"/>
          <cell r="J123"/>
          <cell r="K123">
            <v>0.66666666666666663</v>
          </cell>
          <cell r="L123"/>
        </row>
        <row r="124">
          <cell r="B124" t="str">
            <v>Buscando trabajo</v>
          </cell>
          <cell r="C124"/>
          <cell r="D124"/>
          <cell r="E124">
            <v>5.5555555555555552E-2</v>
          </cell>
          <cell r="F124"/>
          <cell r="H124" t="str">
            <v xml:space="preserve">no </v>
          </cell>
          <cell r="I124"/>
          <cell r="J124"/>
          <cell r="K124">
            <v>8.3333333333333329E-2</v>
          </cell>
          <cell r="L124"/>
        </row>
        <row r="125">
          <cell r="B125" t="str">
            <v>Estudiando</v>
          </cell>
          <cell r="C125"/>
          <cell r="D125"/>
          <cell r="E125">
            <v>2.7777777777777776E-2</v>
          </cell>
          <cell r="F125"/>
          <cell r="H125" t="str">
            <v xml:space="preserve">no respondio </v>
          </cell>
          <cell r="I125"/>
          <cell r="J125"/>
          <cell r="K125">
            <v>0.25</v>
          </cell>
          <cell r="L125"/>
        </row>
        <row r="126">
          <cell r="B126" t="str">
            <v>Oficios del hogar</v>
          </cell>
          <cell r="C126"/>
          <cell r="D126"/>
          <cell r="E126">
            <v>0</v>
          </cell>
          <cell r="F126"/>
        </row>
        <row r="127">
          <cell r="B127" t="str">
            <v xml:space="preserve">Incapacitado </v>
          </cell>
          <cell r="C127"/>
          <cell r="D127"/>
          <cell r="E127">
            <v>0</v>
          </cell>
          <cell r="F127"/>
        </row>
        <row r="128">
          <cell r="B128" t="str">
            <v>Otra actividad</v>
          </cell>
          <cell r="C128"/>
          <cell r="D128"/>
          <cell r="E128">
            <v>0</v>
          </cell>
          <cell r="F128"/>
        </row>
        <row r="191">
          <cell r="B191" t="str">
            <v>Administración Pública y Defensa; Seguridad Social de Afiliación Obligatoria</v>
          </cell>
          <cell r="D191">
            <v>5.5555555555555552E-2</v>
          </cell>
        </row>
        <row r="192">
          <cell r="B192" t="str">
            <v>Agricultura, ganadería, Caza y Silvicultura</v>
          </cell>
          <cell r="D192">
            <v>2.7777777777777776E-2</v>
          </cell>
        </row>
        <row r="193">
          <cell r="B193" t="str">
            <v>Comercio; Reparación de Automotores, Motocicletas, Efectos Personales y Enseres Domésticos</v>
          </cell>
          <cell r="D193">
            <v>2.7777777777777776E-2</v>
          </cell>
        </row>
        <row r="194">
          <cell r="B194" t="str">
            <v>Educación</v>
          </cell>
          <cell r="D194">
            <v>0.27777777777777779</v>
          </cell>
        </row>
        <row r="195">
          <cell r="B195" t="str">
            <v>Industrias Manufactureras</v>
          </cell>
          <cell r="D195">
            <v>8.3333333333333329E-2</v>
          </cell>
        </row>
        <row r="196">
          <cell r="B196" t="str">
            <v>Otras Actividades de Servicios Comunitarios, Sociales y Personales</v>
          </cell>
          <cell r="D196">
            <v>2.7777777777777776E-2</v>
          </cell>
        </row>
        <row r="197">
          <cell r="B197" t="str">
            <v>Servicios Sociales y de Salud</v>
          </cell>
          <cell r="D197">
            <v>0.16666666666666666</v>
          </cell>
        </row>
        <row r="198">
          <cell r="B198" t="str">
            <v>Suministros de Electricidad, Gas y Agua</v>
          </cell>
          <cell r="D198">
            <v>8.3333333333333329E-2</v>
          </cell>
        </row>
        <row r="224">
          <cell r="E224">
            <v>0.30555555555555558</v>
          </cell>
        </row>
        <row r="225">
          <cell r="E225">
            <v>0.69444444444444442</v>
          </cell>
        </row>
        <row r="260">
          <cell r="F260">
            <v>0.55555555555555558</v>
          </cell>
        </row>
        <row r="261">
          <cell r="F261">
            <v>0.44444444444444442</v>
          </cell>
        </row>
        <row r="316">
          <cell r="C316">
            <v>0</v>
          </cell>
        </row>
        <row r="317">
          <cell r="C317">
            <v>2.7777777777777776E-2</v>
          </cell>
        </row>
        <row r="318">
          <cell r="C318">
            <v>0.25</v>
          </cell>
        </row>
        <row r="319">
          <cell r="C319">
            <v>0.41666666666666669</v>
          </cell>
        </row>
        <row r="320">
          <cell r="C320">
            <v>0.30555555555555558</v>
          </cell>
        </row>
        <row r="340">
          <cell r="B340" t="str">
            <v>Si</v>
          </cell>
          <cell r="C340">
            <v>0.61111111111111116</v>
          </cell>
        </row>
        <row r="341">
          <cell r="B341" t="str">
            <v>No</v>
          </cell>
          <cell r="C341">
            <v>0.3888888888888889</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entación"/>
      <sheetName val="Egresados"/>
      <sheetName val="Empleadores"/>
    </sheetNames>
    <sheetDataSet>
      <sheetData sheetId="0" refreshError="1"/>
      <sheetData sheetId="1">
        <row r="35">
          <cell r="F35" t="str">
            <v>Masculino</v>
          </cell>
          <cell r="G35">
            <v>0.74509803921568629</v>
          </cell>
        </row>
        <row r="36">
          <cell r="F36" t="str">
            <v>Femenino</v>
          </cell>
          <cell r="G36">
            <v>0.25490196078431371</v>
          </cell>
        </row>
        <row r="60">
          <cell r="F60" t="str">
            <v>Casado(a)/unión libre</v>
          </cell>
          <cell r="G60">
            <v>0.66666666666666663</v>
          </cell>
        </row>
        <row r="61">
          <cell r="F61" t="str">
            <v>Soltero</v>
          </cell>
          <cell r="G61">
            <v>0.25490196078431371</v>
          </cell>
        </row>
        <row r="62">
          <cell r="F62" t="str">
            <v>Otro</v>
          </cell>
          <cell r="G62">
            <v>7.8431372549019607E-2</v>
          </cell>
        </row>
        <row r="86">
          <cell r="F86">
            <v>0</v>
          </cell>
          <cell r="G86">
            <v>0.28431372549019607</v>
          </cell>
        </row>
        <row r="87">
          <cell r="F87">
            <v>1</v>
          </cell>
          <cell r="G87">
            <v>0.34313725490196079</v>
          </cell>
        </row>
        <row r="88">
          <cell r="F88">
            <v>2</v>
          </cell>
          <cell r="G88">
            <v>0.28431372549019607</v>
          </cell>
        </row>
        <row r="89">
          <cell r="F89" t="str">
            <v>Más de 2</v>
          </cell>
          <cell r="G89">
            <v>8.8235294117647065E-2</v>
          </cell>
        </row>
        <row r="123">
          <cell r="B123" t="str">
            <v>Trabajando</v>
          </cell>
          <cell r="E123">
            <v>0.99019607843137258</v>
          </cell>
          <cell r="H123" t="str">
            <v>Si</v>
          </cell>
          <cell r="K123">
            <v>0.9509803921568627</v>
          </cell>
        </row>
        <row r="124">
          <cell r="B124" t="str">
            <v>Buscando trabajo</v>
          </cell>
          <cell r="E124">
            <v>9.8039215686274508E-3</v>
          </cell>
          <cell r="H124" t="str">
            <v xml:space="preserve">no </v>
          </cell>
          <cell r="K124">
            <v>2.9411764705882353E-2</v>
          </cell>
        </row>
        <row r="125">
          <cell r="B125" t="str">
            <v>Estudiando</v>
          </cell>
          <cell r="E125">
            <v>0</v>
          </cell>
          <cell r="H125" t="str">
            <v xml:space="preserve">no respondio </v>
          </cell>
          <cell r="K125">
            <v>1.9607843137254902E-2</v>
          </cell>
        </row>
        <row r="126">
          <cell r="B126" t="str">
            <v>Oficios del hogar</v>
          </cell>
          <cell r="E126">
            <v>0</v>
          </cell>
        </row>
        <row r="127">
          <cell r="B127" t="str">
            <v xml:space="preserve">Incapacitado </v>
          </cell>
          <cell r="E127">
            <v>0</v>
          </cell>
        </row>
        <row r="128">
          <cell r="B128" t="str">
            <v>Otra actividad</v>
          </cell>
          <cell r="E128">
            <v>0</v>
          </cell>
        </row>
        <row r="257">
          <cell r="B257" t="str">
            <v>Agricultura, ganadería, Caza y Silvicultura</v>
          </cell>
          <cell r="D257">
            <v>5.8823529411764705E-2</v>
          </cell>
        </row>
        <row r="258">
          <cell r="B258" t="str">
            <v>Educación</v>
          </cell>
          <cell r="D258">
            <v>0.92156862745098034</v>
          </cell>
        </row>
        <row r="284">
          <cell r="E284">
            <v>0.36274509803921567</v>
          </cell>
        </row>
        <row r="285">
          <cell r="E285">
            <v>0.63725490196078427</v>
          </cell>
        </row>
        <row r="320">
          <cell r="F320">
            <v>0.73529411764705888</v>
          </cell>
        </row>
        <row r="321">
          <cell r="F321">
            <v>0.26470588235294118</v>
          </cell>
        </row>
        <row r="376">
          <cell r="C376">
            <v>0</v>
          </cell>
        </row>
        <row r="377">
          <cell r="C377">
            <v>9.8039215686274508E-3</v>
          </cell>
        </row>
        <row r="378">
          <cell r="C378">
            <v>0.12745098039215685</v>
          </cell>
        </row>
        <row r="379">
          <cell r="C379">
            <v>0.30392156862745096</v>
          </cell>
        </row>
        <row r="380">
          <cell r="C380">
            <v>0.55882352941176472</v>
          </cell>
        </row>
        <row r="400">
          <cell r="B400" t="str">
            <v>Si</v>
          </cell>
          <cell r="C400">
            <v>0.79411764705882348</v>
          </cell>
        </row>
        <row r="401">
          <cell r="B401" t="str">
            <v>No</v>
          </cell>
          <cell r="C401">
            <v>0.20588235294117646</v>
          </cell>
        </row>
      </sheetData>
      <sheetData sheetId="2"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0:S61"/>
  <sheetViews>
    <sheetView tabSelected="1" zoomScaleNormal="100" workbookViewId="0">
      <selection activeCell="T26" sqref="T26"/>
    </sheetView>
  </sheetViews>
  <sheetFormatPr baseColWidth="10" defaultColWidth="11.42578125" defaultRowHeight="15"/>
  <cols>
    <col min="1" max="1" width="15.5703125" style="1" customWidth="1"/>
    <col min="2" max="16384" width="11.42578125" style="1"/>
  </cols>
  <sheetData>
    <row r="20" spans="6:19">
      <c r="R20" s="2"/>
    </row>
    <row r="21" spans="6:19">
      <c r="R21" s="2"/>
    </row>
    <row r="22" spans="6:19">
      <c r="R22" s="2"/>
    </row>
    <row r="23" spans="6:19">
      <c r="R23" s="2"/>
    </row>
    <row r="24" spans="6:19">
      <c r="R24" s="2"/>
    </row>
    <row r="25" spans="6:19">
      <c r="R25" s="2"/>
    </row>
    <row r="26" spans="6:19">
      <c r="R26" s="2"/>
    </row>
    <row r="27" spans="6:19">
      <c r="R27" s="2"/>
      <c r="S27" s="2"/>
    </row>
    <row r="28" spans="6:19">
      <c r="R28" s="2"/>
    </row>
    <row r="29" spans="6:19">
      <c r="F29"/>
    </row>
    <row r="31" spans="6:19">
      <c r="L31"/>
    </row>
    <row r="32" spans="6:19">
      <c r="J32"/>
    </row>
    <row r="37" spans="2:18">
      <c r="H37"/>
    </row>
    <row r="41" spans="2:18">
      <c r="K41"/>
    </row>
    <row r="46" spans="2:18" ht="21">
      <c r="B46" s="60" t="s">
        <v>0</v>
      </c>
      <c r="C46" s="60"/>
      <c r="D46" s="60"/>
      <c r="E46" s="60"/>
      <c r="F46" s="60"/>
      <c r="G46" s="60"/>
      <c r="H46" s="60"/>
      <c r="I46" s="60"/>
      <c r="J46" s="60"/>
      <c r="K46" s="60"/>
      <c r="L46" s="60"/>
      <c r="M46" s="60"/>
      <c r="N46" s="60"/>
      <c r="O46" s="60"/>
    </row>
    <row r="47" spans="2:18" ht="409.6" customHeight="1">
      <c r="B47" s="61" t="s">
        <v>195</v>
      </c>
      <c r="C47" s="61"/>
      <c r="D47" s="61"/>
      <c r="E47" s="61"/>
      <c r="F47" s="61"/>
      <c r="G47" s="61"/>
      <c r="H47" s="61"/>
      <c r="I47" s="61"/>
      <c r="J47" s="61"/>
      <c r="K47" s="61"/>
      <c r="L47" s="61"/>
      <c r="M47" s="61"/>
      <c r="N47" s="61"/>
      <c r="O47" s="61"/>
      <c r="R47" s="3"/>
    </row>
    <row r="49" spans="2:15" ht="36.75" customHeight="1">
      <c r="B49" s="4" t="s">
        <v>1</v>
      </c>
    </row>
    <row r="50" spans="2:15" ht="14.45" customHeight="1">
      <c r="B50" s="62" t="s">
        <v>193</v>
      </c>
      <c r="C50" s="63"/>
      <c r="D50" s="63"/>
      <c r="E50" s="63"/>
      <c r="F50" s="63"/>
      <c r="G50" s="63"/>
      <c r="H50" s="63"/>
      <c r="I50" s="63"/>
      <c r="J50" s="63"/>
      <c r="K50" s="63"/>
      <c r="L50" s="63"/>
      <c r="M50" s="63"/>
      <c r="N50" s="63"/>
    </row>
    <row r="51" spans="2:15" ht="14.45" customHeight="1">
      <c r="B51" s="63"/>
      <c r="C51" s="63"/>
      <c r="D51" s="63"/>
      <c r="E51" s="63"/>
      <c r="F51" s="63"/>
      <c r="G51" s="63"/>
      <c r="H51" s="63"/>
      <c r="I51" s="63"/>
      <c r="J51" s="63"/>
      <c r="K51" s="63"/>
      <c r="L51" s="63"/>
      <c r="M51" s="63"/>
      <c r="N51" s="63"/>
    </row>
    <row r="52" spans="2:15" ht="14.45" customHeight="1">
      <c r="B52" s="63"/>
      <c r="C52" s="63"/>
      <c r="D52" s="63"/>
      <c r="E52" s="63"/>
      <c r="F52" s="63"/>
      <c r="G52" s="63"/>
      <c r="H52" s="63"/>
      <c r="I52" s="63"/>
      <c r="J52" s="63"/>
      <c r="K52" s="63"/>
      <c r="L52" s="63"/>
      <c r="M52" s="63"/>
      <c r="N52" s="63"/>
    </row>
    <row r="53" spans="2:15" ht="14.45" customHeight="1">
      <c r="B53" s="63"/>
      <c r="C53" s="63"/>
      <c r="D53" s="63"/>
      <c r="E53" s="63"/>
      <c r="F53" s="63"/>
      <c r="G53" s="63"/>
      <c r="H53" s="63"/>
      <c r="I53" s="63"/>
      <c r="J53" s="63"/>
      <c r="K53" s="63"/>
      <c r="L53" s="63"/>
      <c r="M53" s="63"/>
      <c r="N53" s="63"/>
    </row>
    <row r="54" spans="2:15" ht="14.45" customHeight="1">
      <c r="B54" s="63"/>
      <c r="C54" s="63"/>
      <c r="D54" s="63"/>
      <c r="E54" s="63"/>
      <c r="F54" s="63"/>
      <c r="G54" s="63"/>
      <c r="H54" s="63"/>
      <c r="I54" s="63"/>
      <c r="J54" s="63"/>
      <c r="K54" s="63"/>
      <c r="L54" s="63"/>
      <c r="M54" s="63"/>
      <c r="N54" s="63"/>
    </row>
    <row r="55" spans="2:15" ht="14.45" customHeight="1">
      <c r="B55" s="63"/>
      <c r="C55" s="63"/>
      <c r="D55" s="63"/>
      <c r="E55" s="63"/>
      <c r="F55" s="63"/>
      <c r="G55" s="63"/>
      <c r="H55" s="63"/>
      <c r="I55" s="63"/>
      <c r="J55" s="63"/>
      <c r="K55" s="63"/>
      <c r="L55" s="63"/>
      <c r="M55" s="63"/>
      <c r="N55" s="63"/>
    </row>
    <row r="56" spans="2:15" ht="14.45" customHeight="1">
      <c r="B56" s="63"/>
      <c r="C56" s="63"/>
      <c r="D56" s="63"/>
      <c r="E56" s="63"/>
      <c r="F56" s="63"/>
      <c r="G56" s="63"/>
      <c r="H56" s="63"/>
      <c r="I56" s="63"/>
      <c r="J56" s="63"/>
      <c r="K56" s="63"/>
      <c r="L56" s="63"/>
      <c r="M56" s="63"/>
      <c r="N56" s="63"/>
    </row>
    <row r="57" spans="2:15" ht="14.45" customHeight="1">
      <c r="B57" s="63"/>
      <c r="C57" s="63"/>
      <c r="D57" s="63"/>
      <c r="E57" s="63"/>
      <c r="F57" s="63"/>
      <c r="G57" s="63"/>
      <c r="H57" s="63"/>
      <c r="I57" s="63"/>
      <c r="J57" s="63"/>
      <c r="K57" s="63"/>
      <c r="L57" s="63"/>
      <c r="M57" s="63"/>
      <c r="N57" s="63"/>
    </row>
    <row r="58" spans="2:15" ht="14.45" customHeight="1">
      <c r="B58" s="63"/>
      <c r="C58" s="63"/>
      <c r="D58" s="63"/>
      <c r="E58" s="63"/>
      <c r="F58" s="63"/>
      <c r="G58" s="63"/>
      <c r="H58" s="63"/>
      <c r="I58" s="63"/>
      <c r="J58" s="63"/>
      <c r="K58" s="63"/>
      <c r="L58" s="63"/>
      <c r="M58" s="63"/>
      <c r="N58" s="63"/>
    </row>
    <row r="59" spans="2:15" ht="54" customHeight="1">
      <c r="B59" s="63"/>
      <c r="C59" s="63"/>
      <c r="D59" s="63"/>
      <c r="E59" s="63"/>
      <c r="F59" s="63"/>
      <c r="G59" s="63"/>
      <c r="H59" s="63"/>
      <c r="I59" s="63"/>
      <c r="J59" s="63"/>
      <c r="K59" s="63"/>
      <c r="L59" s="63"/>
      <c r="M59" s="63"/>
      <c r="N59" s="63"/>
    </row>
    <row r="61" spans="2:15" ht="132.75" customHeight="1">
      <c r="B61" s="64" t="s">
        <v>194</v>
      </c>
      <c r="C61" s="65"/>
      <c r="D61" s="65"/>
      <c r="E61" s="65"/>
      <c r="F61" s="65"/>
      <c r="G61" s="65"/>
      <c r="H61" s="65"/>
      <c r="I61" s="65"/>
      <c r="J61" s="65"/>
      <c r="K61" s="65"/>
      <c r="L61" s="65"/>
      <c r="M61" s="65"/>
      <c r="N61" s="65"/>
      <c r="O61" s="65"/>
    </row>
  </sheetData>
  <mergeCells count="4">
    <mergeCell ref="B46:O46"/>
    <mergeCell ref="B47:O47"/>
    <mergeCell ref="B50:N59"/>
    <mergeCell ref="B61:O61"/>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33638E-FDEE-4DF5-A40E-2F138E7E3BA4}">
  <dimension ref="B10:R598"/>
  <sheetViews>
    <sheetView topLeftCell="A13" workbookViewId="0">
      <selection activeCell="G10" sqref="G10"/>
    </sheetView>
  </sheetViews>
  <sheetFormatPr baseColWidth="10" defaultColWidth="11.42578125" defaultRowHeight="15"/>
  <cols>
    <col min="1" max="1" width="11.42578125" style="1"/>
    <col min="2" max="2" width="39.7109375" style="1" customWidth="1"/>
    <col min="3" max="3" width="20.5703125" style="1" customWidth="1"/>
    <col min="4" max="4" width="11.42578125" style="1"/>
    <col min="5" max="5" width="25.85546875" style="1" customWidth="1"/>
    <col min="6" max="6" width="31.7109375" style="1" customWidth="1"/>
    <col min="7" max="7" width="40" style="1" customWidth="1"/>
    <col min="8" max="8" width="30.42578125" style="1" customWidth="1"/>
    <col min="9" max="9" width="18.7109375" style="1" customWidth="1"/>
    <col min="10" max="10" width="16.42578125" style="1" customWidth="1"/>
    <col min="11" max="11" width="17.28515625" style="1" customWidth="1"/>
    <col min="12" max="12" width="21.42578125" style="1" customWidth="1"/>
    <col min="13" max="13" width="39.28515625" style="1" customWidth="1"/>
    <col min="14" max="16384" width="11.42578125" style="1"/>
  </cols>
  <sheetData>
    <row r="10" spans="2:6" ht="26.25" customHeight="1"/>
    <row r="11" spans="2:6">
      <c r="B11" s="5" t="s">
        <v>2</v>
      </c>
    </row>
    <row r="12" spans="2:6" ht="28.5" customHeight="1">
      <c r="B12" s="97" t="s">
        <v>238</v>
      </c>
      <c r="C12" s="97"/>
      <c r="D12" s="97"/>
      <c r="E12" s="97"/>
      <c r="F12" s="97"/>
    </row>
    <row r="13" spans="2:6">
      <c r="B13" s="5" t="s">
        <v>3</v>
      </c>
    </row>
    <row r="14" spans="2:6">
      <c r="B14" s="5"/>
    </row>
    <row r="15" spans="2:6">
      <c r="B15" s="5"/>
    </row>
    <row r="16" spans="2:6">
      <c r="B16" s="5"/>
    </row>
    <row r="17" spans="2:2">
      <c r="B17" s="5"/>
    </row>
    <row r="18" spans="2:2">
      <c r="B18" s="5"/>
    </row>
    <row r="28" spans="2:2" ht="123" customHeight="1"/>
    <row r="29" spans="2:2" ht="21">
      <c r="B29" s="6" t="s">
        <v>239</v>
      </c>
    </row>
    <row r="30" spans="2:2" ht="21">
      <c r="B30" s="6" t="s">
        <v>240</v>
      </c>
    </row>
    <row r="32" spans="2:2" ht="15.75">
      <c r="B32" s="7" t="s">
        <v>4</v>
      </c>
    </row>
    <row r="34" spans="2:7">
      <c r="B34" s="8" t="s">
        <v>4</v>
      </c>
      <c r="C34" s="57" t="s">
        <v>5</v>
      </c>
      <c r="D34" s="57" t="s">
        <v>6</v>
      </c>
      <c r="F34" s="8" t="s">
        <v>4</v>
      </c>
      <c r="G34" s="57" t="s">
        <v>6</v>
      </c>
    </row>
    <row r="35" spans="2:7">
      <c r="B35" s="9" t="s">
        <v>7</v>
      </c>
      <c r="C35" s="27">
        <v>76</v>
      </c>
      <c r="D35" s="10">
        <f>C35/$C$37</f>
        <v>0.74509803921568629</v>
      </c>
      <c r="F35" s="9" t="s">
        <v>7</v>
      </c>
      <c r="G35" s="10">
        <f>D35</f>
        <v>0.74509803921568629</v>
      </c>
    </row>
    <row r="36" spans="2:7">
      <c r="B36" s="9" t="s">
        <v>8</v>
      </c>
      <c r="C36" s="27">
        <v>26</v>
      </c>
      <c r="D36" s="10">
        <f t="shared" ref="D36:D37" si="0">C36/$C$37</f>
        <v>0.25490196078431371</v>
      </c>
      <c r="F36" s="9" t="s">
        <v>8</v>
      </c>
      <c r="G36" s="10">
        <f>D36</f>
        <v>0.25490196078431371</v>
      </c>
    </row>
    <row r="37" spans="2:7">
      <c r="B37" s="9" t="s">
        <v>9</v>
      </c>
      <c r="C37" s="28">
        <f>SUM(C35:C36)</f>
        <v>102</v>
      </c>
      <c r="D37" s="10">
        <f t="shared" si="0"/>
        <v>1</v>
      </c>
      <c r="F37" s="9" t="s">
        <v>9</v>
      </c>
      <c r="G37" s="10">
        <f>D37</f>
        <v>1</v>
      </c>
    </row>
    <row r="57" spans="2:7" ht="15.75">
      <c r="B57" s="7" t="s">
        <v>10</v>
      </c>
    </row>
    <row r="59" spans="2:7">
      <c r="B59" s="8" t="s">
        <v>10</v>
      </c>
      <c r="C59" s="57" t="s">
        <v>5</v>
      </c>
      <c r="D59" s="57" t="s">
        <v>6</v>
      </c>
      <c r="F59" s="8" t="s">
        <v>10</v>
      </c>
      <c r="G59" s="57" t="s">
        <v>6</v>
      </c>
    </row>
    <row r="60" spans="2:7">
      <c r="B60" s="9" t="s">
        <v>11</v>
      </c>
      <c r="C60" s="27">
        <v>68</v>
      </c>
      <c r="D60" s="10">
        <f>C60/$C$37</f>
        <v>0.66666666666666663</v>
      </c>
      <c r="F60" s="9" t="s">
        <v>11</v>
      </c>
      <c r="G60" s="10">
        <f>D60</f>
        <v>0.66666666666666663</v>
      </c>
    </row>
    <row r="61" spans="2:7">
      <c r="B61" s="9" t="s">
        <v>12</v>
      </c>
      <c r="C61" s="27">
        <v>26</v>
      </c>
      <c r="D61" s="10">
        <f t="shared" ref="D61:D63" si="1">C61/$C$37</f>
        <v>0.25490196078431371</v>
      </c>
      <c r="F61" s="9" t="s">
        <v>12</v>
      </c>
      <c r="G61" s="10">
        <f>D61</f>
        <v>0.25490196078431371</v>
      </c>
    </row>
    <row r="62" spans="2:7">
      <c r="B62" s="9" t="s">
        <v>13</v>
      </c>
      <c r="C62" s="27">
        <v>8</v>
      </c>
      <c r="D62" s="10">
        <f t="shared" si="1"/>
        <v>7.8431372549019607E-2</v>
      </c>
      <c r="F62" s="9" t="s">
        <v>14</v>
      </c>
      <c r="G62" s="10">
        <f>D62</f>
        <v>7.8431372549019607E-2</v>
      </c>
    </row>
    <row r="63" spans="2:7">
      <c r="B63" s="9" t="s">
        <v>9</v>
      </c>
      <c r="C63" s="28">
        <f>SUM(C60:C62)</f>
        <v>102</v>
      </c>
      <c r="D63" s="10">
        <f t="shared" si="1"/>
        <v>1</v>
      </c>
      <c r="F63" s="9" t="s">
        <v>9</v>
      </c>
      <c r="G63" s="10">
        <f>D63</f>
        <v>1</v>
      </c>
    </row>
    <row r="83" spans="2:7" ht="15.75">
      <c r="B83" s="7" t="s">
        <v>15</v>
      </c>
    </row>
    <row r="85" spans="2:7">
      <c r="B85" s="8" t="s">
        <v>16</v>
      </c>
      <c r="C85" s="57" t="s">
        <v>5</v>
      </c>
      <c r="D85" s="57" t="s">
        <v>6</v>
      </c>
      <c r="F85" s="8" t="s">
        <v>16</v>
      </c>
      <c r="G85" s="57" t="s">
        <v>6</v>
      </c>
    </row>
    <row r="86" spans="2:7">
      <c r="B86" s="29">
        <v>0</v>
      </c>
      <c r="C86" s="27">
        <v>29</v>
      </c>
      <c r="D86" s="10">
        <f>C86/$C$37</f>
        <v>0.28431372549019607</v>
      </c>
      <c r="F86" s="29">
        <v>0</v>
      </c>
      <c r="G86" s="10">
        <f>D86</f>
        <v>0.28431372549019607</v>
      </c>
    </row>
    <row r="87" spans="2:7">
      <c r="B87" s="29">
        <v>1</v>
      </c>
      <c r="C87" s="27">
        <v>35</v>
      </c>
      <c r="D87" s="10">
        <f t="shared" ref="D87:D90" si="2">C87/$C$37</f>
        <v>0.34313725490196079</v>
      </c>
      <c r="F87" s="29">
        <v>1</v>
      </c>
      <c r="G87" s="10">
        <f>D87</f>
        <v>0.34313725490196079</v>
      </c>
    </row>
    <row r="88" spans="2:7">
      <c r="B88" s="29">
        <v>2</v>
      </c>
      <c r="C88" s="27">
        <v>29</v>
      </c>
      <c r="D88" s="10">
        <f t="shared" si="2"/>
        <v>0.28431372549019607</v>
      </c>
      <c r="F88" s="29">
        <v>2</v>
      </c>
      <c r="G88" s="10">
        <f>D88</f>
        <v>0.28431372549019607</v>
      </c>
    </row>
    <row r="89" spans="2:7">
      <c r="B89" s="51" t="s">
        <v>17</v>
      </c>
      <c r="C89" s="27">
        <v>9</v>
      </c>
      <c r="D89" s="10">
        <f t="shared" si="2"/>
        <v>8.8235294117647065E-2</v>
      </c>
      <c r="F89" s="51" t="s">
        <v>17</v>
      </c>
      <c r="G89" s="10">
        <f>D89</f>
        <v>8.8235294117647065E-2</v>
      </c>
    </row>
    <row r="90" spans="2:7">
      <c r="B90" s="29" t="s">
        <v>9</v>
      </c>
      <c r="C90" s="28">
        <f>SUM(C86:C89)</f>
        <v>102</v>
      </c>
      <c r="D90" s="10">
        <f t="shared" si="2"/>
        <v>1</v>
      </c>
      <c r="F90" s="9" t="s">
        <v>9</v>
      </c>
      <c r="G90" s="10">
        <f>D90</f>
        <v>1</v>
      </c>
    </row>
    <row r="110" spans="2:2" ht="15.75">
      <c r="B110" s="7" t="s">
        <v>18</v>
      </c>
    </row>
    <row r="111" spans="2:2" ht="15.75">
      <c r="B111" s="7"/>
    </row>
    <row r="113" spans="2:12" ht="84" customHeight="1">
      <c r="B113" s="98" t="s">
        <v>19</v>
      </c>
      <c r="C113" s="98"/>
      <c r="D113" s="98"/>
      <c r="E113" s="99" t="s">
        <v>5</v>
      </c>
      <c r="F113" s="99"/>
      <c r="H113" s="98" t="s">
        <v>20</v>
      </c>
      <c r="I113" s="98"/>
      <c r="J113" s="98"/>
      <c r="K113" s="99" t="s">
        <v>5</v>
      </c>
      <c r="L113" s="99"/>
    </row>
    <row r="114" spans="2:12">
      <c r="B114" s="77" t="s">
        <v>21</v>
      </c>
      <c r="C114" s="77"/>
      <c r="D114" s="77"/>
      <c r="E114" s="94">
        <v>101</v>
      </c>
      <c r="F114" s="94"/>
      <c r="H114" s="88" t="s">
        <v>22</v>
      </c>
      <c r="I114" s="88"/>
      <c r="J114" s="88"/>
      <c r="K114" s="95">
        <v>97</v>
      </c>
      <c r="L114" s="96"/>
    </row>
    <row r="115" spans="2:12">
      <c r="B115" s="77" t="s">
        <v>23</v>
      </c>
      <c r="C115" s="77"/>
      <c r="D115" s="77"/>
      <c r="E115" s="94">
        <v>1</v>
      </c>
      <c r="F115" s="94"/>
      <c r="H115" s="88" t="s">
        <v>24</v>
      </c>
      <c r="I115" s="88"/>
      <c r="J115" s="88"/>
      <c r="K115" s="95">
        <v>3</v>
      </c>
      <c r="L115" s="96"/>
    </row>
    <row r="116" spans="2:12">
      <c r="B116" s="77" t="s">
        <v>25</v>
      </c>
      <c r="C116" s="77"/>
      <c r="D116" s="77"/>
      <c r="E116" s="94">
        <v>0</v>
      </c>
      <c r="F116" s="94"/>
      <c r="H116" s="88" t="s">
        <v>26</v>
      </c>
      <c r="I116" s="88"/>
      <c r="J116" s="88"/>
      <c r="K116" s="95">
        <v>2</v>
      </c>
      <c r="L116" s="96"/>
    </row>
    <row r="117" spans="2:12">
      <c r="B117" s="77" t="s">
        <v>27</v>
      </c>
      <c r="C117" s="77"/>
      <c r="D117" s="77"/>
      <c r="E117" s="94">
        <v>0</v>
      </c>
      <c r="F117" s="94"/>
      <c r="H117" s="48"/>
      <c r="I117" s="48"/>
      <c r="J117" s="48"/>
      <c r="K117" s="56"/>
      <c r="L117" s="56"/>
    </row>
    <row r="118" spans="2:12">
      <c r="B118" s="77" t="s">
        <v>28</v>
      </c>
      <c r="C118" s="77"/>
      <c r="D118" s="77"/>
      <c r="E118" s="94">
        <v>0</v>
      </c>
      <c r="F118" s="94"/>
      <c r="H118" s="48"/>
      <c r="I118" s="48"/>
      <c r="J118" s="48"/>
      <c r="K118" s="56"/>
      <c r="L118" s="56"/>
    </row>
    <row r="119" spans="2:12">
      <c r="B119" s="77" t="s">
        <v>29</v>
      </c>
      <c r="C119" s="77"/>
      <c r="D119" s="77"/>
      <c r="E119" s="94">
        <v>0</v>
      </c>
      <c r="F119" s="94"/>
      <c r="H119" s="48"/>
      <c r="I119" s="48"/>
      <c r="J119" s="48"/>
      <c r="K119" s="56"/>
      <c r="L119" s="56"/>
    </row>
    <row r="120" spans="2:12">
      <c r="B120" s="49"/>
      <c r="C120" s="49"/>
      <c r="D120" s="49"/>
      <c r="E120" s="56"/>
      <c r="F120" s="56"/>
      <c r="H120" s="48"/>
      <c r="I120" s="48"/>
      <c r="J120" s="48"/>
      <c r="K120" s="56"/>
      <c r="L120" s="56"/>
    </row>
    <row r="122" spans="2:12">
      <c r="B122" s="91" t="s">
        <v>30</v>
      </c>
      <c r="C122" s="91"/>
      <c r="D122" s="91"/>
      <c r="E122" s="91" t="s">
        <v>6</v>
      </c>
      <c r="F122" s="91"/>
      <c r="H122" s="91" t="s">
        <v>31</v>
      </c>
      <c r="I122" s="91"/>
      <c r="J122" s="91"/>
      <c r="K122" s="92" t="s">
        <v>6</v>
      </c>
      <c r="L122" s="93"/>
    </row>
    <row r="123" spans="2:12">
      <c r="B123" s="77" t="s">
        <v>21</v>
      </c>
      <c r="C123" s="77"/>
      <c r="D123" s="77"/>
      <c r="E123" s="66">
        <f>E114/$C$37</f>
        <v>0.99019607843137258</v>
      </c>
      <c r="F123" s="66"/>
      <c r="H123" s="77" t="s">
        <v>32</v>
      </c>
      <c r="I123" s="77"/>
      <c r="J123" s="77"/>
      <c r="K123" s="89">
        <f>K114/$C$37</f>
        <v>0.9509803921568627</v>
      </c>
      <c r="L123" s="90"/>
    </row>
    <row r="124" spans="2:12">
      <c r="B124" s="77" t="s">
        <v>23</v>
      </c>
      <c r="C124" s="77"/>
      <c r="D124" s="77"/>
      <c r="E124" s="66">
        <f t="shared" ref="E124:E128" si="3">E115/$C$37</f>
        <v>9.8039215686274508E-3</v>
      </c>
      <c r="F124" s="66"/>
      <c r="H124" s="88" t="s">
        <v>33</v>
      </c>
      <c r="I124" s="88"/>
      <c r="J124" s="88"/>
      <c r="K124" s="89">
        <f t="shared" ref="K124:K125" si="4">K115/$C$37</f>
        <v>2.9411764705882353E-2</v>
      </c>
      <c r="L124" s="90"/>
    </row>
    <row r="125" spans="2:12">
      <c r="B125" s="77" t="s">
        <v>25</v>
      </c>
      <c r="C125" s="77"/>
      <c r="D125" s="77"/>
      <c r="E125" s="66">
        <f t="shared" si="3"/>
        <v>0</v>
      </c>
      <c r="F125" s="66"/>
      <c r="H125" s="88" t="s">
        <v>26</v>
      </c>
      <c r="I125" s="88"/>
      <c r="J125" s="88"/>
      <c r="K125" s="89">
        <f t="shared" si="4"/>
        <v>1.9607843137254902E-2</v>
      </c>
      <c r="L125" s="90"/>
    </row>
    <row r="126" spans="2:12">
      <c r="B126" s="77" t="s">
        <v>27</v>
      </c>
      <c r="C126" s="77"/>
      <c r="D126" s="77"/>
      <c r="E126" s="66">
        <f t="shared" si="3"/>
        <v>0</v>
      </c>
      <c r="F126" s="66"/>
    </row>
    <row r="127" spans="2:12">
      <c r="B127" s="77" t="s">
        <v>28</v>
      </c>
      <c r="C127" s="77"/>
      <c r="D127" s="77"/>
      <c r="E127" s="66">
        <f t="shared" si="3"/>
        <v>0</v>
      </c>
      <c r="F127" s="66"/>
    </row>
    <row r="128" spans="2:12">
      <c r="B128" s="77" t="s">
        <v>29</v>
      </c>
      <c r="C128" s="77"/>
      <c r="D128" s="77"/>
      <c r="E128" s="66">
        <f t="shared" si="3"/>
        <v>0</v>
      </c>
      <c r="F128" s="66"/>
    </row>
    <row r="150" spans="2:18" ht="15.75">
      <c r="B150" s="7" t="s">
        <v>34</v>
      </c>
    </row>
    <row r="152" spans="2:18" ht="60">
      <c r="B152" s="31" t="s">
        <v>35</v>
      </c>
      <c r="C152" s="31" t="s">
        <v>36</v>
      </c>
      <c r="D152" s="31" t="s">
        <v>37</v>
      </c>
      <c r="E152" s="31" t="s">
        <v>38</v>
      </c>
      <c r="F152" s="58" t="s">
        <v>39</v>
      </c>
      <c r="G152" s="58" t="s">
        <v>40</v>
      </c>
      <c r="H152" s="58" t="s">
        <v>41</v>
      </c>
      <c r="I152" s="58" t="s">
        <v>42</v>
      </c>
      <c r="J152" s="58" t="s">
        <v>43</v>
      </c>
      <c r="K152" s="58" t="s">
        <v>44</v>
      </c>
      <c r="L152" s="58" t="s">
        <v>45</v>
      </c>
      <c r="M152" s="58" t="s">
        <v>46</v>
      </c>
      <c r="N152" s="58" t="s">
        <v>47</v>
      </c>
      <c r="O152" s="58" t="s">
        <v>48</v>
      </c>
      <c r="P152" s="58" t="s">
        <v>49</v>
      </c>
      <c r="Q152" s="58" t="s">
        <v>50</v>
      </c>
      <c r="R152" s="58" t="s">
        <v>51</v>
      </c>
    </row>
    <row r="153" spans="2:18">
      <c r="B153" s="59" t="s">
        <v>156</v>
      </c>
      <c r="C153" s="59" t="s">
        <v>241</v>
      </c>
      <c r="D153" s="59">
        <v>3137146</v>
      </c>
      <c r="E153" s="59" t="s">
        <v>242</v>
      </c>
      <c r="F153" s="59" t="s">
        <v>213</v>
      </c>
      <c r="G153" s="59" t="s">
        <v>53</v>
      </c>
      <c r="H153" s="59" t="s">
        <v>148</v>
      </c>
      <c r="I153" s="59" t="s">
        <v>157</v>
      </c>
      <c r="J153" s="59" t="s">
        <v>32</v>
      </c>
      <c r="K153" s="59" t="s">
        <v>130</v>
      </c>
      <c r="L153" s="59" t="s">
        <v>205</v>
      </c>
      <c r="M153" s="59" t="s">
        <v>243</v>
      </c>
      <c r="N153" s="59" t="s">
        <v>217</v>
      </c>
      <c r="O153" s="59" t="s">
        <v>244</v>
      </c>
      <c r="P153" s="59" t="s">
        <v>229</v>
      </c>
      <c r="Q153" s="59" t="s">
        <v>153</v>
      </c>
      <c r="R153" s="59" t="s">
        <v>154</v>
      </c>
    </row>
    <row r="154" spans="2:18">
      <c r="B154" s="59" t="s">
        <v>245</v>
      </c>
      <c r="C154" s="59" t="s">
        <v>246</v>
      </c>
      <c r="D154" s="59">
        <v>3443567</v>
      </c>
      <c r="E154" s="59" t="s">
        <v>247</v>
      </c>
      <c r="F154" s="59" t="s">
        <v>208</v>
      </c>
      <c r="G154" s="59" t="s">
        <v>53</v>
      </c>
      <c r="H154" s="59" t="s">
        <v>148</v>
      </c>
      <c r="I154" s="59" t="s">
        <v>151</v>
      </c>
      <c r="J154" s="59" t="s">
        <v>32</v>
      </c>
      <c r="K154" s="59" t="s">
        <v>130</v>
      </c>
      <c r="L154" s="59" t="s">
        <v>205</v>
      </c>
      <c r="M154" s="59" t="s">
        <v>248</v>
      </c>
      <c r="N154" s="59" t="s">
        <v>249</v>
      </c>
      <c r="O154" s="59" t="s">
        <v>250</v>
      </c>
      <c r="P154" s="59" t="s">
        <v>162</v>
      </c>
      <c r="Q154" s="59" t="s">
        <v>251</v>
      </c>
      <c r="R154" s="59" t="s">
        <v>158</v>
      </c>
    </row>
    <row r="155" spans="2:18">
      <c r="B155" s="59" t="s">
        <v>252</v>
      </c>
      <c r="C155" s="59" t="s">
        <v>253</v>
      </c>
      <c r="D155" s="59">
        <v>2177775</v>
      </c>
      <c r="E155" s="59" t="s">
        <v>254</v>
      </c>
      <c r="F155" s="59" t="s">
        <v>208</v>
      </c>
      <c r="G155" s="59" t="s">
        <v>53</v>
      </c>
      <c r="H155" s="59" t="s">
        <v>148</v>
      </c>
      <c r="I155" s="59" t="s">
        <v>151</v>
      </c>
      <c r="J155" s="59" t="s">
        <v>32</v>
      </c>
      <c r="K155" s="59" t="s">
        <v>130</v>
      </c>
      <c r="L155" s="59" t="s">
        <v>160</v>
      </c>
      <c r="M155" s="59" t="s">
        <v>255</v>
      </c>
      <c r="N155" s="59" t="s">
        <v>217</v>
      </c>
      <c r="O155" s="59" t="s">
        <v>228</v>
      </c>
      <c r="P155" s="59" t="s">
        <v>256</v>
      </c>
      <c r="Q155" s="59" t="s">
        <v>218</v>
      </c>
      <c r="R155" s="59" t="s">
        <v>154</v>
      </c>
    </row>
    <row r="156" spans="2:18">
      <c r="B156" s="59" t="s">
        <v>257</v>
      </c>
      <c r="C156" s="59" t="s">
        <v>258</v>
      </c>
      <c r="D156" s="59">
        <v>3398300</v>
      </c>
      <c r="E156" s="59" t="s">
        <v>259</v>
      </c>
      <c r="F156" s="59" t="s">
        <v>208</v>
      </c>
      <c r="G156" s="59" t="s">
        <v>53</v>
      </c>
      <c r="H156" s="59" t="s">
        <v>148</v>
      </c>
      <c r="I156" s="59" t="s">
        <v>151</v>
      </c>
      <c r="J156" s="59" t="s">
        <v>32</v>
      </c>
      <c r="K156" s="59" t="s">
        <v>130</v>
      </c>
      <c r="L156" s="59" t="s">
        <v>152</v>
      </c>
      <c r="M156" s="59" t="s">
        <v>149</v>
      </c>
      <c r="N156" s="59" t="s">
        <v>217</v>
      </c>
      <c r="O156" s="59" t="s">
        <v>234</v>
      </c>
      <c r="P156" s="59" t="s">
        <v>149</v>
      </c>
      <c r="Q156" s="59" t="s">
        <v>260</v>
      </c>
      <c r="R156" s="59" t="s">
        <v>154</v>
      </c>
    </row>
    <row r="157" spans="2:18">
      <c r="B157" s="59" t="s">
        <v>156</v>
      </c>
      <c r="C157" s="59" t="s">
        <v>230</v>
      </c>
      <c r="D157" s="59">
        <v>3137300</v>
      </c>
      <c r="E157" s="59" t="s">
        <v>261</v>
      </c>
      <c r="F157" s="59" t="s">
        <v>213</v>
      </c>
      <c r="G157" s="59" t="s">
        <v>53</v>
      </c>
      <c r="H157" s="59" t="s">
        <v>148</v>
      </c>
      <c r="I157" s="59" t="s">
        <v>206</v>
      </c>
      <c r="J157" s="59" t="s">
        <v>32</v>
      </c>
      <c r="K157" s="59" t="s">
        <v>130</v>
      </c>
      <c r="L157" s="59" t="s">
        <v>164</v>
      </c>
      <c r="M157" s="59" t="s">
        <v>262</v>
      </c>
      <c r="N157" s="59" t="s">
        <v>217</v>
      </c>
      <c r="O157" s="59" t="s">
        <v>263</v>
      </c>
      <c r="P157" s="59" t="s">
        <v>149</v>
      </c>
      <c r="Q157" s="59" t="s">
        <v>153</v>
      </c>
      <c r="R157" s="59" t="s">
        <v>154</v>
      </c>
    </row>
    <row r="158" spans="2:18">
      <c r="B158" s="59" t="s">
        <v>264</v>
      </c>
      <c r="C158" s="59" t="s">
        <v>265</v>
      </c>
      <c r="D158" s="59">
        <v>3398300</v>
      </c>
      <c r="E158" s="59" t="s">
        <v>266</v>
      </c>
      <c r="F158" s="59" t="s">
        <v>208</v>
      </c>
      <c r="G158" s="59" t="s">
        <v>53</v>
      </c>
      <c r="H158" s="59" t="s">
        <v>148</v>
      </c>
      <c r="I158" s="59" t="s">
        <v>151</v>
      </c>
      <c r="J158" s="59" t="s">
        <v>32</v>
      </c>
      <c r="K158" s="59" t="s">
        <v>130</v>
      </c>
      <c r="L158" s="59" t="s">
        <v>205</v>
      </c>
      <c r="M158" s="59" t="s">
        <v>128</v>
      </c>
      <c r="N158" s="59" t="s">
        <v>267</v>
      </c>
      <c r="O158" s="59" t="s">
        <v>268</v>
      </c>
      <c r="P158" s="59" t="s">
        <v>149</v>
      </c>
      <c r="Q158" s="59" t="s">
        <v>153</v>
      </c>
      <c r="R158" s="59" t="s">
        <v>154</v>
      </c>
    </row>
    <row r="159" spans="2:18">
      <c r="B159" s="59" t="s">
        <v>269</v>
      </c>
      <c r="C159" s="59" t="s">
        <v>270</v>
      </c>
      <c r="D159" s="59">
        <v>2113352</v>
      </c>
      <c r="E159" s="59" t="s">
        <v>271</v>
      </c>
      <c r="F159" s="59" t="s">
        <v>208</v>
      </c>
      <c r="G159" s="59" t="s">
        <v>53</v>
      </c>
      <c r="H159" s="59" t="s">
        <v>148</v>
      </c>
      <c r="I159" s="59" t="s">
        <v>151</v>
      </c>
      <c r="J159" s="59" t="s">
        <v>32</v>
      </c>
      <c r="K159" s="59" t="s">
        <v>130</v>
      </c>
      <c r="L159" s="59" t="s">
        <v>152</v>
      </c>
      <c r="M159" s="59" t="s">
        <v>255</v>
      </c>
      <c r="N159" s="59" t="s">
        <v>217</v>
      </c>
      <c r="O159" s="59" t="s">
        <v>272</v>
      </c>
      <c r="P159" s="59" t="s">
        <v>273</v>
      </c>
      <c r="Q159" s="59" t="s">
        <v>218</v>
      </c>
      <c r="R159" s="59" t="s">
        <v>154</v>
      </c>
    </row>
    <row r="160" spans="2:18">
      <c r="B160" s="59" t="s">
        <v>156</v>
      </c>
      <c r="C160" s="59" t="s">
        <v>274</v>
      </c>
      <c r="D160" s="59">
        <v>3104562000</v>
      </c>
      <c r="E160" s="59" t="s">
        <v>275</v>
      </c>
      <c r="F160" s="59" t="s">
        <v>208</v>
      </c>
      <c r="G160" s="59" t="s">
        <v>53</v>
      </c>
      <c r="H160" s="59" t="s">
        <v>148</v>
      </c>
      <c r="I160" s="59" t="s">
        <v>157</v>
      </c>
      <c r="J160" s="59" t="s">
        <v>32</v>
      </c>
      <c r="K160" s="59" t="s">
        <v>130</v>
      </c>
      <c r="L160" s="59" t="s">
        <v>152</v>
      </c>
      <c r="M160" s="59" t="s">
        <v>276</v>
      </c>
      <c r="N160" s="59" t="s">
        <v>217</v>
      </c>
      <c r="O160" s="59" t="s">
        <v>277</v>
      </c>
      <c r="P160" s="59" t="s">
        <v>149</v>
      </c>
      <c r="Q160" s="59" t="s">
        <v>153</v>
      </c>
      <c r="R160" s="59" t="s">
        <v>154</v>
      </c>
    </row>
    <row r="161" spans="2:18">
      <c r="B161" s="59" t="s">
        <v>278</v>
      </c>
      <c r="C161" s="59" t="s">
        <v>203</v>
      </c>
      <c r="D161" s="59" t="s">
        <v>279</v>
      </c>
      <c r="E161" s="59" t="s">
        <v>280</v>
      </c>
      <c r="F161" s="59" t="s">
        <v>208</v>
      </c>
      <c r="G161" s="59" t="s">
        <v>53</v>
      </c>
      <c r="H161" s="59" t="s">
        <v>148</v>
      </c>
      <c r="I161" s="59" t="s">
        <v>151</v>
      </c>
      <c r="J161" s="59" t="s">
        <v>32</v>
      </c>
      <c r="K161" s="59" t="s">
        <v>130</v>
      </c>
      <c r="L161" s="59" t="s">
        <v>152</v>
      </c>
      <c r="M161" s="59" t="s">
        <v>281</v>
      </c>
      <c r="N161" s="59" t="s">
        <v>217</v>
      </c>
      <c r="O161" s="59" t="s">
        <v>217</v>
      </c>
      <c r="P161" s="59" t="s">
        <v>203</v>
      </c>
      <c r="Q161" s="59" t="s">
        <v>282</v>
      </c>
      <c r="R161" s="59" t="s">
        <v>154</v>
      </c>
    </row>
    <row r="162" spans="2:18">
      <c r="B162" s="59" t="s">
        <v>283</v>
      </c>
      <c r="C162" s="59" t="s">
        <v>284</v>
      </c>
      <c r="D162" s="59">
        <v>3362824</v>
      </c>
      <c r="E162" s="59" t="s">
        <v>285</v>
      </c>
      <c r="F162" s="59" t="s">
        <v>213</v>
      </c>
      <c r="G162" s="59" t="s">
        <v>53</v>
      </c>
      <c r="H162" s="59" t="s">
        <v>148</v>
      </c>
      <c r="I162" s="59" t="s">
        <v>151</v>
      </c>
      <c r="J162" s="59" t="s">
        <v>32</v>
      </c>
      <c r="K162" s="59" t="s">
        <v>130</v>
      </c>
      <c r="L162" s="59" t="s">
        <v>164</v>
      </c>
      <c r="M162" s="59" t="s">
        <v>262</v>
      </c>
      <c r="N162" s="59" t="s">
        <v>217</v>
      </c>
      <c r="O162" s="59" t="s">
        <v>286</v>
      </c>
      <c r="P162" s="59" t="s">
        <v>149</v>
      </c>
      <c r="Q162" s="59" t="s">
        <v>153</v>
      </c>
      <c r="R162" s="59" t="s">
        <v>210</v>
      </c>
    </row>
    <row r="163" spans="2:18">
      <c r="B163" s="59" t="s">
        <v>287</v>
      </c>
      <c r="C163" s="59" t="s">
        <v>288</v>
      </c>
      <c r="D163" s="59">
        <v>3216417954</v>
      </c>
      <c r="E163" s="59" t="s">
        <v>289</v>
      </c>
      <c r="F163" s="59" t="s">
        <v>208</v>
      </c>
      <c r="G163" s="59" t="s">
        <v>53</v>
      </c>
      <c r="H163" s="59" t="s">
        <v>148</v>
      </c>
      <c r="I163" s="59" t="s">
        <v>151</v>
      </c>
      <c r="J163" s="59" t="s">
        <v>32</v>
      </c>
      <c r="K163" s="59" t="s">
        <v>130</v>
      </c>
      <c r="L163" s="59" t="s">
        <v>152</v>
      </c>
      <c r="M163" s="59" t="s">
        <v>290</v>
      </c>
      <c r="N163" s="59" t="s">
        <v>291</v>
      </c>
      <c r="O163" s="59" t="s">
        <v>292</v>
      </c>
      <c r="P163" s="59" t="s">
        <v>212</v>
      </c>
      <c r="Q163" s="59" t="s">
        <v>288</v>
      </c>
      <c r="R163" s="59" t="s">
        <v>293</v>
      </c>
    </row>
    <row r="164" spans="2:18">
      <c r="B164" s="59" t="s">
        <v>294</v>
      </c>
      <c r="C164" s="59" t="s">
        <v>237</v>
      </c>
      <c r="D164" s="59">
        <v>3398300</v>
      </c>
      <c r="E164" s="59" t="s">
        <v>266</v>
      </c>
      <c r="F164" s="59" t="s">
        <v>208</v>
      </c>
      <c r="G164" s="59" t="s">
        <v>53</v>
      </c>
      <c r="H164" s="59" t="s">
        <v>148</v>
      </c>
      <c r="I164" s="59" t="s">
        <v>151</v>
      </c>
      <c r="J164" s="59" t="s">
        <v>32</v>
      </c>
      <c r="K164" s="59" t="s">
        <v>130</v>
      </c>
      <c r="L164" s="59" t="s">
        <v>202</v>
      </c>
      <c r="M164" s="59" t="s">
        <v>295</v>
      </c>
      <c r="N164" s="59" t="s">
        <v>296</v>
      </c>
      <c r="O164" s="59" t="s">
        <v>231</v>
      </c>
      <c r="P164" s="59" t="s">
        <v>149</v>
      </c>
      <c r="Q164" s="59" t="s">
        <v>153</v>
      </c>
      <c r="R164" s="59" t="s">
        <v>154</v>
      </c>
    </row>
    <row r="165" spans="2:18">
      <c r="B165" s="59" t="s">
        <v>297</v>
      </c>
      <c r="C165" s="59" t="s">
        <v>298</v>
      </c>
      <c r="D165" s="59">
        <v>3216417954</v>
      </c>
      <c r="E165" s="59" t="s">
        <v>299</v>
      </c>
      <c r="F165" s="59" t="s">
        <v>208</v>
      </c>
      <c r="G165" s="59" t="s">
        <v>53</v>
      </c>
      <c r="H165" s="59" t="s">
        <v>148</v>
      </c>
      <c r="I165" s="59" t="s">
        <v>151</v>
      </c>
      <c r="J165" s="59" t="s">
        <v>32</v>
      </c>
      <c r="K165" s="59" t="s">
        <v>130</v>
      </c>
      <c r="L165" s="59" t="s">
        <v>152</v>
      </c>
      <c r="M165" s="59" t="s">
        <v>255</v>
      </c>
      <c r="N165" s="59" t="s">
        <v>217</v>
      </c>
      <c r="O165" s="59" t="s">
        <v>233</v>
      </c>
      <c r="P165" s="59" t="s">
        <v>149</v>
      </c>
      <c r="Q165" s="59" t="s">
        <v>300</v>
      </c>
      <c r="R165" s="59" t="s">
        <v>154</v>
      </c>
    </row>
    <row r="166" spans="2:18">
      <c r="B166" s="59" t="s">
        <v>301</v>
      </c>
      <c r="C166" s="59" t="s">
        <v>302</v>
      </c>
      <c r="D166" s="59">
        <v>3203814287</v>
      </c>
      <c r="E166" s="59" t="s">
        <v>303</v>
      </c>
      <c r="F166" s="59" t="s">
        <v>208</v>
      </c>
      <c r="G166" s="59" t="s">
        <v>53</v>
      </c>
      <c r="H166" s="59" t="s">
        <v>148</v>
      </c>
      <c r="I166" s="59" t="s">
        <v>151</v>
      </c>
      <c r="J166" s="59" t="s">
        <v>32</v>
      </c>
      <c r="K166" s="59" t="s">
        <v>130</v>
      </c>
      <c r="L166" s="59" t="s">
        <v>152</v>
      </c>
      <c r="M166" s="59" t="s">
        <v>304</v>
      </c>
      <c r="N166" s="59" t="s">
        <v>217</v>
      </c>
      <c r="O166" s="59" t="s">
        <v>228</v>
      </c>
      <c r="P166" s="59" t="s">
        <v>149</v>
      </c>
      <c r="Q166" s="59" t="s">
        <v>305</v>
      </c>
      <c r="R166" s="59" t="s">
        <v>154</v>
      </c>
    </row>
    <row r="167" spans="2:18">
      <c r="B167" s="59" t="s">
        <v>306</v>
      </c>
      <c r="C167" s="59" t="s">
        <v>204</v>
      </c>
      <c r="D167" s="59">
        <v>8481500</v>
      </c>
      <c r="E167" s="59" t="s">
        <v>307</v>
      </c>
      <c r="F167" s="59" t="s">
        <v>213</v>
      </c>
      <c r="G167" s="59" t="s">
        <v>53</v>
      </c>
      <c r="H167" s="59" t="s">
        <v>148</v>
      </c>
      <c r="I167" s="59" t="s">
        <v>157</v>
      </c>
      <c r="J167" s="59" t="s">
        <v>32</v>
      </c>
      <c r="K167" s="59" t="s">
        <v>130</v>
      </c>
      <c r="L167" s="59" t="s">
        <v>161</v>
      </c>
      <c r="M167" s="59" t="s">
        <v>262</v>
      </c>
      <c r="N167" s="59" t="s">
        <v>308</v>
      </c>
      <c r="O167" s="59" t="s">
        <v>309</v>
      </c>
      <c r="P167" s="59" t="s">
        <v>203</v>
      </c>
      <c r="Q167" s="59" t="s">
        <v>204</v>
      </c>
      <c r="R167" s="59" t="s">
        <v>154</v>
      </c>
    </row>
    <row r="168" spans="2:18">
      <c r="B168" s="59" t="s">
        <v>310</v>
      </c>
      <c r="C168" s="59" t="s">
        <v>311</v>
      </c>
      <c r="D168" s="59">
        <v>3280293</v>
      </c>
      <c r="E168" s="59" t="s">
        <v>312</v>
      </c>
      <c r="F168" s="59" t="s">
        <v>213</v>
      </c>
      <c r="G168" s="59" t="s">
        <v>53</v>
      </c>
      <c r="H168" s="59" t="s">
        <v>148</v>
      </c>
      <c r="I168" s="59" t="s">
        <v>151</v>
      </c>
      <c r="J168" s="59" t="s">
        <v>32</v>
      </c>
      <c r="K168" s="59" t="s">
        <v>130</v>
      </c>
      <c r="L168" s="59" t="s">
        <v>152</v>
      </c>
      <c r="M168" s="59" t="s">
        <v>313</v>
      </c>
      <c r="N168" s="59" t="s">
        <v>217</v>
      </c>
      <c r="O168" s="59" t="s">
        <v>231</v>
      </c>
      <c r="P168" s="59" t="s">
        <v>149</v>
      </c>
      <c r="Q168" s="59" t="s">
        <v>305</v>
      </c>
      <c r="R168" s="59" t="s">
        <v>154</v>
      </c>
    </row>
    <row r="169" spans="2:18">
      <c r="B169" s="59" t="s">
        <v>314</v>
      </c>
      <c r="C169" s="59" t="s">
        <v>315</v>
      </c>
      <c r="D169" s="59">
        <v>3398300</v>
      </c>
      <c r="E169" s="59" t="s">
        <v>266</v>
      </c>
      <c r="F169" s="59" t="s">
        <v>208</v>
      </c>
      <c r="G169" s="59" t="s">
        <v>53</v>
      </c>
      <c r="H169" s="59" t="s">
        <v>148</v>
      </c>
      <c r="I169" s="59" t="s">
        <v>157</v>
      </c>
      <c r="J169" s="59" t="s">
        <v>32</v>
      </c>
      <c r="K169" s="59" t="s">
        <v>130</v>
      </c>
      <c r="L169" s="59" t="s">
        <v>202</v>
      </c>
      <c r="M169" s="59" t="s">
        <v>128</v>
      </c>
      <c r="N169" s="59" t="s">
        <v>217</v>
      </c>
      <c r="O169" s="59" t="s">
        <v>231</v>
      </c>
      <c r="P169" s="59" t="s">
        <v>149</v>
      </c>
      <c r="Q169" s="59" t="s">
        <v>316</v>
      </c>
      <c r="R169" s="59" t="s">
        <v>154</v>
      </c>
    </row>
    <row r="170" spans="2:18">
      <c r="B170" s="59" t="s">
        <v>317</v>
      </c>
      <c r="C170" s="59" t="s">
        <v>318</v>
      </c>
      <c r="D170" s="59">
        <v>3137300</v>
      </c>
      <c r="E170" s="59" t="s">
        <v>319</v>
      </c>
      <c r="F170" s="59" t="s">
        <v>208</v>
      </c>
      <c r="G170" s="59" t="s">
        <v>53</v>
      </c>
      <c r="H170" s="59" t="s">
        <v>148</v>
      </c>
      <c r="I170" s="59" t="s">
        <v>157</v>
      </c>
      <c r="J170" s="59" t="s">
        <v>32</v>
      </c>
      <c r="K170" s="59" t="s">
        <v>130</v>
      </c>
      <c r="L170" s="59" t="s">
        <v>161</v>
      </c>
      <c r="M170" s="59" t="s">
        <v>320</v>
      </c>
      <c r="N170" s="59" t="s">
        <v>291</v>
      </c>
      <c r="O170" s="59" t="s">
        <v>321</v>
      </c>
      <c r="P170" s="59" t="s">
        <v>212</v>
      </c>
      <c r="Q170" s="59" t="s">
        <v>322</v>
      </c>
      <c r="R170" s="59" t="s">
        <v>150</v>
      </c>
    </row>
    <row r="171" spans="2:18">
      <c r="B171" s="59" t="s">
        <v>323</v>
      </c>
      <c r="C171" s="59" t="s">
        <v>324</v>
      </c>
      <c r="D171" s="59" t="s">
        <v>325</v>
      </c>
      <c r="E171" s="59" t="s">
        <v>326</v>
      </c>
      <c r="F171" s="59" t="s">
        <v>213</v>
      </c>
      <c r="G171" s="59" t="s">
        <v>53</v>
      </c>
      <c r="H171" s="59" t="s">
        <v>148</v>
      </c>
      <c r="I171" s="59" t="s">
        <v>157</v>
      </c>
      <c r="J171" s="59" t="s">
        <v>32</v>
      </c>
      <c r="K171" s="59" t="s">
        <v>130</v>
      </c>
      <c r="L171" s="59" t="s">
        <v>205</v>
      </c>
      <c r="M171" s="59" t="s">
        <v>327</v>
      </c>
      <c r="N171" s="59" t="s">
        <v>328</v>
      </c>
      <c r="O171" s="59" t="s">
        <v>329</v>
      </c>
      <c r="P171" s="59" t="s">
        <v>330</v>
      </c>
      <c r="Q171" s="59" t="s">
        <v>201</v>
      </c>
      <c r="R171" s="59" t="s">
        <v>154</v>
      </c>
    </row>
    <row r="172" spans="2:18">
      <c r="B172" s="59" t="s">
        <v>331</v>
      </c>
      <c r="C172" s="59" t="s">
        <v>332</v>
      </c>
      <c r="D172" s="59" t="s">
        <v>333</v>
      </c>
      <c r="E172" s="59" t="s">
        <v>334</v>
      </c>
      <c r="F172" s="59" t="s">
        <v>208</v>
      </c>
      <c r="G172" s="59" t="s">
        <v>53</v>
      </c>
      <c r="H172" s="59" t="s">
        <v>148</v>
      </c>
      <c r="I172" s="59" t="s">
        <v>157</v>
      </c>
      <c r="J172" s="59" t="s">
        <v>32</v>
      </c>
      <c r="K172" s="59" t="s">
        <v>130</v>
      </c>
      <c r="L172" s="59" t="s">
        <v>152</v>
      </c>
      <c r="M172" s="59" t="s">
        <v>335</v>
      </c>
      <c r="N172" s="59" t="s">
        <v>336</v>
      </c>
      <c r="O172" s="59" t="s">
        <v>337</v>
      </c>
      <c r="P172" s="59" t="s">
        <v>330</v>
      </c>
      <c r="Q172" s="59" t="s">
        <v>201</v>
      </c>
      <c r="R172" s="59" t="s">
        <v>154</v>
      </c>
    </row>
    <row r="173" spans="2:18">
      <c r="B173" s="59" t="s">
        <v>338</v>
      </c>
      <c r="C173" s="59" t="s">
        <v>339</v>
      </c>
      <c r="D173" s="59">
        <v>3222122</v>
      </c>
      <c r="E173" s="59" t="s">
        <v>340</v>
      </c>
      <c r="F173" s="59" t="s">
        <v>208</v>
      </c>
      <c r="G173" s="59" t="s">
        <v>211</v>
      </c>
      <c r="H173" s="59" t="s">
        <v>159</v>
      </c>
      <c r="I173" s="59" t="s">
        <v>206</v>
      </c>
      <c r="J173" s="59" t="s">
        <v>32</v>
      </c>
      <c r="K173" s="59" t="s">
        <v>167</v>
      </c>
      <c r="L173" s="59" t="s">
        <v>205</v>
      </c>
      <c r="M173" s="59" t="s">
        <v>341</v>
      </c>
      <c r="N173" s="59" t="s">
        <v>217</v>
      </c>
      <c r="O173" s="59" t="s">
        <v>342</v>
      </c>
      <c r="P173" s="59" t="s">
        <v>149</v>
      </c>
      <c r="Q173" s="59" t="s">
        <v>153</v>
      </c>
      <c r="R173" s="59" t="s">
        <v>154</v>
      </c>
    </row>
    <row r="174" spans="2:18">
      <c r="B174" s="59" t="s">
        <v>343</v>
      </c>
      <c r="C174" s="59" t="s">
        <v>344</v>
      </c>
      <c r="D174" s="59">
        <v>3224567</v>
      </c>
      <c r="E174" s="59" t="s">
        <v>345</v>
      </c>
      <c r="F174" s="59" t="s">
        <v>208</v>
      </c>
      <c r="G174" s="59" t="s">
        <v>53</v>
      </c>
      <c r="H174" s="59" t="s">
        <v>148</v>
      </c>
      <c r="I174" s="59" t="s">
        <v>151</v>
      </c>
      <c r="J174" s="59" t="s">
        <v>32</v>
      </c>
      <c r="K174" s="59" t="s">
        <v>130</v>
      </c>
      <c r="L174" s="59" t="s">
        <v>152</v>
      </c>
      <c r="M174" s="59" t="s">
        <v>346</v>
      </c>
      <c r="N174" s="59" t="s">
        <v>217</v>
      </c>
      <c r="O174" s="59" t="s">
        <v>231</v>
      </c>
      <c r="P174" s="59" t="s">
        <v>149</v>
      </c>
      <c r="Q174" s="59" t="s">
        <v>153</v>
      </c>
      <c r="R174" s="59" t="s">
        <v>154</v>
      </c>
    </row>
    <row r="175" spans="2:18">
      <c r="B175" s="59" t="s">
        <v>347</v>
      </c>
      <c r="C175" s="59" t="s">
        <v>348</v>
      </c>
      <c r="D175" s="59">
        <v>3210457</v>
      </c>
      <c r="E175" s="59" t="s">
        <v>349</v>
      </c>
      <c r="F175" s="59" t="s">
        <v>208</v>
      </c>
      <c r="G175" s="59" t="s">
        <v>211</v>
      </c>
      <c r="H175" s="59" t="s">
        <v>148</v>
      </c>
      <c r="I175" s="59" t="s">
        <v>151</v>
      </c>
      <c r="J175" s="59" t="s">
        <v>32</v>
      </c>
      <c r="K175" s="59" t="s">
        <v>130</v>
      </c>
      <c r="L175" s="59" t="s">
        <v>205</v>
      </c>
      <c r="M175" s="59" t="s">
        <v>350</v>
      </c>
      <c r="N175" s="59" t="s">
        <v>351</v>
      </c>
      <c r="O175" s="59" t="s">
        <v>352</v>
      </c>
      <c r="P175" s="59" t="s">
        <v>149</v>
      </c>
      <c r="Q175" s="59" t="s">
        <v>221</v>
      </c>
      <c r="R175" s="59" t="s">
        <v>210</v>
      </c>
    </row>
    <row r="176" spans="2:18">
      <c r="B176" s="59" t="s">
        <v>353</v>
      </c>
      <c r="C176" s="59" t="s">
        <v>354</v>
      </c>
      <c r="D176" s="59">
        <v>3</v>
      </c>
      <c r="E176" s="59">
        <v>3</v>
      </c>
      <c r="F176" s="59" t="s">
        <v>208</v>
      </c>
      <c r="G176" s="59" t="s">
        <v>53</v>
      </c>
      <c r="H176" s="59" t="s">
        <v>148</v>
      </c>
      <c r="I176" s="59" t="s">
        <v>355</v>
      </c>
      <c r="J176" s="59" t="s">
        <v>32</v>
      </c>
      <c r="K176" s="59" t="s">
        <v>130</v>
      </c>
      <c r="L176" s="59" t="s">
        <v>205</v>
      </c>
      <c r="M176" s="59" t="s">
        <v>356</v>
      </c>
      <c r="N176" s="59" t="s">
        <v>217</v>
      </c>
      <c r="O176" s="59" t="s">
        <v>357</v>
      </c>
      <c r="P176" s="59" t="s">
        <v>358</v>
      </c>
      <c r="Q176" s="59" t="s">
        <v>153</v>
      </c>
      <c r="R176" s="59" t="s">
        <v>154</v>
      </c>
    </row>
    <row r="177" spans="2:18">
      <c r="B177" s="59" t="s">
        <v>359</v>
      </c>
      <c r="C177" s="59" t="s">
        <v>360</v>
      </c>
      <c r="D177" s="59">
        <v>3128707435</v>
      </c>
      <c r="E177" s="59" t="s">
        <v>361</v>
      </c>
      <c r="F177" s="59" t="s">
        <v>208</v>
      </c>
      <c r="G177" s="59" t="s">
        <v>53</v>
      </c>
      <c r="H177" s="59" t="s">
        <v>159</v>
      </c>
      <c r="I177" s="59" t="s">
        <v>157</v>
      </c>
      <c r="J177" s="59" t="s">
        <v>32</v>
      </c>
      <c r="K177" s="59" t="s">
        <v>167</v>
      </c>
      <c r="L177" s="59" t="s">
        <v>202</v>
      </c>
      <c r="M177" s="59" t="s">
        <v>362</v>
      </c>
      <c r="N177" s="59" t="s">
        <v>291</v>
      </c>
      <c r="O177" s="59" t="s">
        <v>214</v>
      </c>
      <c r="P177" s="59" t="s">
        <v>149</v>
      </c>
      <c r="Q177" s="59" t="s">
        <v>153</v>
      </c>
      <c r="R177" s="59" t="s">
        <v>154</v>
      </c>
    </row>
    <row r="178" spans="2:18">
      <c r="B178" s="59" t="s">
        <v>363</v>
      </c>
      <c r="C178" s="59" t="s">
        <v>364</v>
      </c>
      <c r="D178" s="59">
        <v>3320546</v>
      </c>
      <c r="E178" s="59" t="s">
        <v>365</v>
      </c>
      <c r="F178" s="59" t="s">
        <v>208</v>
      </c>
      <c r="G178" s="59" t="s">
        <v>53</v>
      </c>
      <c r="H178" s="59" t="s">
        <v>148</v>
      </c>
      <c r="I178" s="59" t="s">
        <v>151</v>
      </c>
      <c r="J178" s="59" t="s">
        <v>32</v>
      </c>
      <c r="K178" s="59" t="s">
        <v>130</v>
      </c>
      <c r="L178" s="59" t="s">
        <v>152</v>
      </c>
      <c r="M178" s="59" t="s">
        <v>291</v>
      </c>
      <c r="N178" s="59" t="s">
        <v>291</v>
      </c>
      <c r="O178" s="59" t="s">
        <v>366</v>
      </c>
      <c r="P178" s="59" t="s">
        <v>212</v>
      </c>
      <c r="Q178" s="59" t="s">
        <v>367</v>
      </c>
      <c r="R178" s="59" t="s">
        <v>150</v>
      </c>
    </row>
    <row r="179" spans="2:18">
      <c r="B179" s="59" t="s">
        <v>368</v>
      </c>
      <c r="C179" s="59" t="s">
        <v>369</v>
      </c>
      <c r="D179" s="59">
        <v>3253456</v>
      </c>
      <c r="E179" s="59" t="s">
        <v>370</v>
      </c>
      <c r="F179" s="59" t="s">
        <v>208</v>
      </c>
      <c r="G179" s="59" t="s">
        <v>53</v>
      </c>
      <c r="H179" s="59" t="s">
        <v>148</v>
      </c>
      <c r="I179" s="59" t="s">
        <v>157</v>
      </c>
      <c r="J179" s="59" t="s">
        <v>32</v>
      </c>
      <c r="K179" s="59" t="s">
        <v>130</v>
      </c>
      <c r="L179" s="59" t="s">
        <v>202</v>
      </c>
      <c r="M179" s="59" t="s">
        <v>371</v>
      </c>
      <c r="N179" s="59" t="s">
        <v>351</v>
      </c>
      <c r="O179" s="59" t="s">
        <v>372</v>
      </c>
      <c r="P179" s="59" t="s">
        <v>149</v>
      </c>
      <c r="Q179" s="59" t="s">
        <v>373</v>
      </c>
      <c r="R179" s="59" t="s">
        <v>210</v>
      </c>
    </row>
    <row r="180" spans="2:18">
      <c r="B180" s="59" t="s">
        <v>374</v>
      </c>
      <c r="C180" s="59" t="s">
        <v>375</v>
      </c>
      <c r="D180" s="59">
        <v>2339300</v>
      </c>
      <c r="E180" s="59" t="s">
        <v>376</v>
      </c>
      <c r="F180" s="59" t="s">
        <v>200</v>
      </c>
      <c r="G180" s="59" t="s">
        <v>53</v>
      </c>
      <c r="H180" s="59" t="s">
        <v>148</v>
      </c>
      <c r="I180" s="59" t="s">
        <v>151</v>
      </c>
      <c r="J180" s="59" t="s">
        <v>32</v>
      </c>
      <c r="K180" s="59" t="s">
        <v>130</v>
      </c>
      <c r="L180" s="59" t="s">
        <v>160</v>
      </c>
      <c r="M180" s="59" t="s">
        <v>377</v>
      </c>
      <c r="N180" s="59" t="s">
        <v>378</v>
      </c>
      <c r="O180" s="59" t="s">
        <v>379</v>
      </c>
      <c r="P180" s="59" t="s">
        <v>256</v>
      </c>
      <c r="Q180" s="59" t="s">
        <v>380</v>
      </c>
      <c r="R180" s="59" t="s">
        <v>154</v>
      </c>
    </row>
    <row r="181" spans="2:18">
      <c r="B181" s="59" t="s">
        <v>381</v>
      </c>
      <c r="C181" s="59" t="s">
        <v>382</v>
      </c>
      <c r="D181" s="59">
        <v>7456251</v>
      </c>
      <c r="E181" s="59" t="s">
        <v>383</v>
      </c>
      <c r="F181" s="59" t="s">
        <v>208</v>
      </c>
      <c r="G181" s="59" t="s">
        <v>53</v>
      </c>
      <c r="H181" s="59" t="s">
        <v>148</v>
      </c>
      <c r="I181" s="59" t="s">
        <v>151</v>
      </c>
      <c r="J181" s="59" t="s">
        <v>32</v>
      </c>
      <c r="K181" s="59" t="s">
        <v>130</v>
      </c>
      <c r="L181" s="59" t="s">
        <v>152</v>
      </c>
      <c r="M181" s="59" t="s">
        <v>384</v>
      </c>
      <c r="N181" s="59" t="s">
        <v>291</v>
      </c>
      <c r="O181" s="59" t="s">
        <v>214</v>
      </c>
      <c r="P181" s="59" t="s">
        <v>385</v>
      </c>
      <c r="Q181" s="59" t="s">
        <v>386</v>
      </c>
      <c r="R181" s="59" t="s">
        <v>150</v>
      </c>
    </row>
    <row r="182" spans="2:18">
      <c r="B182" s="59" t="s">
        <v>387</v>
      </c>
      <c r="C182" s="59" t="s">
        <v>388</v>
      </c>
      <c r="D182" s="59">
        <v>2759370</v>
      </c>
      <c r="E182" s="59" t="s">
        <v>389</v>
      </c>
      <c r="F182" s="59" t="s">
        <v>208</v>
      </c>
      <c r="G182" s="59" t="s">
        <v>53</v>
      </c>
      <c r="H182" s="59" t="s">
        <v>159</v>
      </c>
      <c r="I182" s="59" t="s">
        <v>151</v>
      </c>
      <c r="J182" s="59" t="s">
        <v>32</v>
      </c>
      <c r="K182" s="59" t="s">
        <v>167</v>
      </c>
      <c r="L182" s="59" t="s">
        <v>152</v>
      </c>
      <c r="M182" s="59" t="s">
        <v>390</v>
      </c>
      <c r="N182" s="59" t="s">
        <v>291</v>
      </c>
      <c r="O182" s="59" t="s">
        <v>228</v>
      </c>
      <c r="P182" s="59" t="s">
        <v>256</v>
      </c>
      <c r="Q182" s="59" t="s">
        <v>391</v>
      </c>
      <c r="R182" s="59" t="s">
        <v>154</v>
      </c>
    </row>
    <row r="183" spans="2:18">
      <c r="B183" s="59" t="s">
        <v>392</v>
      </c>
      <c r="C183" s="59" t="s">
        <v>393</v>
      </c>
      <c r="D183" s="59">
        <v>2200000000</v>
      </c>
      <c r="E183" s="59" t="s">
        <v>394</v>
      </c>
      <c r="F183" s="59" t="s">
        <v>213</v>
      </c>
      <c r="G183" s="59" t="s">
        <v>53</v>
      </c>
      <c r="H183" s="59" t="s">
        <v>148</v>
      </c>
      <c r="I183" s="59" t="s">
        <v>151</v>
      </c>
      <c r="J183" s="59" t="s">
        <v>32</v>
      </c>
      <c r="K183" s="59" t="s">
        <v>130</v>
      </c>
      <c r="L183" s="59" t="s">
        <v>160</v>
      </c>
      <c r="M183" s="59" t="s">
        <v>346</v>
      </c>
      <c r="N183" s="59" t="s">
        <v>228</v>
      </c>
      <c r="O183" s="59" t="s">
        <v>231</v>
      </c>
      <c r="P183" s="59" t="s">
        <v>220</v>
      </c>
      <c r="Q183" s="59" t="s">
        <v>395</v>
      </c>
      <c r="R183" s="59" t="s">
        <v>154</v>
      </c>
    </row>
    <row r="184" spans="2:18">
      <c r="B184" s="59" t="s">
        <v>155</v>
      </c>
      <c r="C184" s="59" t="s">
        <v>155</v>
      </c>
      <c r="D184" s="59" t="s">
        <v>155</v>
      </c>
      <c r="E184" s="59" t="s">
        <v>155</v>
      </c>
      <c r="F184" s="59" t="s">
        <v>155</v>
      </c>
      <c r="G184" s="59" t="s">
        <v>155</v>
      </c>
      <c r="H184" s="59" t="s">
        <v>155</v>
      </c>
      <c r="I184" s="59" t="s">
        <v>155</v>
      </c>
      <c r="J184" s="59" t="s">
        <v>155</v>
      </c>
      <c r="K184" s="59" t="s">
        <v>155</v>
      </c>
      <c r="L184" s="59" t="s">
        <v>155</v>
      </c>
      <c r="M184" s="59" t="s">
        <v>155</v>
      </c>
      <c r="N184" s="59" t="s">
        <v>155</v>
      </c>
      <c r="O184" s="59" t="s">
        <v>155</v>
      </c>
      <c r="P184" s="59" t="s">
        <v>155</v>
      </c>
      <c r="Q184" s="59" t="s">
        <v>155</v>
      </c>
      <c r="R184" s="59" t="s">
        <v>155</v>
      </c>
    </row>
    <row r="185" spans="2:18">
      <c r="B185" s="59" t="s">
        <v>396</v>
      </c>
      <c r="C185" s="59" t="s">
        <v>397</v>
      </c>
      <c r="D185" s="59">
        <v>3137300</v>
      </c>
      <c r="E185" s="59" t="s">
        <v>398</v>
      </c>
      <c r="F185" s="59" t="s">
        <v>208</v>
      </c>
      <c r="G185" s="59" t="s">
        <v>53</v>
      </c>
      <c r="H185" s="59" t="s">
        <v>159</v>
      </c>
      <c r="I185" s="59" t="s">
        <v>157</v>
      </c>
      <c r="J185" s="59" t="s">
        <v>32</v>
      </c>
      <c r="K185" s="59" t="s">
        <v>130</v>
      </c>
      <c r="L185" s="59" t="s">
        <v>164</v>
      </c>
      <c r="M185" s="59" t="s">
        <v>399</v>
      </c>
      <c r="N185" s="59" t="s">
        <v>400</v>
      </c>
      <c r="O185" s="59" t="s">
        <v>401</v>
      </c>
      <c r="P185" s="59" t="s">
        <v>149</v>
      </c>
      <c r="Q185" s="59" t="s">
        <v>221</v>
      </c>
      <c r="R185" s="59" t="s">
        <v>154</v>
      </c>
    </row>
    <row r="186" spans="2:18">
      <c r="B186" s="59" t="s">
        <v>402</v>
      </c>
      <c r="C186" s="59" t="s">
        <v>403</v>
      </c>
      <c r="D186" s="59" t="s">
        <v>404</v>
      </c>
      <c r="E186" s="59" t="s">
        <v>405</v>
      </c>
      <c r="F186" s="59" t="s">
        <v>208</v>
      </c>
      <c r="G186" s="59" t="s">
        <v>53</v>
      </c>
      <c r="H186" s="59" t="s">
        <v>148</v>
      </c>
      <c r="I186" s="59" t="s">
        <v>151</v>
      </c>
      <c r="J186" s="59" t="s">
        <v>32</v>
      </c>
      <c r="K186" s="59" t="s">
        <v>130</v>
      </c>
      <c r="L186" s="59" t="s">
        <v>205</v>
      </c>
      <c r="M186" s="59" t="s">
        <v>406</v>
      </c>
      <c r="N186" s="59" t="s">
        <v>407</v>
      </c>
      <c r="O186" s="59" t="s">
        <v>408</v>
      </c>
      <c r="P186" s="59" t="s">
        <v>330</v>
      </c>
      <c r="Q186" s="59" t="s">
        <v>409</v>
      </c>
      <c r="R186" s="59" t="s">
        <v>154</v>
      </c>
    </row>
    <row r="187" spans="2:18">
      <c r="B187" s="59" t="s">
        <v>410</v>
      </c>
      <c r="C187" s="59" t="s">
        <v>411</v>
      </c>
      <c r="D187" s="59" t="s">
        <v>412</v>
      </c>
      <c r="E187" s="59" t="s">
        <v>413</v>
      </c>
      <c r="F187" s="59" t="s">
        <v>208</v>
      </c>
      <c r="G187" s="59" t="s">
        <v>53</v>
      </c>
      <c r="H187" s="59" t="s">
        <v>148</v>
      </c>
      <c r="I187" s="59" t="s">
        <v>206</v>
      </c>
      <c r="J187" s="59" t="s">
        <v>32</v>
      </c>
      <c r="K187" s="59" t="s">
        <v>130</v>
      </c>
      <c r="L187" s="59" t="s">
        <v>202</v>
      </c>
      <c r="M187" s="59" t="s">
        <v>414</v>
      </c>
      <c r="N187" s="59" t="s">
        <v>249</v>
      </c>
      <c r="O187" s="59" t="s">
        <v>415</v>
      </c>
      <c r="P187" s="59" t="s">
        <v>165</v>
      </c>
      <c r="Q187" s="59" t="s">
        <v>166</v>
      </c>
      <c r="R187" s="59" t="s">
        <v>158</v>
      </c>
    </row>
    <row r="188" spans="2:18">
      <c r="B188" s="59" t="s">
        <v>416</v>
      </c>
      <c r="C188" s="59" t="s">
        <v>417</v>
      </c>
      <c r="D188" s="59">
        <v>7586875</v>
      </c>
      <c r="E188" s="59" t="s">
        <v>418</v>
      </c>
      <c r="F188" s="59" t="s">
        <v>208</v>
      </c>
      <c r="G188" s="59" t="s">
        <v>53</v>
      </c>
      <c r="H188" s="59" t="s">
        <v>148</v>
      </c>
      <c r="I188" s="59" t="s">
        <v>151</v>
      </c>
      <c r="J188" s="59" t="s">
        <v>32</v>
      </c>
      <c r="K188" s="59" t="s">
        <v>130</v>
      </c>
      <c r="L188" s="59" t="s">
        <v>202</v>
      </c>
      <c r="M188" s="59" t="s">
        <v>419</v>
      </c>
      <c r="N188" s="59" t="s">
        <v>420</v>
      </c>
      <c r="O188" s="59" t="s">
        <v>196</v>
      </c>
      <c r="P188" s="59" t="s">
        <v>165</v>
      </c>
      <c r="Q188" s="59" t="s">
        <v>421</v>
      </c>
      <c r="R188" s="59" t="s">
        <v>158</v>
      </c>
    </row>
    <row r="189" spans="2:18">
      <c r="B189" s="59" t="s">
        <v>422</v>
      </c>
      <c r="C189" s="59" t="s">
        <v>423</v>
      </c>
      <c r="D189" s="59">
        <v>2203378</v>
      </c>
      <c r="E189" s="59" t="s">
        <v>424</v>
      </c>
      <c r="F189" s="59" t="s">
        <v>208</v>
      </c>
      <c r="G189" s="59" t="s">
        <v>53</v>
      </c>
      <c r="H189" s="59" t="s">
        <v>148</v>
      </c>
      <c r="I189" s="59" t="s">
        <v>355</v>
      </c>
      <c r="J189" s="59" t="s">
        <v>32</v>
      </c>
      <c r="K189" s="59" t="s">
        <v>130</v>
      </c>
      <c r="L189" s="59" t="s">
        <v>164</v>
      </c>
      <c r="M189" s="59" t="s">
        <v>425</v>
      </c>
      <c r="N189" s="59" t="s">
        <v>217</v>
      </c>
      <c r="O189" s="59" t="s">
        <v>231</v>
      </c>
      <c r="P189" s="59" t="s">
        <v>219</v>
      </c>
      <c r="Q189" s="59" t="s">
        <v>426</v>
      </c>
      <c r="R189" s="59" t="s">
        <v>154</v>
      </c>
    </row>
    <row r="190" spans="2:18">
      <c r="B190" s="59" t="s">
        <v>427</v>
      </c>
      <c r="C190" s="59" t="s">
        <v>428</v>
      </c>
      <c r="D190" s="59">
        <v>7459170</v>
      </c>
      <c r="E190" s="59" t="s">
        <v>429</v>
      </c>
      <c r="F190" s="59" t="s">
        <v>208</v>
      </c>
      <c r="G190" s="59" t="s">
        <v>53</v>
      </c>
      <c r="H190" s="59" t="s">
        <v>148</v>
      </c>
      <c r="I190" s="59" t="s">
        <v>151</v>
      </c>
      <c r="J190" s="59" t="s">
        <v>32</v>
      </c>
      <c r="K190" s="59" t="s">
        <v>130</v>
      </c>
      <c r="L190" s="59" t="s">
        <v>205</v>
      </c>
      <c r="M190" s="59" t="s">
        <v>430</v>
      </c>
      <c r="N190" s="59" t="s">
        <v>431</v>
      </c>
      <c r="O190" s="59" t="s">
        <v>228</v>
      </c>
      <c r="P190" s="59" t="s">
        <v>207</v>
      </c>
      <c r="Q190" s="59" t="s">
        <v>201</v>
      </c>
      <c r="R190" s="59" t="s">
        <v>154</v>
      </c>
    </row>
    <row r="191" spans="2:18">
      <c r="B191" s="59" t="s">
        <v>432</v>
      </c>
      <c r="C191" s="59" t="s">
        <v>433</v>
      </c>
      <c r="D191" s="59">
        <v>7455240</v>
      </c>
      <c r="E191" s="59" t="s">
        <v>434</v>
      </c>
      <c r="F191" s="59" t="s">
        <v>208</v>
      </c>
      <c r="G191" s="59" t="s">
        <v>53</v>
      </c>
      <c r="H191" s="59" t="s">
        <v>148</v>
      </c>
      <c r="I191" s="59" t="s">
        <v>151</v>
      </c>
      <c r="J191" s="59" t="s">
        <v>32</v>
      </c>
      <c r="K191" s="59" t="s">
        <v>130</v>
      </c>
      <c r="L191" s="59" t="s">
        <v>164</v>
      </c>
      <c r="M191" s="59" t="s">
        <v>435</v>
      </c>
      <c r="N191" s="59" t="s">
        <v>291</v>
      </c>
      <c r="O191" s="59" t="s">
        <v>214</v>
      </c>
      <c r="P191" s="59" t="s">
        <v>330</v>
      </c>
      <c r="Q191" s="59" t="s">
        <v>201</v>
      </c>
      <c r="R191" s="59" t="s">
        <v>154</v>
      </c>
    </row>
    <row r="192" spans="2:18">
      <c r="B192" s="59" t="s">
        <v>436</v>
      </c>
      <c r="C192" s="59" t="s">
        <v>437</v>
      </c>
      <c r="D192" s="59">
        <v>2298349</v>
      </c>
      <c r="E192" s="59" t="s">
        <v>438</v>
      </c>
      <c r="F192" s="59" t="s">
        <v>208</v>
      </c>
      <c r="G192" s="59" t="s">
        <v>53</v>
      </c>
      <c r="H192" s="59" t="s">
        <v>148</v>
      </c>
      <c r="I192" s="59" t="s">
        <v>151</v>
      </c>
      <c r="J192" s="59" t="s">
        <v>32</v>
      </c>
      <c r="K192" s="59" t="s">
        <v>130</v>
      </c>
      <c r="L192" s="59" t="s">
        <v>152</v>
      </c>
      <c r="M192" s="59" t="s">
        <v>439</v>
      </c>
      <c r="N192" s="59" t="s">
        <v>291</v>
      </c>
      <c r="O192" s="59" t="s">
        <v>440</v>
      </c>
      <c r="P192" s="59" t="s">
        <v>235</v>
      </c>
      <c r="Q192" s="59" t="s">
        <v>441</v>
      </c>
      <c r="R192" s="59" t="s">
        <v>150</v>
      </c>
    </row>
    <row r="193" spans="2:18">
      <c r="B193" s="59" t="s">
        <v>442</v>
      </c>
      <c r="C193" s="59" t="s">
        <v>443</v>
      </c>
      <c r="D193" s="59" t="s">
        <v>444</v>
      </c>
      <c r="E193" s="59" t="s">
        <v>445</v>
      </c>
      <c r="F193" s="59" t="s">
        <v>208</v>
      </c>
      <c r="G193" s="59" t="s">
        <v>53</v>
      </c>
      <c r="H193" s="59" t="s">
        <v>159</v>
      </c>
      <c r="I193" s="59" t="s">
        <v>157</v>
      </c>
      <c r="J193" s="59" t="s">
        <v>32</v>
      </c>
      <c r="K193" s="59" t="s">
        <v>167</v>
      </c>
      <c r="L193" s="59" t="s">
        <v>152</v>
      </c>
      <c r="M193" s="59" t="s">
        <v>255</v>
      </c>
      <c r="N193" s="59" t="s">
        <v>217</v>
      </c>
      <c r="O193" s="59" t="s">
        <v>228</v>
      </c>
      <c r="P193" s="59" t="s">
        <v>207</v>
      </c>
      <c r="Q193" s="59" t="s">
        <v>201</v>
      </c>
      <c r="R193" s="59" t="s">
        <v>154</v>
      </c>
    </row>
    <row r="194" spans="2:18">
      <c r="B194" s="59" t="s">
        <v>446</v>
      </c>
      <c r="C194" s="59" t="s">
        <v>447</v>
      </c>
      <c r="D194" s="59">
        <v>3166930723</v>
      </c>
      <c r="E194" s="59" t="s">
        <v>448</v>
      </c>
      <c r="F194" s="59" t="s">
        <v>208</v>
      </c>
      <c r="G194" s="59" t="s">
        <v>211</v>
      </c>
      <c r="H194" s="59" t="s">
        <v>148</v>
      </c>
      <c r="I194" s="59" t="s">
        <v>157</v>
      </c>
      <c r="J194" s="59" t="s">
        <v>32</v>
      </c>
      <c r="K194" s="59" t="s">
        <v>130</v>
      </c>
      <c r="L194" s="59" t="s">
        <v>152</v>
      </c>
      <c r="M194" s="59" t="s">
        <v>53</v>
      </c>
      <c r="N194" s="59" t="s">
        <v>217</v>
      </c>
      <c r="O194" s="59" t="s">
        <v>366</v>
      </c>
      <c r="P194" s="59" t="s">
        <v>162</v>
      </c>
      <c r="Q194" s="59" t="s">
        <v>449</v>
      </c>
      <c r="R194" s="59" t="s">
        <v>158</v>
      </c>
    </row>
    <row r="195" spans="2:18">
      <c r="B195" s="59" t="s">
        <v>450</v>
      </c>
      <c r="C195" s="59" t="s">
        <v>451</v>
      </c>
      <c r="D195" s="59">
        <v>3678569</v>
      </c>
      <c r="E195" s="59" t="s">
        <v>452</v>
      </c>
      <c r="F195" s="59" t="s">
        <v>208</v>
      </c>
      <c r="G195" s="59" t="s">
        <v>53</v>
      </c>
      <c r="H195" s="59" t="s">
        <v>148</v>
      </c>
      <c r="I195" s="59" t="s">
        <v>151</v>
      </c>
      <c r="J195" s="59" t="s">
        <v>32</v>
      </c>
      <c r="K195" s="59" t="s">
        <v>130</v>
      </c>
      <c r="L195" s="59" t="s">
        <v>152</v>
      </c>
      <c r="M195" s="59" t="s">
        <v>453</v>
      </c>
      <c r="N195" s="59" t="s">
        <v>454</v>
      </c>
      <c r="O195" s="59" t="s">
        <v>455</v>
      </c>
      <c r="P195" s="59" t="s">
        <v>229</v>
      </c>
      <c r="Q195" s="59" t="s">
        <v>260</v>
      </c>
      <c r="R195" s="59" t="s">
        <v>154</v>
      </c>
    </row>
    <row r="196" spans="2:18">
      <c r="B196" s="59" t="s">
        <v>456</v>
      </c>
      <c r="C196" s="59" t="s">
        <v>457</v>
      </c>
      <c r="D196" s="59">
        <v>3398300</v>
      </c>
      <c r="E196" s="59" t="s">
        <v>458</v>
      </c>
      <c r="F196" s="59" t="s">
        <v>208</v>
      </c>
      <c r="G196" s="59" t="s">
        <v>53</v>
      </c>
      <c r="H196" s="59" t="s">
        <v>148</v>
      </c>
      <c r="I196" s="59" t="s">
        <v>157</v>
      </c>
      <c r="J196" s="59" t="s">
        <v>32</v>
      </c>
      <c r="K196" s="59" t="s">
        <v>130</v>
      </c>
      <c r="L196" s="59" t="s">
        <v>152</v>
      </c>
      <c r="M196" s="59" t="s">
        <v>459</v>
      </c>
      <c r="N196" s="59" t="s">
        <v>249</v>
      </c>
      <c r="O196" s="59" t="s">
        <v>196</v>
      </c>
      <c r="P196" s="59" t="s">
        <v>162</v>
      </c>
      <c r="Q196" s="59" t="s">
        <v>460</v>
      </c>
      <c r="R196" s="59" t="s">
        <v>158</v>
      </c>
    </row>
    <row r="197" spans="2:18">
      <c r="B197" s="59" t="s">
        <v>461</v>
      </c>
      <c r="C197" s="59" t="s">
        <v>462</v>
      </c>
      <c r="D197" s="59">
        <v>3342292</v>
      </c>
      <c r="E197" s="59" t="s">
        <v>463</v>
      </c>
      <c r="F197" s="59" t="s">
        <v>208</v>
      </c>
      <c r="G197" s="59" t="s">
        <v>53</v>
      </c>
      <c r="H197" s="59" t="s">
        <v>148</v>
      </c>
      <c r="I197" s="59" t="s">
        <v>151</v>
      </c>
      <c r="J197" s="59" t="s">
        <v>32</v>
      </c>
      <c r="K197" s="59" t="s">
        <v>130</v>
      </c>
      <c r="L197" s="59" t="s">
        <v>152</v>
      </c>
      <c r="M197" s="59" t="s">
        <v>464</v>
      </c>
      <c r="N197" s="59" t="s">
        <v>249</v>
      </c>
      <c r="O197" s="59" t="s">
        <v>250</v>
      </c>
      <c r="P197" s="59" t="s">
        <v>162</v>
      </c>
      <c r="Q197" s="59" t="s">
        <v>460</v>
      </c>
      <c r="R197" s="59" t="s">
        <v>158</v>
      </c>
    </row>
    <row r="198" spans="2:18">
      <c r="B198" s="59" t="s">
        <v>465</v>
      </c>
      <c r="C198" s="59" t="s">
        <v>466</v>
      </c>
      <c r="D198" s="59">
        <v>3116173036</v>
      </c>
      <c r="E198" s="59" t="s">
        <v>467</v>
      </c>
      <c r="F198" s="59" t="s">
        <v>213</v>
      </c>
      <c r="G198" s="59" t="s">
        <v>53</v>
      </c>
      <c r="H198" s="59" t="s">
        <v>148</v>
      </c>
      <c r="I198" s="59" t="s">
        <v>151</v>
      </c>
      <c r="J198" s="59" t="s">
        <v>32</v>
      </c>
      <c r="K198" s="59" t="s">
        <v>130</v>
      </c>
      <c r="L198" s="59" t="s">
        <v>164</v>
      </c>
      <c r="M198" s="59" t="s">
        <v>468</v>
      </c>
      <c r="N198" s="59" t="s">
        <v>217</v>
      </c>
      <c r="O198" s="59" t="s">
        <v>231</v>
      </c>
      <c r="P198" s="59" t="s">
        <v>149</v>
      </c>
      <c r="Q198" s="59" t="s">
        <v>469</v>
      </c>
      <c r="R198" s="59" t="s">
        <v>154</v>
      </c>
    </row>
    <row r="199" spans="2:18">
      <c r="B199" s="59" t="s">
        <v>470</v>
      </c>
      <c r="C199" s="59" t="s">
        <v>471</v>
      </c>
      <c r="D199" s="59">
        <v>3398300</v>
      </c>
      <c r="E199" s="59" t="s">
        <v>472</v>
      </c>
      <c r="F199" s="59" t="s">
        <v>208</v>
      </c>
      <c r="G199" s="59" t="s">
        <v>53</v>
      </c>
      <c r="H199" s="59" t="s">
        <v>148</v>
      </c>
      <c r="I199" s="59" t="s">
        <v>151</v>
      </c>
      <c r="J199" s="59" t="s">
        <v>32</v>
      </c>
      <c r="K199" s="59" t="s">
        <v>130</v>
      </c>
      <c r="L199" s="59" t="s">
        <v>152</v>
      </c>
      <c r="M199" s="59" t="s">
        <v>128</v>
      </c>
      <c r="N199" s="59" t="s">
        <v>308</v>
      </c>
      <c r="O199" s="59" t="s">
        <v>268</v>
      </c>
      <c r="P199" s="59" t="s">
        <v>229</v>
      </c>
      <c r="Q199" s="59" t="s">
        <v>221</v>
      </c>
      <c r="R199" s="59" t="s">
        <v>154</v>
      </c>
    </row>
    <row r="200" spans="2:18">
      <c r="B200" s="59" t="s">
        <v>473</v>
      </c>
      <c r="C200" s="59" t="s">
        <v>474</v>
      </c>
      <c r="D200" s="59">
        <v>3671506</v>
      </c>
      <c r="E200" s="59" t="s">
        <v>475</v>
      </c>
      <c r="F200" s="59" t="s">
        <v>208</v>
      </c>
      <c r="G200" s="59" t="s">
        <v>53</v>
      </c>
      <c r="H200" s="59" t="s">
        <v>148</v>
      </c>
      <c r="I200" s="59" t="s">
        <v>151</v>
      </c>
      <c r="J200" s="59" t="s">
        <v>32</v>
      </c>
      <c r="K200" s="59" t="s">
        <v>130</v>
      </c>
      <c r="L200" s="59" t="s">
        <v>205</v>
      </c>
      <c r="M200" s="59" t="s">
        <v>476</v>
      </c>
      <c r="N200" s="59" t="s">
        <v>249</v>
      </c>
      <c r="O200" s="59" t="s">
        <v>196</v>
      </c>
      <c r="P200" s="59" t="s">
        <v>162</v>
      </c>
      <c r="Q200" s="59" t="s">
        <v>477</v>
      </c>
      <c r="R200" s="59" t="s">
        <v>158</v>
      </c>
    </row>
    <row r="201" spans="2:18">
      <c r="B201" s="59" t="s">
        <v>478</v>
      </c>
      <c r="C201" s="59" t="s">
        <v>479</v>
      </c>
      <c r="D201" s="59">
        <v>3175114484</v>
      </c>
      <c r="E201" s="59" t="s">
        <v>480</v>
      </c>
      <c r="F201" s="59" t="s">
        <v>208</v>
      </c>
      <c r="G201" s="59" t="s">
        <v>53</v>
      </c>
      <c r="H201" s="59" t="s">
        <v>148</v>
      </c>
      <c r="I201" s="59" t="s">
        <v>151</v>
      </c>
      <c r="J201" s="59" t="s">
        <v>32</v>
      </c>
      <c r="K201" s="59" t="s">
        <v>130</v>
      </c>
      <c r="L201" s="59" t="s">
        <v>164</v>
      </c>
      <c r="M201" s="59" t="s">
        <v>481</v>
      </c>
      <c r="N201" s="59" t="s">
        <v>482</v>
      </c>
      <c r="O201" s="59" t="s">
        <v>483</v>
      </c>
      <c r="P201" s="59" t="s">
        <v>149</v>
      </c>
      <c r="Q201" s="59" t="s">
        <v>484</v>
      </c>
      <c r="R201" s="59" t="s">
        <v>154</v>
      </c>
    </row>
    <row r="202" spans="2:18">
      <c r="B202" s="59" t="s">
        <v>294</v>
      </c>
      <c r="C202" s="59" t="s">
        <v>485</v>
      </c>
      <c r="D202" s="59">
        <v>3390083</v>
      </c>
      <c r="E202" s="59" t="s">
        <v>486</v>
      </c>
      <c r="F202" s="59" t="s">
        <v>208</v>
      </c>
      <c r="G202" s="59" t="s">
        <v>53</v>
      </c>
      <c r="H202" s="59" t="s">
        <v>148</v>
      </c>
      <c r="I202" s="59" t="s">
        <v>151</v>
      </c>
      <c r="J202" s="59" t="s">
        <v>32</v>
      </c>
      <c r="K202" s="59" t="s">
        <v>130</v>
      </c>
      <c r="L202" s="59" t="s">
        <v>152</v>
      </c>
      <c r="M202" s="59" t="s">
        <v>406</v>
      </c>
      <c r="N202" s="59" t="s">
        <v>217</v>
      </c>
      <c r="O202" s="59" t="s">
        <v>487</v>
      </c>
      <c r="P202" s="59" t="s">
        <v>149</v>
      </c>
      <c r="Q202" s="59" t="s">
        <v>488</v>
      </c>
      <c r="R202" s="59" t="s">
        <v>154</v>
      </c>
    </row>
    <row r="203" spans="2:18">
      <c r="B203" s="59" t="s">
        <v>294</v>
      </c>
      <c r="C203" s="59" t="s">
        <v>489</v>
      </c>
      <c r="D203" s="59" t="s">
        <v>490</v>
      </c>
      <c r="E203" s="59" t="s">
        <v>491</v>
      </c>
      <c r="F203" s="59" t="s">
        <v>208</v>
      </c>
      <c r="G203" s="59" t="s">
        <v>53</v>
      </c>
      <c r="H203" s="59" t="s">
        <v>148</v>
      </c>
      <c r="I203" s="59" t="s">
        <v>151</v>
      </c>
      <c r="J203" s="59" t="s">
        <v>32</v>
      </c>
      <c r="K203" s="59" t="s">
        <v>130</v>
      </c>
      <c r="L203" s="59" t="s">
        <v>152</v>
      </c>
      <c r="M203" s="59" t="s">
        <v>492</v>
      </c>
      <c r="N203" s="59" t="s">
        <v>493</v>
      </c>
      <c r="O203" s="59" t="s">
        <v>234</v>
      </c>
      <c r="P203" s="59" t="s">
        <v>149</v>
      </c>
      <c r="Q203" s="59" t="s">
        <v>153</v>
      </c>
      <c r="R203" s="59" t="s">
        <v>154</v>
      </c>
    </row>
    <row r="204" spans="2:18">
      <c r="B204" s="59" t="s">
        <v>257</v>
      </c>
      <c r="C204" s="59" t="s">
        <v>294</v>
      </c>
      <c r="D204" s="59">
        <v>363398300</v>
      </c>
      <c r="E204" s="59" t="s">
        <v>494</v>
      </c>
      <c r="F204" s="59" t="s">
        <v>208</v>
      </c>
      <c r="G204" s="59" t="s">
        <v>53</v>
      </c>
      <c r="H204" s="59" t="s">
        <v>148</v>
      </c>
      <c r="I204" s="59" t="s">
        <v>206</v>
      </c>
      <c r="J204" s="59" t="s">
        <v>32</v>
      </c>
      <c r="K204" s="59" t="s">
        <v>130</v>
      </c>
      <c r="L204" s="59" t="s">
        <v>164</v>
      </c>
      <c r="M204" s="59" t="s">
        <v>53</v>
      </c>
      <c r="N204" s="59" t="s">
        <v>217</v>
      </c>
      <c r="O204" s="59" t="s">
        <v>495</v>
      </c>
      <c r="P204" s="59" t="s">
        <v>496</v>
      </c>
      <c r="Q204" s="59" t="s">
        <v>153</v>
      </c>
      <c r="R204" s="59" t="s">
        <v>154</v>
      </c>
    </row>
    <row r="205" spans="2:18">
      <c r="B205" s="59" t="s">
        <v>497</v>
      </c>
      <c r="C205" s="59" t="s">
        <v>498</v>
      </c>
      <c r="D205" s="59">
        <v>3528024</v>
      </c>
      <c r="E205" s="59" t="s">
        <v>499</v>
      </c>
      <c r="F205" s="59" t="s">
        <v>200</v>
      </c>
      <c r="G205" s="59" t="s">
        <v>53</v>
      </c>
      <c r="H205" s="59" t="s">
        <v>148</v>
      </c>
      <c r="I205" s="59" t="s">
        <v>151</v>
      </c>
      <c r="J205" s="59" t="s">
        <v>32</v>
      </c>
      <c r="K205" s="59" t="s">
        <v>130</v>
      </c>
      <c r="L205" s="59" t="s">
        <v>164</v>
      </c>
      <c r="M205" s="59" t="s">
        <v>217</v>
      </c>
      <c r="N205" s="59" t="s">
        <v>217</v>
      </c>
      <c r="O205" s="59" t="s">
        <v>231</v>
      </c>
      <c r="P205" s="59" t="s">
        <v>149</v>
      </c>
      <c r="Q205" s="59" t="s">
        <v>500</v>
      </c>
      <c r="R205" s="59" t="s">
        <v>154</v>
      </c>
    </row>
    <row r="206" spans="2:18">
      <c r="B206" s="59" t="s">
        <v>501</v>
      </c>
      <c r="C206" s="59" t="s">
        <v>502</v>
      </c>
      <c r="D206" s="59" t="s">
        <v>503</v>
      </c>
      <c r="E206" s="59" t="s">
        <v>504</v>
      </c>
      <c r="F206" s="59" t="s">
        <v>213</v>
      </c>
      <c r="G206" s="59" t="s">
        <v>53</v>
      </c>
      <c r="H206" s="59" t="s">
        <v>159</v>
      </c>
      <c r="I206" s="59" t="s">
        <v>157</v>
      </c>
      <c r="J206" s="59" t="s">
        <v>32</v>
      </c>
      <c r="K206" s="59" t="s">
        <v>215</v>
      </c>
      <c r="L206" s="59" t="s">
        <v>205</v>
      </c>
      <c r="M206" s="59" t="s">
        <v>505</v>
      </c>
      <c r="N206" s="59" t="s">
        <v>506</v>
      </c>
      <c r="O206" s="59" t="s">
        <v>507</v>
      </c>
      <c r="P206" s="59" t="s">
        <v>508</v>
      </c>
      <c r="Q206" s="59" t="s">
        <v>509</v>
      </c>
      <c r="R206" s="59" t="s">
        <v>158</v>
      </c>
    </row>
    <row r="207" spans="2:18">
      <c r="B207" s="59" t="s">
        <v>510</v>
      </c>
      <c r="C207" s="59" t="s">
        <v>511</v>
      </c>
      <c r="D207" s="59" t="s">
        <v>512</v>
      </c>
      <c r="E207" s="59" t="s">
        <v>504</v>
      </c>
      <c r="F207" s="59" t="s">
        <v>213</v>
      </c>
      <c r="G207" s="59" t="s">
        <v>53</v>
      </c>
      <c r="H207" s="59" t="s">
        <v>159</v>
      </c>
      <c r="I207" s="59" t="s">
        <v>157</v>
      </c>
      <c r="J207" s="59" t="s">
        <v>32</v>
      </c>
      <c r="K207" s="59" t="s">
        <v>130</v>
      </c>
      <c r="L207" s="59" t="s">
        <v>164</v>
      </c>
      <c r="M207" s="59" t="s">
        <v>513</v>
      </c>
      <c r="N207" s="59" t="s">
        <v>514</v>
      </c>
      <c r="O207" s="59" t="s">
        <v>515</v>
      </c>
      <c r="P207" s="59" t="s">
        <v>256</v>
      </c>
      <c r="Q207" s="59" t="s">
        <v>516</v>
      </c>
      <c r="R207" s="59" t="s">
        <v>154</v>
      </c>
    </row>
    <row r="208" spans="2:18">
      <c r="B208" s="59" t="s">
        <v>517</v>
      </c>
      <c r="C208" s="59" t="s">
        <v>518</v>
      </c>
      <c r="D208" s="59" t="s">
        <v>519</v>
      </c>
      <c r="E208" s="59" t="s">
        <v>520</v>
      </c>
      <c r="F208" s="59" t="s">
        <v>208</v>
      </c>
      <c r="G208" s="59" t="s">
        <v>53</v>
      </c>
      <c r="H208" s="59" t="s">
        <v>148</v>
      </c>
      <c r="I208" s="59" t="s">
        <v>151</v>
      </c>
      <c r="J208" s="59" t="s">
        <v>32</v>
      </c>
      <c r="K208" s="59" t="s">
        <v>130</v>
      </c>
      <c r="L208" s="59" t="s">
        <v>164</v>
      </c>
      <c r="M208" s="59" t="s">
        <v>53</v>
      </c>
      <c r="N208" s="59" t="s">
        <v>431</v>
      </c>
      <c r="O208" s="59" t="s">
        <v>231</v>
      </c>
      <c r="P208" s="59" t="s">
        <v>256</v>
      </c>
      <c r="Q208" s="59" t="s">
        <v>521</v>
      </c>
      <c r="R208" s="59" t="s">
        <v>154</v>
      </c>
    </row>
    <row r="209" spans="2:18">
      <c r="B209" s="59" t="s">
        <v>522</v>
      </c>
      <c r="C209" s="59" t="s">
        <v>523</v>
      </c>
      <c r="D209" s="59">
        <v>6652828</v>
      </c>
      <c r="E209" s="59" t="s">
        <v>524</v>
      </c>
      <c r="F209" s="59" t="s">
        <v>208</v>
      </c>
      <c r="G209" s="59" t="s">
        <v>211</v>
      </c>
      <c r="H209" s="59" t="s">
        <v>148</v>
      </c>
      <c r="I209" s="59" t="s">
        <v>157</v>
      </c>
      <c r="J209" s="59" t="s">
        <v>32</v>
      </c>
      <c r="K209" s="59" t="s">
        <v>130</v>
      </c>
      <c r="L209" s="59" t="s">
        <v>202</v>
      </c>
      <c r="M209" s="59" t="s">
        <v>525</v>
      </c>
      <c r="N209" s="59" t="s">
        <v>526</v>
      </c>
      <c r="O209" s="59" t="s">
        <v>527</v>
      </c>
      <c r="P209" s="59" t="s">
        <v>256</v>
      </c>
      <c r="Q209" s="59" t="s">
        <v>521</v>
      </c>
      <c r="R209" s="59" t="s">
        <v>154</v>
      </c>
    </row>
    <row r="210" spans="2:18">
      <c r="B210" s="59" t="s">
        <v>528</v>
      </c>
      <c r="C210" s="59" t="s">
        <v>529</v>
      </c>
      <c r="D210" s="59">
        <v>8244201</v>
      </c>
      <c r="E210" s="59" t="s">
        <v>530</v>
      </c>
      <c r="F210" s="59" t="s">
        <v>208</v>
      </c>
      <c r="G210" s="59" t="s">
        <v>211</v>
      </c>
      <c r="H210" s="59" t="s">
        <v>148</v>
      </c>
      <c r="I210" s="59" t="s">
        <v>151</v>
      </c>
      <c r="J210" s="59" t="s">
        <v>32</v>
      </c>
      <c r="K210" s="59" t="s">
        <v>130</v>
      </c>
      <c r="L210" s="59" t="s">
        <v>164</v>
      </c>
      <c r="M210" s="59" t="s">
        <v>53</v>
      </c>
      <c r="N210" s="59" t="s">
        <v>531</v>
      </c>
      <c r="O210" s="59" t="s">
        <v>231</v>
      </c>
      <c r="P210" s="59" t="s">
        <v>532</v>
      </c>
      <c r="Q210" s="59" t="s">
        <v>533</v>
      </c>
      <c r="R210" s="59" t="s">
        <v>154</v>
      </c>
    </row>
    <row r="211" spans="2:18">
      <c r="B211" s="59" t="s">
        <v>155</v>
      </c>
      <c r="C211" s="59" t="s">
        <v>155</v>
      </c>
      <c r="D211" s="59" t="s">
        <v>155</v>
      </c>
      <c r="E211" s="59" t="s">
        <v>155</v>
      </c>
      <c r="F211" s="59" t="s">
        <v>155</v>
      </c>
      <c r="G211" s="59" t="s">
        <v>155</v>
      </c>
      <c r="H211" s="59" t="s">
        <v>199</v>
      </c>
      <c r="I211" s="59" t="s">
        <v>155</v>
      </c>
      <c r="J211" s="59" t="s">
        <v>155</v>
      </c>
      <c r="K211" s="59" t="s">
        <v>155</v>
      </c>
      <c r="L211" s="59" t="s">
        <v>155</v>
      </c>
      <c r="M211" s="59" t="s">
        <v>155</v>
      </c>
      <c r="N211" s="59" t="s">
        <v>155</v>
      </c>
      <c r="O211" s="59" t="s">
        <v>155</v>
      </c>
      <c r="P211" s="59" t="s">
        <v>155</v>
      </c>
      <c r="Q211" s="59" t="s">
        <v>155</v>
      </c>
      <c r="R211" s="59" t="s">
        <v>155</v>
      </c>
    </row>
    <row r="212" spans="2:18">
      <c r="B212" s="59" t="s">
        <v>534</v>
      </c>
      <c r="C212" s="59" t="s">
        <v>535</v>
      </c>
      <c r="D212" s="59">
        <v>7434732</v>
      </c>
      <c r="E212" s="59" t="s">
        <v>536</v>
      </c>
      <c r="F212" s="59" t="s">
        <v>208</v>
      </c>
      <c r="G212" s="59" t="s">
        <v>53</v>
      </c>
      <c r="H212" s="59" t="s">
        <v>148</v>
      </c>
      <c r="I212" s="59" t="s">
        <v>151</v>
      </c>
      <c r="J212" s="59" t="s">
        <v>32</v>
      </c>
      <c r="K212" s="59" t="s">
        <v>130</v>
      </c>
      <c r="L212" s="59" t="s">
        <v>152</v>
      </c>
      <c r="M212" s="59" t="s">
        <v>537</v>
      </c>
      <c r="N212" s="59" t="s">
        <v>217</v>
      </c>
      <c r="O212" s="59" t="s">
        <v>231</v>
      </c>
      <c r="P212" s="59" t="s">
        <v>330</v>
      </c>
      <c r="Q212" s="59" t="s">
        <v>538</v>
      </c>
      <c r="R212" s="59" t="s">
        <v>154</v>
      </c>
    </row>
    <row r="213" spans="2:18">
      <c r="B213" s="59" t="s">
        <v>539</v>
      </c>
      <c r="C213" s="59" t="s">
        <v>540</v>
      </c>
      <c r="D213" s="59">
        <v>3217469703</v>
      </c>
      <c r="E213" s="59" t="s">
        <v>541</v>
      </c>
      <c r="F213" s="59" t="s">
        <v>213</v>
      </c>
      <c r="G213" s="59" t="s">
        <v>53</v>
      </c>
      <c r="H213" s="59" t="s">
        <v>148</v>
      </c>
      <c r="I213" s="59" t="s">
        <v>151</v>
      </c>
      <c r="J213" s="59" t="s">
        <v>32</v>
      </c>
      <c r="K213" s="59" t="s">
        <v>130</v>
      </c>
      <c r="L213" s="59" t="s">
        <v>152</v>
      </c>
      <c r="M213" s="59" t="s">
        <v>542</v>
      </c>
      <c r="N213" s="59" t="s">
        <v>291</v>
      </c>
      <c r="O213" s="59" t="s">
        <v>366</v>
      </c>
      <c r="P213" s="59" t="s">
        <v>162</v>
      </c>
      <c r="Q213" s="59" t="s">
        <v>543</v>
      </c>
      <c r="R213" s="59" t="s">
        <v>158</v>
      </c>
    </row>
    <row r="214" spans="2:18">
      <c r="B214" s="59" t="s">
        <v>544</v>
      </c>
      <c r="C214" s="59" t="s">
        <v>545</v>
      </c>
      <c r="D214" s="59">
        <v>3379186</v>
      </c>
      <c r="E214" s="59" t="s">
        <v>546</v>
      </c>
      <c r="F214" s="59" t="s">
        <v>208</v>
      </c>
      <c r="G214" s="59" t="s">
        <v>53</v>
      </c>
      <c r="H214" s="59" t="s">
        <v>159</v>
      </c>
      <c r="I214" s="59" t="s">
        <v>355</v>
      </c>
      <c r="J214" s="59" t="s">
        <v>32</v>
      </c>
      <c r="K214" s="59" t="s">
        <v>167</v>
      </c>
      <c r="L214" s="59" t="s">
        <v>202</v>
      </c>
      <c r="M214" s="59" t="s">
        <v>249</v>
      </c>
      <c r="N214" s="59" t="s">
        <v>547</v>
      </c>
      <c r="O214" s="59" t="s">
        <v>196</v>
      </c>
      <c r="P214" s="59" t="s">
        <v>162</v>
      </c>
      <c r="Q214" s="59" t="s">
        <v>163</v>
      </c>
      <c r="R214" s="59" t="s">
        <v>158</v>
      </c>
    </row>
    <row r="215" spans="2:18">
      <c r="B215" s="59" t="s">
        <v>548</v>
      </c>
      <c r="C215" s="59" t="s">
        <v>549</v>
      </c>
      <c r="D215" s="59">
        <v>3116429833</v>
      </c>
      <c r="E215" s="59" t="s">
        <v>550</v>
      </c>
      <c r="F215" s="59" t="s">
        <v>208</v>
      </c>
      <c r="G215" s="59" t="s">
        <v>53</v>
      </c>
      <c r="H215" s="59" t="s">
        <v>148</v>
      </c>
      <c r="I215" s="59" t="s">
        <v>151</v>
      </c>
      <c r="J215" s="59" t="s">
        <v>32</v>
      </c>
      <c r="K215" s="59" t="s">
        <v>130</v>
      </c>
      <c r="L215" s="59" t="s">
        <v>152</v>
      </c>
      <c r="M215" s="59" t="s">
        <v>525</v>
      </c>
      <c r="N215" s="59" t="s">
        <v>217</v>
      </c>
      <c r="O215" s="59" t="s">
        <v>234</v>
      </c>
      <c r="P215" s="59" t="s">
        <v>256</v>
      </c>
      <c r="Q215" s="59" t="s">
        <v>551</v>
      </c>
      <c r="R215" s="59" t="s">
        <v>154</v>
      </c>
    </row>
    <row r="216" spans="2:18">
      <c r="B216" s="59" t="s">
        <v>552</v>
      </c>
      <c r="C216" s="59" t="s">
        <v>553</v>
      </c>
      <c r="D216" s="59">
        <v>7584159</v>
      </c>
      <c r="E216" s="59" t="s">
        <v>554</v>
      </c>
      <c r="F216" s="59" t="s">
        <v>208</v>
      </c>
      <c r="G216" s="59" t="s">
        <v>53</v>
      </c>
      <c r="H216" s="59" t="s">
        <v>148</v>
      </c>
      <c r="I216" s="59" t="s">
        <v>151</v>
      </c>
      <c r="J216" s="59" t="s">
        <v>32</v>
      </c>
      <c r="K216" s="59" t="s">
        <v>130</v>
      </c>
      <c r="L216" s="59" t="s">
        <v>164</v>
      </c>
      <c r="M216" s="59" t="s">
        <v>555</v>
      </c>
      <c r="N216" s="59" t="s">
        <v>291</v>
      </c>
      <c r="O216" s="59" t="s">
        <v>214</v>
      </c>
      <c r="P216" s="59" t="s">
        <v>330</v>
      </c>
      <c r="Q216" s="59" t="s">
        <v>556</v>
      </c>
      <c r="R216" s="59" t="s">
        <v>154</v>
      </c>
    </row>
    <row r="217" spans="2:18">
      <c r="B217" s="59" t="s">
        <v>557</v>
      </c>
      <c r="C217" s="59" t="s">
        <v>558</v>
      </c>
      <c r="D217" s="59">
        <v>7477701</v>
      </c>
      <c r="E217" s="59" t="s">
        <v>559</v>
      </c>
      <c r="F217" s="59" t="s">
        <v>208</v>
      </c>
      <c r="G217" s="59" t="s">
        <v>53</v>
      </c>
      <c r="H217" s="59" t="s">
        <v>148</v>
      </c>
      <c r="I217" s="59" t="s">
        <v>151</v>
      </c>
      <c r="J217" s="59" t="s">
        <v>32</v>
      </c>
      <c r="K217" s="59" t="s">
        <v>130</v>
      </c>
      <c r="L217" s="59" t="s">
        <v>205</v>
      </c>
      <c r="M217" s="59" t="s">
        <v>560</v>
      </c>
      <c r="N217" s="59" t="s">
        <v>561</v>
      </c>
      <c r="O217" s="59" t="s">
        <v>366</v>
      </c>
      <c r="P217" s="59" t="s">
        <v>385</v>
      </c>
      <c r="Q217" s="59" t="s">
        <v>562</v>
      </c>
      <c r="R217" s="59" t="s">
        <v>154</v>
      </c>
    </row>
    <row r="218" spans="2:18">
      <c r="B218" s="59" t="s">
        <v>563</v>
      </c>
      <c r="C218" s="59" t="s">
        <v>564</v>
      </c>
      <c r="D218" s="59">
        <v>7410502</v>
      </c>
      <c r="E218" s="59" t="s">
        <v>565</v>
      </c>
      <c r="F218" s="59" t="s">
        <v>208</v>
      </c>
      <c r="G218" s="59" t="s">
        <v>53</v>
      </c>
      <c r="H218" s="59" t="s">
        <v>148</v>
      </c>
      <c r="I218" s="59" t="s">
        <v>151</v>
      </c>
      <c r="J218" s="59" t="s">
        <v>32</v>
      </c>
      <c r="K218" s="59" t="s">
        <v>130</v>
      </c>
      <c r="L218" s="59" t="s">
        <v>152</v>
      </c>
      <c r="M218" s="59" t="s">
        <v>566</v>
      </c>
      <c r="N218" s="59" t="s">
        <v>249</v>
      </c>
      <c r="O218" s="59" t="s">
        <v>250</v>
      </c>
      <c r="P218" s="59" t="s">
        <v>165</v>
      </c>
      <c r="Q218" s="59" t="s">
        <v>166</v>
      </c>
      <c r="R218" s="59" t="s">
        <v>158</v>
      </c>
    </row>
    <row r="219" spans="2:18">
      <c r="B219" s="59" t="s">
        <v>567</v>
      </c>
      <c r="C219" s="59" t="s">
        <v>568</v>
      </c>
      <c r="D219" s="59">
        <v>7434165</v>
      </c>
      <c r="E219" s="59" t="s">
        <v>569</v>
      </c>
      <c r="F219" s="59" t="s">
        <v>208</v>
      </c>
      <c r="G219" s="59" t="s">
        <v>53</v>
      </c>
      <c r="H219" s="59" t="s">
        <v>148</v>
      </c>
      <c r="I219" s="59" t="s">
        <v>151</v>
      </c>
      <c r="J219" s="59" t="s">
        <v>32</v>
      </c>
      <c r="K219" s="59" t="s">
        <v>130</v>
      </c>
      <c r="L219" s="59" t="s">
        <v>164</v>
      </c>
      <c r="M219" s="59" t="s">
        <v>291</v>
      </c>
      <c r="N219" s="59" t="s">
        <v>291</v>
      </c>
      <c r="O219" s="59" t="s">
        <v>214</v>
      </c>
      <c r="P219" s="59" t="s">
        <v>570</v>
      </c>
      <c r="Q219" s="59" t="s">
        <v>571</v>
      </c>
      <c r="R219" s="59" t="s">
        <v>150</v>
      </c>
    </row>
    <row r="220" spans="2:18">
      <c r="B220" s="59" t="s">
        <v>572</v>
      </c>
      <c r="C220" s="59" t="s">
        <v>573</v>
      </c>
      <c r="D220" s="59">
        <v>3166116231</v>
      </c>
      <c r="E220" s="59" t="s">
        <v>574</v>
      </c>
      <c r="F220" s="59" t="s">
        <v>208</v>
      </c>
      <c r="G220" s="59" t="s">
        <v>53</v>
      </c>
      <c r="H220" s="59" t="s">
        <v>148</v>
      </c>
      <c r="I220" s="59" t="s">
        <v>355</v>
      </c>
      <c r="J220" s="59" t="s">
        <v>32</v>
      </c>
      <c r="K220" s="59" t="s">
        <v>130</v>
      </c>
      <c r="L220" s="59" t="s">
        <v>152</v>
      </c>
      <c r="M220" s="59" t="s">
        <v>575</v>
      </c>
      <c r="N220" s="59" t="s">
        <v>217</v>
      </c>
      <c r="O220" s="59" t="s">
        <v>228</v>
      </c>
      <c r="P220" s="59" t="s">
        <v>256</v>
      </c>
      <c r="Q220" s="59" t="s">
        <v>576</v>
      </c>
      <c r="R220" s="59" t="s">
        <v>154</v>
      </c>
    </row>
    <row r="221" spans="2:18">
      <c r="B221" s="59" t="s">
        <v>510</v>
      </c>
      <c r="C221" s="59" t="s">
        <v>577</v>
      </c>
      <c r="D221" s="59">
        <v>6652828</v>
      </c>
      <c r="E221" s="59" t="s">
        <v>578</v>
      </c>
      <c r="F221" s="59" t="s">
        <v>213</v>
      </c>
      <c r="G221" s="59" t="s">
        <v>53</v>
      </c>
      <c r="H221" s="59" t="s">
        <v>148</v>
      </c>
      <c r="I221" s="59" t="s">
        <v>157</v>
      </c>
      <c r="J221" s="59" t="s">
        <v>32</v>
      </c>
      <c r="K221" s="59" t="s">
        <v>130</v>
      </c>
      <c r="L221" s="59" t="s">
        <v>205</v>
      </c>
      <c r="M221" s="59" t="s">
        <v>579</v>
      </c>
      <c r="N221" s="59" t="s">
        <v>580</v>
      </c>
      <c r="O221" s="59" t="s">
        <v>581</v>
      </c>
      <c r="P221" s="59" t="s">
        <v>582</v>
      </c>
      <c r="Q221" s="59" t="s">
        <v>521</v>
      </c>
      <c r="R221" s="59" t="s">
        <v>154</v>
      </c>
    </row>
    <row r="222" spans="2:18">
      <c r="B222" s="59" t="s">
        <v>583</v>
      </c>
      <c r="C222" s="59" t="s">
        <v>584</v>
      </c>
      <c r="D222" s="59" t="s">
        <v>585</v>
      </c>
      <c r="E222" s="59" t="s">
        <v>586</v>
      </c>
      <c r="F222" s="59" t="s">
        <v>208</v>
      </c>
      <c r="G222" s="59" t="s">
        <v>53</v>
      </c>
      <c r="H222" s="59" t="s">
        <v>148</v>
      </c>
      <c r="I222" s="59" t="s">
        <v>157</v>
      </c>
      <c r="J222" s="59" t="s">
        <v>32</v>
      </c>
      <c r="K222" s="59" t="s">
        <v>130</v>
      </c>
      <c r="L222" s="59" t="s">
        <v>152</v>
      </c>
      <c r="M222" s="59" t="s">
        <v>587</v>
      </c>
      <c r="N222" s="59" t="s">
        <v>217</v>
      </c>
      <c r="O222" s="59" t="s">
        <v>588</v>
      </c>
      <c r="P222" s="59" t="s">
        <v>219</v>
      </c>
      <c r="Q222" s="59" t="s">
        <v>589</v>
      </c>
      <c r="R222" s="59" t="s">
        <v>154</v>
      </c>
    </row>
    <row r="223" spans="2:18">
      <c r="B223" s="59" t="s">
        <v>590</v>
      </c>
      <c r="C223" s="59" t="s">
        <v>591</v>
      </c>
      <c r="D223" s="59">
        <v>3230455</v>
      </c>
      <c r="E223" s="59" t="s">
        <v>592</v>
      </c>
      <c r="F223" s="59" t="s">
        <v>213</v>
      </c>
      <c r="G223" s="59" t="s">
        <v>53</v>
      </c>
      <c r="H223" s="59" t="s">
        <v>148</v>
      </c>
      <c r="I223" s="59" t="s">
        <v>151</v>
      </c>
      <c r="J223" s="59" t="s">
        <v>32</v>
      </c>
      <c r="K223" s="59" t="s">
        <v>130</v>
      </c>
      <c r="L223" s="59" t="s">
        <v>152</v>
      </c>
      <c r="M223" s="59" t="s">
        <v>593</v>
      </c>
      <c r="N223" s="59" t="s">
        <v>291</v>
      </c>
      <c r="O223" s="59" t="s">
        <v>214</v>
      </c>
      <c r="P223" s="59" t="s">
        <v>594</v>
      </c>
      <c r="Q223" s="59" t="s">
        <v>509</v>
      </c>
      <c r="R223" s="59" t="s">
        <v>154</v>
      </c>
    </row>
    <row r="224" spans="2:18">
      <c r="B224" s="59" t="s">
        <v>595</v>
      </c>
      <c r="C224" s="59" t="s">
        <v>596</v>
      </c>
      <c r="D224" s="59" t="s">
        <v>597</v>
      </c>
      <c r="E224" s="59" t="s">
        <v>559</v>
      </c>
      <c r="F224" s="59" t="s">
        <v>208</v>
      </c>
      <c r="G224" s="59" t="s">
        <v>53</v>
      </c>
      <c r="H224" s="59" t="s">
        <v>148</v>
      </c>
      <c r="I224" s="59" t="s">
        <v>151</v>
      </c>
      <c r="J224" s="59" t="s">
        <v>32</v>
      </c>
      <c r="K224" s="59" t="s">
        <v>130</v>
      </c>
      <c r="L224" s="59" t="s">
        <v>152</v>
      </c>
      <c r="M224" s="59" t="s">
        <v>346</v>
      </c>
      <c r="N224" s="59" t="s">
        <v>217</v>
      </c>
      <c r="O224" s="59" t="s">
        <v>231</v>
      </c>
      <c r="P224" s="59" t="s">
        <v>330</v>
      </c>
      <c r="Q224" s="59" t="s">
        <v>598</v>
      </c>
      <c r="R224" s="59" t="s">
        <v>154</v>
      </c>
    </row>
    <row r="225" spans="2:18">
      <c r="B225" s="59" t="s">
        <v>599</v>
      </c>
      <c r="C225" s="59" t="s">
        <v>600</v>
      </c>
      <c r="D225" s="59">
        <v>7417700</v>
      </c>
      <c r="E225" s="59" t="s">
        <v>601</v>
      </c>
      <c r="F225" s="59" t="s">
        <v>208</v>
      </c>
      <c r="G225" s="59" t="s">
        <v>53</v>
      </c>
      <c r="H225" s="59" t="s">
        <v>148</v>
      </c>
      <c r="I225" s="59" t="s">
        <v>151</v>
      </c>
      <c r="J225" s="59" t="s">
        <v>32</v>
      </c>
      <c r="K225" s="59" t="s">
        <v>130</v>
      </c>
      <c r="L225" s="59" t="s">
        <v>164</v>
      </c>
      <c r="M225" s="59" t="s">
        <v>602</v>
      </c>
      <c r="N225" s="59" t="s">
        <v>249</v>
      </c>
      <c r="O225" s="59" t="s">
        <v>250</v>
      </c>
      <c r="P225" s="59" t="s">
        <v>165</v>
      </c>
      <c r="Q225" s="59" t="s">
        <v>421</v>
      </c>
      <c r="R225" s="59" t="s">
        <v>158</v>
      </c>
    </row>
    <row r="226" spans="2:18">
      <c r="B226" s="59" t="s">
        <v>603</v>
      </c>
      <c r="C226" s="59" t="s">
        <v>604</v>
      </c>
      <c r="D226" s="59">
        <v>3212221</v>
      </c>
      <c r="E226" s="59" t="s">
        <v>605</v>
      </c>
      <c r="F226" s="59" t="s">
        <v>208</v>
      </c>
      <c r="G226" s="59" t="s">
        <v>53</v>
      </c>
      <c r="H226" s="59" t="s">
        <v>159</v>
      </c>
      <c r="I226" s="59" t="s">
        <v>157</v>
      </c>
      <c r="J226" s="59" t="s">
        <v>32</v>
      </c>
      <c r="K226" s="59" t="s">
        <v>130</v>
      </c>
      <c r="L226" s="59" t="s">
        <v>152</v>
      </c>
      <c r="M226" s="59" t="s">
        <v>606</v>
      </c>
      <c r="N226" s="59" t="s">
        <v>249</v>
      </c>
      <c r="O226" s="59" t="s">
        <v>607</v>
      </c>
      <c r="P226" s="59" t="s">
        <v>162</v>
      </c>
      <c r="Q226" s="59" t="s">
        <v>163</v>
      </c>
      <c r="R226" s="59" t="s">
        <v>158</v>
      </c>
    </row>
    <row r="227" spans="2:18">
      <c r="B227" s="59" t="s">
        <v>232</v>
      </c>
      <c r="C227" s="59" t="s">
        <v>608</v>
      </c>
      <c r="D227" s="59">
        <v>3137300</v>
      </c>
      <c r="E227" s="59" t="s">
        <v>609</v>
      </c>
      <c r="F227" s="59" t="s">
        <v>213</v>
      </c>
      <c r="G227" s="59" t="s">
        <v>53</v>
      </c>
      <c r="H227" s="59" t="s">
        <v>148</v>
      </c>
      <c r="I227" s="59" t="s">
        <v>157</v>
      </c>
      <c r="J227" s="59" t="s">
        <v>32</v>
      </c>
      <c r="K227" s="59" t="s">
        <v>130</v>
      </c>
      <c r="L227" s="59" t="s">
        <v>205</v>
      </c>
      <c r="M227" s="59" t="s">
        <v>610</v>
      </c>
      <c r="N227" s="59" t="s">
        <v>217</v>
      </c>
      <c r="O227" s="59" t="s">
        <v>611</v>
      </c>
      <c r="P227" s="59" t="s">
        <v>149</v>
      </c>
      <c r="Q227" s="59" t="s">
        <v>153</v>
      </c>
      <c r="R227" s="59" t="s">
        <v>154</v>
      </c>
    </row>
    <row r="228" spans="2:18">
      <c r="B228" s="59" t="s">
        <v>612</v>
      </c>
      <c r="C228" s="59" t="s">
        <v>613</v>
      </c>
      <c r="D228" s="59">
        <v>3213214</v>
      </c>
      <c r="E228" s="59" t="s">
        <v>614</v>
      </c>
      <c r="F228" s="59" t="s">
        <v>208</v>
      </c>
      <c r="G228" s="59" t="s">
        <v>53</v>
      </c>
      <c r="H228" s="59" t="s">
        <v>148</v>
      </c>
      <c r="I228" s="59" t="s">
        <v>151</v>
      </c>
      <c r="J228" s="59" t="s">
        <v>32</v>
      </c>
      <c r="K228" s="59" t="s">
        <v>130</v>
      </c>
      <c r="L228" s="59" t="s">
        <v>164</v>
      </c>
      <c r="M228" s="59" t="s">
        <v>615</v>
      </c>
      <c r="N228" s="59" t="s">
        <v>217</v>
      </c>
      <c r="O228" s="59" t="s">
        <v>231</v>
      </c>
      <c r="P228" s="59" t="s">
        <v>149</v>
      </c>
      <c r="Q228" s="59" t="s">
        <v>488</v>
      </c>
      <c r="R228" s="59" t="s">
        <v>154</v>
      </c>
    </row>
    <row r="229" spans="2:18">
      <c r="B229" s="59" t="s">
        <v>616</v>
      </c>
      <c r="C229" s="59" t="s">
        <v>617</v>
      </c>
      <c r="D229" s="59">
        <v>3300434</v>
      </c>
      <c r="E229" s="59" t="s">
        <v>618</v>
      </c>
      <c r="F229" s="59" t="s">
        <v>208</v>
      </c>
      <c r="G229" s="59" t="s">
        <v>211</v>
      </c>
      <c r="H229" s="59" t="s">
        <v>148</v>
      </c>
      <c r="I229" s="59" t="s">
        <v>151</v>
      </c>
      <c r="J229" s="59" t="s">
        <v>32</v>
      </c>
      <c r="K229" s="59" t="s">
        <v>130</v>
      </c>
      <c r="L229" s="59" t="s">
        <v>164</v>
      </c>
      <c r="M229" s="59" t="s">
        <v>431</v>
      </c>
      <c r="N229" s="59" t="s">
        <v>217</v>
      </c>
      <c r="O229" s="59" t="s">
        <v>619</v>
      </c>
      <c r="P229" s="59" t="s">
        <v>149</v>
      </c>
      <c r="Q229" s="59" t="s">
        <v>305</v>
      </c>
      <c r="R229" s="59" t="s">
        <v>154</v>
      </c>
    </row>
    <row r="230" spans="2:18">
      <c r="B230" s="59" t="s">
        <v>620</v>
      </c>
      <c r="C230" s="59" t="s">
        <v>621</v>
      </c>
      <c r="D230" s="59">
        <v>2210560</v>
      </c>
      <c r="E230" s="59" t="s">
        <v>622</v>
      </c>
      <c r="F230" s="59" t="s">
        <v>208</v>
      </c>
      <c r="G230" s="59" t="s">
        <v>53</v>
      </c>
      <c r="H230" s="59" t="s">
        <v>148</v>
      </c>
      <c r="I230" s="59" t="s">
        <v>151</v>
      </c>
      <c r="J230" s="59" t="s">
        <v>32</v>
      </c>
      <c r="K230" s="59" t="s">
        <v>130</v>
      </c>
      <c r="L230" s="59" t="s">
        <v>164</v>
      </c>
      <c r="M230" s="59" t="s">
        <v>255</v>
      </c>
      <c r="N230" s="59" t="s">
        <v>217</v>
      </c>
      <c r="O230" s="59" t="s">
        <v>231</v>
      </c>
      <c r="P230" s="59" t="s">
        <v>220</v>
      </c>
      <c r="Q230" s="59" t="s">
        <v>623</v>
      </c>
      <c r="R230" s="59" t="s">
        <v>154</v>
      </c>
    </row>
    <row r="231" spans="2:18">
      <c r="B231" s="59" t="s">
        <v>624</v>
      </c>
      <c r="C231" s="59" t="s">
        <v>625</v>
      </c>
      <c r="D231" s="59">
        <v>3663254</v>
      </c>
      <c r="E231" s="59" t="s">
        <v>626</v>
      </c>
      <c r="F231" s="59" t="s">
        <v>208</v>
      </c>
      <c r="G231" s="59" t="s">
        <v>53</v>
      </c>
      <c r="H231" s="59" t="s">
        <v>148</v>
      </c>
      <c r="I231" s="59" t="s">
        <v>151</v>
      </c>
      <c r="J231" s="59" t="s">
        <v>32</v>
      </c>
      <c r="K231" s="59" t="s">
        <v>130</v>
      </c>
      <c r="L231" s="59" t="s">
        <v>164</v>
      </c>
      <c r="M231" s="59" t="s">
        <v>236</v>
      </c>
      <c r="N231" s="59" t="s">
        <v>217</v>
      </c>
      <c r="O231" s="59" t="s">
        <v>627</v>
      </c>
      <c r="P231" s="59" t="s">
        <v>149</v>
      </c>
      <c r="Q231" s="59" t="s">
        <v>484</v>
      </c>
      <c r="R231" s="59" t="s">
        <v>154</v>
      </c>
    </row>
    <row r="232" spans="2:18">
      <c r="B232" s="59" t="s">
        <v>628</v>
      </c>
      <c r="C232" s="59" t="s">
        <v>629</v>
      </c>
      <c r="D232" s="59">
        <v>3104936976</v>
      </c>
      <c r="E232" s="59" t="s">
        <v>630</v>
      </c>
      <c r="F232" s="59" t="s">
        <v>208</v>
      </c>
      <c r="G232" s="59" t="s">
        <v>53</v>
      </c>
      <c r="H232" s="59" t="s">
        <v>148</v>
      </c>
      <c r="I232" s="59" t="s">
        <v>157</v>
      </c>
      <c r="J232" s="59" t="s">
        <v>32</v>
      </c>
      <c r="K232" s="59" t="s">
        <v>130</v>
      </c>
      <c r="L232" s="59" t="s">
        <v>205</v>
      </c>
      <c r="M232" s="59" t="s">
        <v>631</v>
      </c>
      <c r="N232" s="59" t="s">
        <v>632</v>
      </c>
      <c r="O232" s="59" t="s">
        <v>633</v>
      </c>
      <c r="P232" s="59" t="s">
        <v>149</v>
      </c>
      <c r="Q232" s="59" t="s">
        <v>634</v>
      </c>
      <c r="R232" s="59" t="s">
        <v>154</v>
      </c>
    </row>
    <row r="233" spans="2:18">
      <c r="B233" s="59" t="s">
        <v>635</v>
      </c>
      <c r="C233" s="59" t="s">
        <v>636</v>
      </c>
      <c r="D233" s="59">
        <v>3310530</v>
      </c>
      <c r="E233" s="59" t="s">
        <v>637</v>
      </c>
      <c r="F233" s="59" t="s">
        <v>208</v>
      </c>
      <c r="G233" s="59" t="s">
        <v>53</v>
      </c>
      <c r="H233" s="59" t="s">
        <v>148</v>
      </c>
      <c r="I233" s="59" t="s">
        <v>151</v>
      </c>
      <c r="J233" s="59" t="s">
        <v>32</v>
      </c>
      <c r="K233" s="59" t="s">
        <v>130</v>
      </c>
      <c r="L233" s="59" t="s">
        <v>205</v>
      </c>
      <c r="M233" s="59" t="s">
        <v>217</v>
      </c>
      <c r="N233" s="59" t="s">
        <v>431</v>
      </c>
      <c r="O233" s="59" t="s">
        <v>228</v>
      </c>
      <c r="P233" s="59" t="s">
        <v>149</v>
      </c>
      <c r="Q233" s="59" t="s">
        <v>153</v>
      </c>
      <c r="R233" s="59" t="s">
        <v>154</v>
      </c>
    </row>
    <row r="234" spans="2:18">
      <c r="B234" s="59" t="s">
        <v>638</v>
      </c>
      <c r="C234" s="59" t="s">
        <v>639</v>
      </c>
      <c r="D234" s="59">
        <v>3202777</v>
      </c>
      <c r="E234" s="59" t="s">
        <v>640</v>
      </c>
      <c r="F234" s="59" t="s">
        <v>208</v>
      </c>
      <c r="G234" s="59" t="s">
        <v>53</v>
      </c>
      <c r="H234" s="59" t="s">
        <v>148</v>
      </c>
      <c r="I234" s="59" t="s">
        <v>151</v>
      </c>
      <c r="J234" s="59" t="s">
        <v>32</v>
      </c>
      <c r="K234" s="59" t="s">
        <v>130</v>
      </c>
      <c r="L234" s="59" t="s">
        <v>152</v>
      </c>
      <c r="M234" s="59" t="s">
        <v>641</v>
      </c>
      <c r="N234" s="59" t="s">
        <v>291</v>
      </c>
      <c r="O234" s="59" t="s">
        <v>231</v>
      </c>
      <c r="P234" s="59" t="s">
        <v>149</v>
      </c>
      <c r="Q234" s="59" t="s">
        <v>153</v>
      </c>
      <c r="R234" s="59" t="s">
        <v>154</v>
      </c>
    </row>
    <row r="235" spans="2:18">
      <c r="B235" s="59" t="s">
        <v>642</v>
      </c>
      <c r="C235" s="59" t="s">
        <v>643</v>
      </c>
      <c r="D235" s="59" t="s">
        <v>644</v>
      </c>
      <c r="E235" s="59" t="s">
        <v>645</v>
      </c>
      <c r="F235" s="59" t="s">
        <v>213</v>
      </c>
      <c r="G235" s="59" t="s">
        <v>53</v>
      </c>
      <c r="H235" s="59" t="s">
        <v>148</v>
      </c>
      <c r="I235" s="59" t="s">
        <v>151</v>
      </c>
      <c r="J235" s="59" t="s">
        <v>32</v>
      </c>
      <c r="K235" s="59" t="s">
        <v>130</v>
      </c>
      <c r="L235" s="59" t="s">
        <v>152</v>
      </c>
      <c r="M235" s="59" t="s">
        <v>646</v>
      </c>
      <c r="N235" s="59" t="s">
        <v>217</v>
      </c>
      <c r="O235" s="59" t="s">
        <v>231</v>
      </c>
      <c r="P235" s="59" t="s">
        <v>149</v>
      </c>
      <c r="Q235" s="59" t="s">
        <v>153</v>
      </c>
      <c r="R235" s="59" t="s">
        <v>154</v>
      </c>
    </row>
    <row r="236" spans="2:18">
      <c r="B236" s="59" t="s">
        <v>647</v>
      </c>
      <c r="C236" s="59" t="s">
        <v>318</v>
      </c>
      <c r="D236" s="59">
        <v>3137300</v>
      </c>
      <c r="E236" s="59" t="s">
        <v>242</v>
      </c>
      <c r="F236" s="59" t="s">
        <v>213</v>
      </c>
      <c r="G236" s="59" t="s">
        <v>53</v>
      </c>
      <c r="H236" s="59" t="s">
        <v>148</v>
      </c>
      <c r="I236" s="59" t="s">
        <v>355</v>
      </c>
      <c r="J236" s="59" t="s">
        <v>32</v>
      </c>
      <c r="K236" s="59" t="s">
        <v>130</v>
      </c>
      <c r="L236" s="59" t="s">
        <v>164</v>
      </c>
      <c r="M236" s="59" t="s">
        <v>555</v>
      </c>
      <c r="N236" s="59" t="s">
        <v>291</v>
      </c>
      <c r="O236" s="59" t="s">
        <v>648</v>
      </c>
      <c r="P236" s="59" t="s">
        <v>212</v>
      </c>
      <c r="Q236" s="59" t="s">
        <v>216</v>
      </c>
      <c r="R236" s="59" t="s">
        <v>150</v>
      </c>
    </row>
    <row r="237" spans="2:18">
      <c r="B237" s="59" t="s">
        <v>257</v>
      </c>
      <c r="C237" s="59" t="s">
        <v>649</v>
      </c>
      <c r="D237" s="59">
        <v>3398300</v>
      </c>
      <c r="E237" s="59" t="s">
        <v>650</v>
      </c>
      <c r="F237" s="59" t="s">
        <v>208</v>
      </c>
      <c r="G237" s="59" t="s">
        <v>53</v>
      </c>
      <c r="H237" s="59" t="s">
        <v>148</v>
      </c>
      <c r="I237" s="59" t="s">
        <v>151</v>
      </c>
      <c r="J237" s="59" t="s">
        <v>32</v>
      </c>
      <c r="K237" s="59" t="s">
        <v>130</v>
      </c>
      <c r="L237" s="59" t="s">
        <v>164</v>
      </c>
      <c r="M237" s="59" t="s">
        <v>651</v>
      </c>
      <c r="N237" s="59" t="s">
        <v>217</v>
      </c>
      <c r="O237" s="59" t="s">
        <v>231</v>
      </c>
      <c r="P237" s="59" t="s">
        <v>149</v>
      </c>
      <c r="Q237" s="59" t="s">
        <v>153</v>
      </c>
      <c r="R237" s="59" t="s">
        <v>652</v>
      </c>
    </row>
    <row r="238" spans="2:18">
      <c r="B238" s="59" t="s">
        <v>653</v>
      </c>
      <c r="C238" s="59" t="s">
        <v>654</v>
      </c>
      <c r="D238" s="59">
        <v>3248100</v>
      </c>
      <c r="E238" s="59" t="s">
        <v>655</v>
      </c>
      <c r="F238" s="59" t="s">
        <v>208</v>
      </c>
      <c r="G238" s="59" t="s">
        <v>53</v>
      </c>
      <c r="H238" s="59" t="s">
        <v>148</v>
      </c>
      <c r="I238" s="59" t="s">
        <v>151</v>
      </c>
      <c r="J238" s="59" t="s">
        <v>32</v>
      </c>
      <c r="K238" s="59" t="s">
        <v>130</v>
      </c>
      <c r="L238" s="59" t="s">
        <v>164</v>
      </c>
      <c r="M238" s="59" t="s">
        <v>656</v>
      </c>
      <c r="N238" s="59" t="s">
        <v>217</v>
      </c>
      <c r="O238" s="59" t="s">
        <v>657</v>
      </c>
      <c r="P238" s="59" t="s">
        <v>149</v>
      </c>
      <c r="Q238" s="59" t="s">
        <v>153</v>
      </c>
      <c r="R238" s="59" t="s">
        <v>154</v>
      </c>
    </row>
    <row r="239" spans="2:18">
      <c r="B239" s="59" t="s">
        <v>658</v>
      </c>
      <c r="C239" s="59" t="s">
        <v>659</v>
      </c>
      <c r="D239" s="59">
        <v>3248000</v>
      </c>
      <c r="E239" s="59" t="s">
        <v>345</v>
      </c>
      <c r="F239" s="59" t="s">
        <v>208</v>
      </c>
      <c r="G239" s="59" t="s">
        <v>53</v>
      </c>
      <c r="H239" s="59" t="s">
        <v>148</v>
      </c>
      <c r="I239" s="59" t="s">
        <v>151</v>
      </c>
      <c r="J239" s="59" t="s">
        <v>32</v>
      </c>
      <c r="K239" s="59" t="s">
        <v>130</v>
      </c>
      <c r="L239" s="59" t="s">
        <v>152</v>
      </c>
      <c r="M239" s="59" t="s">
        <v>660</v>
      </c>
      <c r="N239" s="59" t="s">
        <v>217</v>
      </c>
      <c r="O239" s="59" t="s">
        <v>228</v>
      </c>
      <c r="P239" s="59" t="s">
        <v>149</v>
      </c>
      <c r="Q239" s="59" t="s">
        <v>153</v>
      </c>
      <c r="R239" s="59" t="s">
        <v>154</v>
      </c>
    </row>
    <row r="240" spans="2:18">
      <c r="B240" s="59" t="s">
        <v>156</v>
      </c>
      <c r="C240" s="59" t="s">
        <v>230</v>
      </c>
      <c r="D240" s="59">
        <v>3137143</v>
      </c>
      <c r="E240" s="59" t="s">
        <v>661</v>
      </c>
      <c r="F240" s="59" t="s">
        <v>213</v>
      </c>
      <c r="G240" s="59" t="s">
        <v>53</v>
      </c>
      <c r="H240" s="59" t="s">
        <v>148</v>
      </c>
      <c r="I240" s="59" t="s">
        <v>157</v>
      </c>
      <c r="J240" s="59" t="s">
        <v>32</v>
      </c>
      <c r="K240" s="59" t="s">
        <v>130</v>
      </c>
      <c r="L240" s="59" t="s">
        <v>161</v>
      </c>
      <c r="M240" s="59" t="s">
        <v>276</v>
      </c>
      <c r="N240" s="59" t="s">
        <v>217</v>
      </c>
      <c r="O240" s="59" t="s">
        <v>662</v>
      </c>
      <c r="P240" s="59" t="s">
        <v>149</v>
      </c>
      <c r="Q240" s="59" t="s">
        <v>153</v>
      </c>
      <c r="R240" s="59" t="s">
        <v>154</v>
      </c>
    </row>
    <row r="241" spans="2:18">
      <c r="B241" s="59" t="s">
        <v>663</v>
      </c>
      <c r="C241" s="59" t="s">
        <v>664</v>
      </c>
      <c r="D241" s="59">
        <v>3528024</v>
      </c>
      <c r="E241" s="59" t="s">
        <v>499</v>
      </c>
      <c r="F241" s="59" t="s">
        <v>213</v>
      </c>
      <c r="G241" s="59" t="s">
        <v>53</v>
      </c>
      <c r="H241" s="59" t="s">
        <v>148</v>
      </c>
      <c r="I241" s="59" t="s">
        <v>151</v>
      </c>
      <c r="J241" s="59" t="s">
        <v>32</v>
      </c>
      <c r="K241" s="59" t="s">
        <v>130</v>
      </c>
      <c r="L241" s="59" t="s">
        <v>152</v>
      </c>
      <c r="M241" s="59" t="s">
        <v>439</v>
      </c>
      <c r="N241" s="59" t="s">
        <v>291</v>
      </c>
      <c r="O241" s="59" t="s">
        <v>214</v>
      </c>
      <c r="P241" s="59" t="s">
        <v>212</v>
      </c>
      <c r="Q241" s="59" t="s">
        <v>665</v>
      </c>
      <c r="R241" s="59" t="s">
        <v>666</v>
      </c>
    </row>
    <row r="242" spans="2:18">
      <c r="B242" s="59" t="s">
        <v>294</v>
      </c>
      <c r="C242" s="59" t="s">
        <v>667</v>
      </c>
      <c r="D242" s="59" t="s">
        <v>668</v>
      </c>
      <c r="E242" s="59" t="s">
        <v>259</v>
      </c>
      <c r="F242" s="59" t="s">
        <v>208</v>
      </c>
      <c r="G242" s="59" t="s">
        <v>53</v>
      </c>
      <c r="H242" s="59" t="s">
        <v>148</v>
      </c>
      <c r="I242" s="59" t="s">
        <v>151</v>
      </c>
      <c r="J242" s="59" t="s">
        <v>32</v>
      </c>
      <c r="K242" s="59" t="s">
        <v>130</v>
      </c>
      <c r="L242" s="59" t="s">
        <v>152</v>
      </c>
      <c r="M242" s="59" t="s">
        <v>669</v>
      </c>
      <c r="N242" s="59" t="s">
        <v>670</v>
      </c>
      <c r="O242" s="59" t="s">
        <v>671</v>
      </c>
      <c r="P242" s="59" t="s">
        <v>149</v>
      </c>
      <c r="Q242" s="59" t="s">
        <v>153</v>
      </c>
      <c r="R242" s="59" t="s">
        <v>154</v>
      </c>
    </row>
    <row r="243" spans="2:18">
      <c r="B243" s="59" t="s">
        <v>672</v>
      </c>
      <c r="C243" s="59" t="s">
        <v>673</v>
      </c>
      <c r="D243" s="59">
        <v>3248119</v>
      </c>
      <c r="E243" s="59" t="s">
        <v>674</v>
      </c>
      <c r="F243" s="59" t="s">
        <v>208</v>
      </c>
      <c r="G243" s="59" t="s">
        <v>53</v>
      </c>
      <c r="H243" s="59" t="s">
        <v>148</v>
      </c>
      <c r="I243" s="59" t="s">
        <v>151</v>
      </c>
      <c r="J243" s="59" t="s">
        <v>32</v>
      </c>
      <c r="K243" s="59" t="s">
        <v>130</v>
      </c>
      <c r="L243" s="59" t="s">
        <v>152</v>
      </c>
      <c r="M243" s="59" t="s">
        <v>675</v>
      </c>
      <c r="N243" s="59" t="s">
        <v>676</v>
      </c>
      <c r="O243" s="59" t="s">
        <v>366</v>
      </c>
      <c r="P243" s="59" t="s">
        <v>212</v>
      </c>
      <c r="Q243" s="59" t="s">
        <v>216</v>
      </c>
      <c r="R243" s="59" t="s">
        <v>150</v>
      </c>
    </row>
    <row r="244" spans="2:18">
      <c r="B244" s="59" t="s">
        <v>677</v>
      </c>
      <c r="C244" s="59" t="s">
        <v>678</v>
      </c>
      <c r="D244" s="59">
        <v>3248100</v>
      </c>
      <c r="E244" s="59" t="s">
        <v>345</v>
      </c>
      <c r="F244" s="59" t="s">
        <v>208</v>
      </c>
      <c r="G244" s="59" t="s">
        <v>53</v>
      </c>
      <c r="H244" s="59" t="s">
        <v>148</v>
      </c>
      <c r="I244" s="59" t="s">
        <v>151</v>
      </c>
      <c r="J244" s="59" t="s">
        <v>32</v>
      </c>
      <c r="K244" s="59" t="s">
        <v>130</v>
      </c>
      <c r="L244" s="59" t="s">
        <v>164</v>
      </c>
      <c r="M244" s="59" t="s">
        <v>610</v>
      </c>
      <c r="N244" s="59" t="s">
        <v>308</v>
      </c>
      <c r="O244" s="59" t="s">
        <v>231</v>
      </c>
      <c r="P244" s="59" t="s">
        <v>149</v>
      </c>
      <c r="Q244" s="59" t="s">
        <v>153</v>
      </c>
      <c r="R244" s="59" t="s">
        <v>154</v>
      </c>
    </row>
    <row r="245" spans="2:18">
      <c r="B245" s="59" t="s">
        <v>353</v>
      </c>
      <c r="C245" s="59" t="s">
        <v>318</v>
      </c>
      <c r="D245" s="59">
        <v>3137300</v>
      </c>
      <c r="E245" s="59" t="s">
        <v>679</v>
      </c>
      <c r="F245" s="59" t="s">
        <v>208</v>
      </c>
      <c r="G245" s="59" t="s">
        <v>53</v>
      </c>
      <c r="H245" s="59" t="s">
        <v>148</v>
      </c>
      <c r="I245" s="59" t="s">
        <v>157</v>
      </c>
      <c r="J245" s="59" t="s">
        <v>32</v>
      </c>
      <c r="K245" s="59" t="s">
        <v>130</v>
      </c>
      <c r="L245" s="59" t="s">
        <v>160</v>
      </c>
      <c r="M245" s="59" t="s">
        <v>255</v>
      </c>
      <c r="N245" s="59" t="s">
        <v>217</v>
      </c>
      <c r="O245" s="59" t="s">
        <v>680</v>
      </c>
      <c r="P245" s="59" t="s">
        <v>149</v>
      </c>
      <c r="Q245" s="59" t="s">
        <v>153</v>
      </c>
      <c r="R245" s="59" t="s">
        <v>154</v>
      </c>
    </row>
    <row r="246" spans="2:18">
      <c r="B246" s="59" t="s">
        <v>681</v>
      </c>
      <c r="C246" s="59" t="s">
        <v>682</v>
      </c>
      <c r="D246" s="59">
        <v>3261647</v>
      </c>
      <c r="E246" s="59" t="s">
        <v>683</v>
      </c>
      <c r="F246" s="59" t="s">
        <v>208</v>
      </c>
      <c r="G246" s="59" t="s">
        <v>53</v>
      </c>
      <c r="H246" s="59" t="s">
        <v>148</v>
      </c>
      <c r="I246" s="59" t="s">
        <v>151</v>
      </c>
      <c r="J246" s="59" t="s">
        <v>32</v>
      </c>
      <c r="K246" s="59" t="s">
        <v>130</v>
      </c>
      <c r="L246" s="59" t="s">
        <v>152</v>
      </c>
      <c r="M246" s="59" t="s">
        <v>255</v>
      </c>
      <c r="N246" s="59" t="s">
        <v>217</v>
      </c>
      <c r="O246" s="59" t="s">
        <v>228</v>
      </c>
      <c r="P246" s="59" t="s">
        <v>149</v>
      </c>
      <c r="Q246" s="59" t="s">
        <v>153</v>
      </c>
      <c r="R246" s="59" t="s">
        <v>154</v>
      </c>
    </row>
    <row r="247" spans="2:18">
      <c r="B247" s="59" t="s">
        <v>684</v>
      </c>
      <c r="C247" s="59" t="s">
        <v>685</v>
      </c>
      <c r="D247" s="59">
        <v>3285387</v>
      </c>
      <c r="E247" s="59" t="s">
        <v>686</v>
      </c>
      <c r="F247" s="59" t="s">
        <v>208</v>
      </c>
      <c r="G247" s="59" t="s">
        <v>53</v>
      </c>
      <c r="H247" s="59" t="s">
        <v>148</v>
      </c>
      <c r="I247" s="59" t="s">
        <v>151</v>
      </c>
      <c r="J247" s="59" t="s">
        <v>32</v>
      </c>
      <c r="K247" s="59" t="s">
        <v>130</v>
      </c>
      <c r="L247" s="59" t="s">
        <v>152</v>
      </c>
      <c r="M247" s="59" t="s">
        <v>687</v>
      </c>
      <c r="N247" s="59" t="s">
        <v>217</v>
      </c>
      <c r="O247" s="59" t="s">
        <v>228</v>
      </c>
      <c r="P247" s="59" t="s">
        <v>149</v>
      </c>
      <c r="Q247" s="59" t="s">
        <v>305</v>
      </c>
      <c r="R247" s="59" t="s">
        <v>154</v>
      </c>
    </row>
    <row r="248" spans="2:18">
      <c r="B248" s="59" t="s">
        <v>688</v>
      </c>
      <c r="C248" s="59" t="s">
        <v>689</v>
      </c>
      <c r="D248" s="59">
        <v>3137300</v>
      </c>
      <c r="E248" s="59" t="s">
        <v>690</v>
      </c>
      <c r="F248" s="59" t="s">
        <v>213</v>
      </c>
      <c r="G248" s="59" t="s">
        <v>53</v>
      </c>
      <c r="H248" s="59" t="s">
        <v>148</v>
      </c>
      <c r="I248" s="59" t="s">
        <v>151</v>
      </c>
      <c r="J248" s="59" t="s">
        <v>32</v>
      </c>
      <c r="K248" s="59" t="s">
        <v>130</v>
      </c>
      <c r="L248" s="59" t="s">
        <v>160</v>
      </c>
      <c r="M248" s="59" t="s">
        <v>53</v>
      </c>
      <c r="N248" s="59" t="s">
        <v>217</v>
      </c>
      <c r="O248" s="59" t="s">
        <v>217</v>
      </c>
      <c r="P248" s="59" t="s">
        <v>149</v>
      </c>
      <c r="Q248" s="59" t="s">
        <v>153</v>
      </c>
      <c r="R248" s="59" t="s">
        <v>154</v>
      </c>
    </row>
    <row r="249" spans="2:18">
      <c r="B249" s="59" t="s">
        <v>331</v>
      </c>
      <c r="C249" s="59" t="s">
        <v>332</v>
      </c>
      <c r="D249" s="59" t="s">
        <v>333</v>
      </c>
      <c r="E249" s="59" t="s">
        <v>691</v>
      </c>
      <c r="F249" s="59" t="s">
        <v>213</v>
      </c>
      <c r="G249" s="59" t="s">
        <v>53</v>
      </c>
      <c r="H249" s="59" t="s">
        <v>148</v>
      </c>
      <c r="I249" s="59" t="s">
        <v>151</v>
      </c>
      <c r="J249" s="59" t="s">
        <v>32</v>
      </c>
      <c r="K249" s="59" t="s">
        <v>130</v>
      </c>
      <c r="L249" s="59" t="s">
        <v>160</v>
      </c>
      <c r="M249" s="59" t="s">
        <v>335</v>
      </c>
      <c r="N249" s="59" t="s">
        <v>692</v>
      </c>
      <c r="O249" s="59" t="s">
        <v>337</v>
      </c>
      <c r="P249" s="59" t="s">
        <v>207</v>
      </c>
      <c r="Q249" s="59" t="s">
        <v>201</v>
      </c>
      <c r="R249" s="59" t="s">
        <v>154</v>
      </c>
    </row>
    <row r="250" spans="2:18">
      <c r="B250" s="59" t="s">
        <v>693</v>
      </c>
      <c r="C250" s="59" t="s">
        <v>694</v>
      </c>
      <c r="D250" s="59">
        <v>8781500</v>
      </c>
      <c r="E250" s="59" t="s">
        <v>695</v>
      </c>
      <c r="F250" s="59" t="s">
        <v>213</v>
      </c>
      <c r="G250" s="59" t="s">
        <v>53</v>
      </c>
      <c r="H250" s="59" t="s">
        <v>148</v>
      </c>
      <c r="I250" s="59" t="s">
        <v>151</v>
      </c>
      <c r="J250" s="59" t="s">
        <v>32</v>
      </c>
      <c r="K250" s="59" t="s">
        <v>130</v>
      </c>
      <c r="L250" s="59" t="s">
        <v>161</v>
      </c>
      <c r="M250" s="59" t="s">
        <v>696</v>
      </c>
      <c r="N250" s="59" t="s">
        <v>697</v>
      </c>
      <c r="O250" s="59" t="s">
        <v>698</v>
      </c>
      <c r="P250" s="59" t="s">
        <v>203</v>
      </c>
      <c r="Q250" s="59" t="s">
        <v>204</v>
      </c>
      <c r="R250" s="59" t="s">
        <v>154</v>
      </c>
    </row>
    <row r="251" spans="2:18">
      <c r="B251" s="59" t="s">
        <v>699</v>
      </c>
      <c r="C251" s="59" t="s">
        <v>700</v>
      </c>
      <c r="D251" s="59">
        <v>3398300</v>
      </c>
      <c r="E251" s="59" t="s">
        <v>266</v>
      </c>
      <c r="F251" s="59" t="s">
        <v>213</v>
      </c>
      <c r="G251" s="59" t="s">
        <v>53</v>
      </c>
      <c r="H251" s="59" t="s">
        <v>148</v>
      </c>
      <c r="I251" s="59" t="s">
        <v>151</v>
      </c>
      <c r="J251" s="59" t="s">
        <v>32</v>
      </c>
      <c r="K251" s="59" t="s">
        <v>130</v>
      </c>
      <c r="L251" s="59" t="s">
        <v>164</v>
      </c>
      <c r="M251" s="59" t="s">
        <v>439</v>
      </c>
      <c r="N251" s="59" t="s">
        <v>217</v>
      </c>
      <c r="O251" s="59" t="s">
        <v>701</v>
      </c>
      <c r="P251" s="59" t="s">
        <v>149</v>
      </c>
      <c r="Q251" s="59" t="s">
        <v>702</v>
      </c>
      <c r="R251" s="59" t="s">
        <v>154</v>
      </c>
    </row>
    <row r="252" spans="2:18">
      <c r="B252" s="59" t="s">
        <v>703</v>
      </c>
      <c r="C252" s="59" t="s">
        <v>704</v>
      </c>
      <c r="D252" s="59">
        <v>8727272</v>
      </c>
      <c r="E252" s="59" t="s">
        <v>705</v>
      </c>
      <c r="F252" s="59" t="s">
        <v>208</v>
      </c>
      <c r="G252" s="59" t="s">
        <v>53</v>
      </c>
      <c r="H252" s="59" t="s">
        <v>159</v>
      </c>
      <c r="I252" s="59" t="s">
        <v>157</v>
      </c>
      <c r="J252" s="59" t="s">
        <v>32</v>
      </c>
      <c r="K252" s="59" t="s">
        <v>167</v>
      </c>
      <c r="L252" s="59" t="s">
        <v>164</v>
      </c>
      <c r="M252" s="59" t="s">
        <v>706</v>
      </c>
      <c r="N252" s="59" t="s">
        <v>217</v>
      </c>
      <c r="O252" s="59" t="s">
        <v>228</v>
      </c>
      <c r="P252" s="59" t="s">
        <v>203</v>
      </c>
      <c r="Q252" s="59" t="s">
        <v>204</v>
      </c>
      <c r="R252" s="59" t="s">
        <v>154</v>
      </c>
    </row>
    <row r="253" spans="2:18">
      <c r="B253" s="59" t="s">
        <v>707</v>
      </c>
      <c r="C253" s="59" t="s">
        <v>230</v>
      </c>
      <c r="D253" s="59">
        <v>3137300</v>
      </c>
      <c r="E253" s="59" t="s">
        <v>708</v>
      </c>
      <c r="F253" s="59" t="s">
        <v>208</v>
      </c>
      <c r="G253" s="59" t="s">
        <v>53</v>
      </c>
      <c r="H253" s="59" t="s">
        <v>148</v>
      </c>
      <c r="I253" s="59" t="s">
        <v>157</v>
      </c>
      <c r="J253" s="59" t="s">
        <v>32</v>
      </c>
      <c r="K253" s="59" t="s">
        <v>130</v>
      </c>
      <c r="L253" s="59" t="s">
        <v>161</v>
      </c>
      <c r="M253" s="59" t="s">
        <v>709</v>
      </c>
      <c r="N253" s="59" t="s">
        <v>692</v>
      </c>
      <c r="O253" s="59" t="s">
        <v>692</v>
      </c>
      <c r="P253" s="59" t="s">
        <v>149</v>
      </c>
      <c r="Q253" s="59" t="s">
        <v>153</v>
      </c>
      <c r="R253" s="59" t="s">
        <v>154</v>
      </c>
    </row>
    <row r="254" spans="2:18">
      <c r="B254" s="59" t="s">
        <v>710</v>
      </c>
      <c r="C254" s="59" t="s">
        <v>324</v>
      </c>
      <c r="D254" s="59" t="s">
        <v>325</v>
      </c>
      <c r="E254" s="59" t="s">
        <v>711</v>
      </c>
      <c r="F254" s="59" t="s">
        <v>213</v>
      </c>
      <c r="G254" s="59" t="s">
        <v>53</v>
      </c>
      <c r="H254" s="59" t="s">
        <v>148</v>
      </c>
      <c r="I254" s="59" t="s">
        <v>157</v>
      </c>
      <c r="J254" s="59" t="s">
        <v>32</v>
      </c>
      <c r="K254" s="59" t="s">
        <v>130</v>
      </c>
      <c r="L254" s="59" t="s">
        <v>160</v>
      </c>
      <c r="M254" s="59" t="s">
        <v>262</v>
      </c>
      <c r="N254" s="59" t="s">
        <v>217</v>
      </c>
      <c r="O254" s="59" t="s">
        <v>712</v>
      </c>
      <c r="P254" s="59" t="s">
        <v>330</v>
      </c>
      <c r="Q254" s="59" t="s">
        <v>201</v>
      </c>
      <c r="R254" s="59" t="s">
        <v>154</v>
      </c>
    </row>
    <row r="256" spans="2:18">
      <c r="B256" s="13" t="s">
        <v>52</v>
      </c>
      <c r="C256" s="11" t="s">
        <v>5</v>
      </c>
      <c r="D256" s="11" t="s">
        <v>6</v>
      </c>
    </row>
    <row r="257" spans="2:4">
      <c r="B257" s="59" t="s">
        <v>211</v>
      </c>
      <c r="C257" s="51">
        <v>6</v>
      </c>
      <c r="D257" s="14">
        <f>C257/$C$260</f>
        <v>5.8823529411764705E-2</v>
      </c>
    </row>
    <row r="258" spans="2:4">
      <c r="B258" s="59" t="s">
        <v>53</v>
      </c>
      <c r="C258" s="51">
        <v>94</v>
      </c>
      <c r="D258" s="14">
        <f>C258/$C$260</f>
        <v>0.92156862745098034</v>
      </c>
    </row>
    <row r="259" spans="2:4">
      <c r="B259" s="11" t="s">
        <v>198</v>
      </c>
      <c r="C259" s="51">
        <v>2</v>
      </c>
      <c r="D259" s="14">
        <f>C259/$C$260</f>
        <v>1.9607843137254902E-2</v>
      </c>
    </row>
    <row r="260" spans="2:4">
      <c r="B260" s="11" t="s">
        <v>9</v>
      </c>
      <c r="C260" s="52">
        <f>SUM(C257:C259)</f>
        <v>102</v>
      </c>
      <c r="D260" s="14">
        <f>SUM(D257:D259)</f>
        <v>1</v>
      </c>
    </row>
    <row r="261" spans="2:4">
      <c r="B261" s="83"/>
      <c r="C261" s="83"/>
    </row>
    <row r="262" spans="2:4">
      <c r="B262" s="56"/>
      <c r="C262" s="56"/>
    </row>
    <row r="281" spans="2:5" ht="15.75">
      <c r="B281" s="7" t="s">
        <v>54</v>
      </c>
    </row>
    <row r="283" spans="2:5" ht="69" customHeight="1">
      <c r="B283" s="84" t="s">
        <v>55</v>
      </c>
      <c r="C283" s="85"/>
      <c r="D283" s="15" t="s">
        <v>5</v>
      </c>
      <c r="E283" s="15" t="s">
        <v>6</v>
      </c>
    </row>
    <row r="284" spans="2:5">
      <c r="B284" s="86" t="s">
        <v>32</v>
      </c>
      <c r="C284" s="87"/>
      <c r="D284" s="51">
        <v>37</v>
      </c>
      <c r="E284" s="16">
        <f>D284/$C$37</f>
        <v>0.36274509803921567</v>
      </c>
    </row>
    <row r="285" spans="2:5">
      <c r="B285" s="71" t="s">
        <v>56</v>
      </c>
      <c r="C285" s="71"/>
      <c r="D285" s="51">
        <v>65</v>
      </c>
      <c r="E285" s="16">
        <f>D285/$C$37</f>
        <v>0.63725490196078427</v>
      </c>
    </row>
    <row r="286" spans="2:5">
      <c r="B286" s="71" t="s">
        <v>57</v>
      </c>
      <c r="C286" s="71"/>
      <c r="D286" s="51">
        <f>SUM(D284:D285)</f>
        <v>102</v>
      </c>
      <c r="E286" s="30">
        <f>SUM(E284:E285)</f>
        <v>1</v>
      </c>
    </row>
    <row r="287" spans="2:5">
      <c r="B287" s="83"/>
      <c r="C287" s="83"/>
      <c r="D287" s="83"/>
    </row>
    <row r="288" spans="2:5">
      <c r="B288" s="83"/>
      <c r="C288" s="83"/>
      <c r="D288" s="83"/>
    </row>
    <row r="289" spans="2:5">
      <c r="B289" s="83"/>
      <c r="C289" s="83"/>
      <c r="D289" s="83"/>
    </row>
    <row r="290" spans="2:5">
      <c r="B290" s="83"/>
      <c r="C290" s="83"/>
      <c r="D290" s="83"/>
    </row>
    <row r="291" spans="2:5">
      <c r="B291" s="83"/>
      <c r="C291" s="83"/>
      <c r="D291" s="83"/>
    </row>
    <row r="292" spans="2:5">
      <c r="B292" s="83"/>
      <c r="C292" s="83"/>
      <c r="D292" s="83"/>
    </row>
    <row r="299" spans="2:5">
      <c r="B299" s="17" t="s">
        <v>58</v>
      </c>
    </row>
    <row r="301" spans="2:5">
      <c r="B301" s="17" t="s">
        <v>59</v>
      </c>
    </row>
    <row r="302" spans="2:5">
      <c r="B302" s="17"/>
    </row>
    <row r="303" spans="2:5">
      <c r="B303" s="67" t="s">
        <v>60</v>
      </c>
      <c r="C303" s="67"/>
      <c r="D303" s="67"/>
      <c r="E303" s="50" t="s">
        <v>5</v>
      </c>
    </row>
    <row r="304" spans="2:5" ht="48" customHeight="1">
      <c r="B304" s="79" t="s">
        <v>61</v>
      </c>
      <c r="C304" s="79"/>
      <c r="D304" s="79"/>
      <c r="E304" s="51">
        <v>6</v>
      </c>
    </row>
    <row r="305" spans="2:10" ht="36" customHeight="1">
      <c r="B305" s="79" t="s">
        <v>62</v>
      </c>
      <c r="C305" s="79"/>
      <c r="D305" s="79"/>
      <c r="E305" s="51">
        <v>13</v>
      </c>
    </row>
    <row r="306" spans="2:10" ht="60" customHeight="1">
      <c r="B306" s="79" t="s">
        <v>63</v>
      </c>
      <c r="C306" s="79"/>
      <c r="D306" s="79"/>
      <c r="E306" s="51">
        <v>9</v>
      </c>
    </row>
    <row r="307" spans="2:10">
      <c r="B307" s="79" t="s">
        <v>64</v>
      </c>
      <c r="C307" s="79"/>
      <c r="D307" s="79"/>
      <c r="E307" s="51">
        <v>3</v>
      </c>
    </row>
    <row r="308" spans="2:10">
      <c r="B308" s="79" t="s">
        <v>65</v>
      </c>
      <c r="C308" s="79"/>
      <c r="D308" s="79"/>
      <c r="E308" s="51">
        <v>0</v>
      </c>
    </row>
    <row r="309" spans="2:10">
      <c r="B309" s="79" t="s">
        <v>66</v>
      </c>
      <c r="C309" s="79"/>
      <c r="D309" s="79"/>
      <c r="E309" s="51">
        <v>0</v>
      </c>
    </row>
    <row r="310" spans="2:10">
      <c r="B310" s="79" t="s">
        <v>67</v>
      </c>
      <c r="C310" s="79"/>
      <c r="D310" s="79"/>
      <c r="E310" s="51">
        <v>0</v>
      </c>
    </row>
    <row r="311" spans="2:10" ht="24" customHeight="1">
      <c r="B311" s="79" t="s">
        <v>68</v>
      </c>
      <c r="C311" s="79"/>
      <c r="D311" s="79"/>
      <c r="E311" s="51">
        <v>13</v>
      </c>
    </row>
    <row r="317" spans="2:10" ht="15.75">
      <c r="B317" s="7" t="s">
        <v>69</v>
      </c>
    </row>
    <row r="319" spans="2:10" ht="108" customHeight="1">
      <c r="B319" s="80" t="s">
        <v>70</v>
      </c>
      <c r="C319" s="80"/>
      <c r="D319" s="80"/>
      <c r="E319" s="55" t="s">
        <v>5</v>
      </c>
      <c r="F319" s="55" t="s">
        <v>6</v>
      </c>
      <c r="H319" s="71"/>
      <c r="I319" s="71"/>
      <c r="J319" s="55" t="s">
        <v>6</v>
      </c>
    </row>
    <row r="320" spans="2:10">
      <c r="B320" s="77" t="s">
        <v>32</v>
      </c>
      <c r="C320" s="77"/>
      <c r="D320" s="77"/>
      <c r="E320" s="27">
        <v>75</v>
      </c>
      <c r="F320" s="14">
        <f>E320/$C$37</f>
        <v>0.73529411764705888</v>
      </c>
      <c r="H320" s="81" t="s">
        <v>32</v>
      </c>
      <c r="I320" s="82"/>
      <c r="J320" s="10">
        <f>F320</f>
        <v>0.73529411764705888</v>
      </c>
    </row>
    <row r="321" spans="2:10">
      <c r="B321" s="77" t="s">
        <v>56</v>
      </c>
      <c r="C321" s="77"/>
      <c r="D321" s="77"/>
      <c r="E321" s="27">
        <v>27</v>
      </c>
      <c r="F321" s="14">
        <f t="shared" ref="F321:F322" si="5">E321/$C$37</f>
        <v>0.26470588235294118</v>
      </c>
      <c r="H321" s="77" t="s">
        <v>56</v>
      </c>
      <c r="I321" s="77"/>
      <c r="J321" s="10">
        <f>F321</f>
        <v>0.26470588235294118</v>
      </c>
    </row>
    <row r="322" spans="2:10">
      <c r="B322" s="77" t="s">
        <v>9</v>
      </c>
      <c r="C322" s="77"/>
      <c r="D322" s="77"/>
      <c r="E322" s="28">
        <f>SUM(E320:E321)</f>
        <v>102</v>
      </c>
      <c r="F322" s="14">
        <f t="shared" si="5"/>
        <v>1</v>
      </c>
      <c r="H322" s="77" t="s">
        <v>9</v>
      </c>
      <c r="I322" s="77"/>
      <c r="J322" s="10">
        <f>F322</f>
        <v>1</v>
      </c>
    </row>
    <row r="346" spans="2:5" ht="15.75">
      <c r="B346" s="7" t="s">
        <v>71</v>
      </c>
    </row>
    <row r="347" spans="2:5" ht="15.75">
      <c r="B347" s="7"/>
    </row>
    <row r="348" spans="2:5">
      <c r="B348" s="17" t="s">
        <v>72</v>
      </c>
    </row>
    <row r="349" spans="2:5">
      <c r="B349" s="17"/>
    </row>
    <row r="350" spans="2:5">
      <c r="B350" s="17"/>
    </row>
    <row r="351" spans="2:5">
      <c r="B351" s="78" t="s">
        <v>73</v>
      </c>
      <c r="C351" s="78"/>
      <c r="D351" s="78"/>
      <c r="E351" s="54" t="s">
        <v>5</v>
      </c>
    </row>
    <row r="352" spans="2:5">
      <c r="B352" s="73" t="s">
        <v>74</v>
      </c>
      <c r="C352" s="73"/>
      <c r="D352" s="73"/>
      <c r="E352" s="51">
        <v>52</v>
      </c>
    </row>
    <row r="353" spans="2:5">
      <c r="B353" s="73" t="s">
        <v>75</v>
      </c>
      <c r="C353" s="73"/>
      <c r="D353" s="73"/>
      <c r="E353" s="51">
        <v>43</v>
      </c>
    </row>
    <row r="354" spans="2:5">
      <c r="B354" s="73" t="s">
        <v>76</v>
      </c>
      <c r="C354" s="73"/>
      <c r="D354" s="73"/>
      <c r="E354" s="51">
        <v>37</v>
      </c>
    </row>
    <row r="355" spans="2:5">
      <c r="B355" s="73" t="s">
        <v>77</v>
      </c>
      <c r="C355" s="73"/>
      <c r="D355" s="73"/>
      <c r="E355" s="51">
        <v>11</v>
      </c>
    </row>
    <row r="356" spans="2:5">
      <c r="B356" s="73" t="s">
        <v>78</v>
      </c>
      <c r="C356" s="73"/>
      <c r="D356" s="73"/>
      <c r="E356" s="51">
        <v>11</v>
      </c>
    </row>
    <row r="357" spans="2:5">
      <c r="B357" s="73" t="s">
        <v>79</v>
      </c>
      <c r="C357" s="73"/>
      <c r="D357" s="73"/>
      <c r="E357" s="51">
        <v>5</v>
      </c>
    </row>
    <row r="358" spans="2:5">
      <c r="B358" s="73" t="s">
        <v>80</v>
      </c>
      <c r="C358" s="73"/>
      <c r="D358" s="73"/>
      <c r="E358" s="51">
        <v>10</v>
      </c>
    </row>
    <row r="359" spans="2:5">
      <c r="B359" s="73" t="s">
        <v>81</v>
      </c>
      <c r="C359" s="73"/>
      <c r="D359" s="73"/>
      <c r="E359" s="51">
        <v>5</v>
      </c>
    </row>
    <row r="361" spans="2:5" ht="10.5" customHeight="1"/>
    <row r="362" spans="2:5" ht="18" customHeight="1">
      <c r="B362" s="7" t="s">
        <v>82</v>
      </c>
    </row>
    <row r="363" spans="2:5" ht="10.5" customHeight="1">
      <c r="B363" s="7"/>
    </row>
    <row r="364" spans="2:5" ht="20.25" customHeight="1">
      <c r="B364" s="17" t="s">
        <v>83</v>
      </c>
    </row>
    <row r="365" spans="2:5">
      <c r="B365" s="17"/>
    </row>
    <row r="366" spans="2:5">
      <c r="B366" s="17"/>
    </row>
    <row r="367" spans="2:5">
      <c r="B367" s="54" t="s">
        <v>84</v>
      </c>
      <c r="C367" s="54" t="s">
        <v>5</v>
      </c>
    </row>
    <row r="368" spans="2:5">
      <c r="B368" s="51">
        <v>1</v>
      </c>
      <c r="C368" s="51">
        <v>0</v>
      </c>
    </row>
    <row r="369" spans="2:3">
      <c r="B369" s="51">
        <v>2</v>
      </c>
      <c r="C369" s="51">
        <v>1</v>
      </c>
    </row>
    <row r="370" spans="2:3">
      <c r="B370" s="51">
        <v>3</v>
      </c>
      <c r="C370" s="51">
        <v>13</v>
      </c>
    </row>
    <row r="371" spans="2:3">
      <c r="B371" s="51">
        <v>4</v>
      </c>
      <c r="C371" s="51">
        <v>31</v>
      </c>
    </row>
    <row r="372" spans="2:3">
      <c r="B372" s="51">
        <v>5</v>
      </c>
      <c r="C372" s="51">
        <v>57</v>
      </c>
    </row>
    <row r="375" spans="2:3">
      <c r="B375" s="18" t="s">
        <v>84</v>
      </c>
      <c r="C375" s="18" t="s">
        <v>5</v>
      </c>
    </row>
    <row r="376" spans="2:3">
      <c r="B376" s="51">
        <v>1</v>
      </c>
      <c r="C376" s="14">
        <f>C368/$C$37</f>
        <v>0</v>
      </c>
    </row>
    <row r="377" spans="2:3">
      <c r="B377" s="51">
        <v>2</v>
      </c>
      <c r="C377" s="14">
        <f t="shared" ref="C377:C380" si="6">C369/$C$37</f>
        <v>9.8039215686274508E-3</v>
      </c>
    </row>
    <row r="378" spans="2:3">
      <c r="B378" s="51">
        <v>3</v>
      </c>
      <c r="C378" s="14">
        <f t="shared" si="6"/>
        <v>0.12745098039215685</v>
      </c>
    </row>
    <row r="379" spans="2:3">
      <c r="B379" s="51">
        <v>4</v>
      </c>
      <c r="C379" s="14">
        <f t="shared" si="6"/>
        <v>0.30392156862745096</v>
      </c>
    </row>
    <row r="380" spans="2:3">
      <c r="B380" s="51">
        <v>5</v>
      </c>
      <c r="C380" s="14">
        <f t="shared" si="6"/>
        <v>0.55882352941176472</v>
      </c>
    </row>
    <row r="389" spans="2:4" ht="15.75">
      <c r="B389" s="7" t="s">
        <v>85</v>
      </c>
    </row>
    <row r="390" spans="2:4" ht="15.75">
      <c r="B390" s="7"/>
    </row>
    <row r="391" spans="2:4">
      <c r="B391" s="17" t="s">
        <v>86</v>
      </c>
    </row>
    <row r="392" spans="2:4">
      <c r="B392" s="17"/>
    </row>
    <row r="393" spans="2:4">
      <c r="B393" s="17"/>
    </row>
    <row r="394" spans="2:4">
      <c r="B394" s="18" t="s">
        <v>87</v>
      </c>
      <c r="C394" s="18" t="s">
        <v>5</v>
      </c>
    </row>
    <row r="395" spans="2:4">
      <c r="B395" s="51" t="s">
        <v>32</v>
      </c>
      <c r="C395" s="27">
        <v>81</v>
      </c>
      <c r="D395" s="19"/>
    </row>
    <row r="396" spans="2:4">
      <c r="B396" s="51" t="s">
        <v>56</v>
      </c>
      <c r="C396" s="27">
        <v>21</v>
      </c>
      <c r="D396" s="19"/>
    </row>
    <row r="399" spans="2:4">
      <c r="B399" s="18" t="s">
        <v>87</v>
      </c>
      <c r="C399" s="18" t="s">
        <v>6</v>
      </c>
    </row>
    <row r="400" spans="2:4">
      <c r="B400" s="51" t="s">
        <v>32</v>
      </c>
      <c r="C400" s="14">
        <f>C395/$C$37</f>
        <v>0.79411764705882348</v>
      </c>
    </row>
    <row r="401" spans="2:3">
      <c r="B401" s="51" t="s">
        <v>56</v>
      </c>
      <c r="C401" s="14">
        <f>C396/$C$37</f>
        <v>0.20588235294117646</v>
      </c>
    </row>
    <row r="414" spans="2:3" ht="15.75">
      <c r="B414" s="7" t="s">
        <v>88</v>
      </c>
    </row>
    <row r="415" spans="2:3" ht="15.75">
      <c r="B415" s="7"/>
    </row>
    <row r="416" spans="2:3">
      <c r="B416" s="17" t="s">
        <v>89</v>
      </c>
    </row>
    <row r="417" spans="2:8">
      <c r="B417" s="17"/>
    </row>
    <row r="418" spans="2:8">
      <c r="B418" s="17"/>
    </row>
    <row r="419" spans="2:8">
      <c r="B419" s="74" t="s">
        <v>90</v>
      </c>
      <c r="C419" s="75"/>
      <c r="D419" s="75"/>
      <c r="E419" s="76"/>
      <c r="F419" s="54" t="s">
        <v>91</v>
      </c>
      <c r="G419" s="54" t="s">
        <v>92</v>
      </c>
      <c r="H419" s="54" t="s">
        <v>93</v>
      </c>
    </row>
    <row r="420" spans="2:8">
      <c r="B420" s="68" t="s">
        <v>94</v>
      </c>
      <c r="C420" s="68"/>
      <c r="D420" s="68"/>
      <c r="E420" s="68"/>
      <c r="F420" s="51">
        <v>66</v>
      </c>
      <c r="G420" s="51">
        <v>22</v>
      </c>
      <c r="H420" s="51">
        <v>15</v>
      </c>
    </row>
    <row r="421" spans="2:8">
      <c r="B421" s="68" t="s">
        <v>95</v>
      </c>
      <c r="C421" s="68"/>
      <c r="D421" s="68"/>
      <c r="E421" s="68"/>
      <c r="F421" s="51">
        <v>16</v>
      </c>
      <c r="G421" s="51">
        <v>1</v>
      </c>
      <c r="H421" s="51">
        <v>70</v>
      </c>
    </row>
    <row r="422" spans="2:8">
      <c r="B422" s="71" t="s">
        <v>96</v>
      </c>
      <c r="C422" s="71"/>
      <c r="D422" s="71"/>
      <c r="E422" s="71"/>
      <c r="F422" s="51">
        <v>29</v>
      </c>
      <c r="G422" s="51">
        <v>3</v>
      </c>
      <c r="H422" s="51">
        <v>55</v>
      </c>
    </row>
    <row r="423" spans="2:8">
      <c r="B423" s="71" t="s">
        <v>97</v>
      </c>
      <c r="C423" s="71"/>
      <c r="D423" s="71"/>
      <c r="E423" s="71"/>
      <c r="F423" s="51">
        <v>55</v>
      </c>
      <c r="G423" s="51">
        <v>5</v>
      </c>
      <c r="H423" s="51">
        <v>30</v>
      </c>
    </row>
    <row r="424" spans="2:8">
      <c r="B424" s="71" t="s">
        <v>98</v>
      </c>
      <c r="C424" s="71"/>
      <c r="D424" s="71"/>
      <c r="E424" s="71"/>
      <c r="F424" s="51">
        <v>61</v>
      </c>
      <c r="G424" s="51">
        <v>28</v>
      </c>
      <c r="H424" s="51">
        <v>19</v>
      </c>
    </row>
    <row r="425" spans="2:8">
      <c r="B425" s="71" t="s">
        <v>99</v>
      </c>
      <c r="C425" s="71"/>
      <c r="D425" s="71"/>
      <c r="E425" s="71"/>
      <c r="F425" s="51">
        <v>40</v>
      </c>
      <c r="G425" s="51">
        <v>3</v>
      </c>
      <c r="H425" s="51">
        <v>47</v>
      </c>
    </row>
    <row r="426" spans="2:8">
      <c r="B426" s="71" t="s">
        <v>100</v>
      </c>
      <c r="C426" s="71"/>
      <c r="D426" s="71"/>
      <c r="E426" s="71"/>
      <c r="F426" s="51">
        <v>35</v>
      </c>
      <c r="G426" s="51">
        <v>7</v>
      </c>
      <c r="H426" s="51">
        <v>50</v>
      </c>
    </row>
    <row r="427" spans="2:8">
      <c r="B427" s="71" t="s">
        <v>101</v>
      </c>
      <c r="C427" s="71"/>
      <c r="D427" s="71"/>
      <c r="E427" s="71"/>
      <c r="F427" s="51">
        <v>45</v>
      </c>
      <c r="G427" s="51">
        <v>24</v>
      </c>
      <c r="H427" s="51">
        <v>33</v>
      </c>
    </row>
    <row r="433" spans="2:12" ht="15.75" customHeight="1">
      <c r="B433" s="40" t="s">
        <v>102</v>
      </c>
      <c r="C433" s="40"/>
      <c r="D433" s="40"/>
    </row>
    <row r="436" spans="2:12" ht="15" customHeight="1">
      <c r="B436" s="72" t="s">
        <v>103</v>
      </c>
      <c r="C436" s="72"/>
      <c r="D436" s="72"/>
      <c r="F436" s="70" t="s">
        <v>104</v>
      </c>
      <c r="G436" s="70"/>
      <c r="H436" s="70"/>
      <c r="I436" s="70"/>
      <c r="J436" s="20"/>
      <c r="K436" s="20"/>
      <c r="L436" s="20"/>
    </row>
    <row r="437" spans="2:12">
      <c r="B437" s="72"/>
      <c r="C437" s="72"/>
      <c r="D437" s="72"/>
      <c r="F437" s="70"/>
      <c r="G437" s="70"/>
      <c r="H437" s="70"/>
      <c r="I437" s="70"/>
      <c r="J437" s="20"/>
      <c r="K437" s="20"/>
      <c r="L437" s="20"/>
    </row>
    <row r="438" spans="2:12">
      <c r="B438" s="72"/>
      <c r="C438" s="72"/>
      <c r="D438" s="72"/>
      <c r="F438" s="70"/>
      <c r="G438" s="70"/>
      <c r="H438" s="70"/>
      <c r="I438" s="70"/>
      <c r="J438" s="53"/>
      <c r="K438" s="53"/>
      <c r="L438" s="53"/>
    </row>
    <row r="439" spans="2:12">
      <c r="B439" s="72"/>
      <c r="C439" s="72"/>
      <c r="D439" s="72"/>
      <c r="F439" s="53"/>
      <c r="G439" s="53"/>
      <c r="H439" s="53"/>
      <c r="I439" s="53"/>
      <c r="J439" s="53"/>
      <c r="K439" s="53"/>
      <c r="L439" s="53"/>
    </row>
    <row r="440" spans="2:12">
      <c r="B440" s="53"/>
      <c r="C440" s="53"/>
      <c r="D440" s="53"/>
      <c r="F440" s="53"/>
      <c r="G440" s="53"/>
      <c r="H440" s="53"/>
      <c r="I440" s="53"/>
      <c r="J440" s="53"/>
      <c r="K440" s="53"/>
      <c r="L440" s="53"/>
    </row>
    <row r="441" spans="2:12">
      <c r="B441" s="53"/>
      <c r="C441" s="53"/>
      <c r="D441" s="53"/>
      <c r="F441" s="53"/>
      <c r="G441" s="53"/>
      <c r="H441" s="53"/>
      <c r="I441" s="53"/>
      <c r="J441" s="53"/>
      <c r="K441" s="53"/>
      <c r="L441" s="53"/>
    </row>
    <row r="442" spans="2:12">
      <c r="B442" s="18" t="s">
        <v>105</v>
      </c>
      <c r="C442" s="54" t="s">
        <v>5</v>
      </c>
    </row>
    <row r="443" spans="2:12">
      <c r="B443" s="11" t="s">
        <v>106</v>
      </c>
      <c r="C443" s="51">
        <v>31</v>
      </c>
      <c r="G443" s="18" t="s">
        <v>107</v>
      </c>
      <c r="H443" s="18" t="s">
        <v>5</v>
      </c>
    </row>
    <row r="444" spans="2:12">
      <c r="B444" s="11" t="s">
        <v>108</v>
      </c>
      <c r="C444" s="51">
        <v>35</v>
      </c>
      <c r="G444" s="11" t="s">
        <v>32</v>
      </c>
      <c r="H444" s="51">
        <v>66</v>
      </c>
    </row>
    <row r="445" spans="2:12">
      <c r="B445" s="11" t="s">
        <v>109</v>
      </c>
      <c r="C445" s="51">
        <v>11</v>
      </c>
      <c r="G445" s="11" t="s">
        <v>110</v>
      </c>
      <c r="H445" s="51">
        <v>36</v>
      </c>
    </row>
    <row r="446" spans="2:12">
      <c r="B446" s="11" t="s">
        <v>111</v>
      </c>
      <c r="C446" s="51">
        <v>2</v>
      </c>
    </row>
    <row r="447" spans="2:12">
      <c r="B447" s="11" t="s">
        <v>112</v>
      </c>
      <c r="C447" s="51">
        <v>23</v>
      </c>
    </row>
    <row r="448" spans="2:12">
      <c r="G448" s="18" t="s">
        <v>107</v>
      </c>
      <c r="H448" s="18" t="s">
        <v>6</v>
      </c>
    </row>
    <row r="449" spans="2:11">
      <c r="B449" s="18" t="s">
        <v>105</v>
      </c>
      <c r="C449" s="18" t="s">
        <v>6</v>
      </c>
      <c r="G449" s="11" t="s">
        <v>32</v>
      </c>
      <c r="H449" s="14">
        <f>H444/$C$37</f>
        <v>0.6470588235294118</v>
      </c>
    </row>
    <row r="450" spans="2:11">
      <c r="B450" s="11" t="s">
        <v>106</v>
      </c>
      <c r="C450" s="14">
        <f>C443/$C$37</f>
        <v>0.30392156862745096</v>
      </c>
      <c r="G450" s="11" t="s">
        <v>110</v>
      </c>
      <c r="H450" s="14">
        <f>H445/$C$37</f>
        <v>0.35294117647058826</v>
      </c>
    </row>
    <row r="451" spans="2:11">
      <c r="B451" s="11" t="s">
        <v>108</v>
      </c>
      <c r="C451" s="14">
        <f t="shared" ref="C451:C454" si="7">C444/$C$37</f>
        <v>0.34313725490196079</v>
      </c>
      <c r="G451" s="21"/>
    </row>
    <row r="452" spans="2:11">
      <c r="B452" s="11" t="s">
        <v>109</v>
      </c>
      <c r="C452" s="14">
        <f t="shared" si="7"/>
        <v>0.10784313725490197</v>
      </c>
    </row>
    <row r="453" spans="2:11">
      <c r="B453" s="11" t="s">
        <v>111</v>
      </c>
      <c r="C453" s="14">
        <f t="shared" si="7"/>
        <v>1.9607843137254902E-2</v>
      </c>
    </row>
    <row r="454" spans="2:11">
      <c r="B454" s="11" t="s">
        <v>112</v>
      </c>
      <c r="C454" s="14">
        <f t="shared" si="7"/>
        <v>0.22549019607843138</v>
      </c>
    </row>
    <row r="458" spans="2:11" ht="15" customHeight="1">
      <c r="B458" s="69" t="s">
        <v>113</v>
      </c>
      <c r="C458" s="69"/>
      <c r="D458" s="69"/>
      <c r="F458" s="70" t="s">
        <v>114</v>
      </c>
      <c r="G458" s="70"/>
      <c r="H458" s="70"/>
      <c r="I458" s="70"/>
      <c r="J458" s="70"/>
      <c r="K458" s="70"/>
    </row>
    <row r="459" spans="2:11" ht="15" customHeight="1">
      <c r="B459" s="69"/>
      <c r="C459" s="69"/>
      <c r="D459" s="69"/>
      <c r="F459" s="70"/>
      <c r="G459" s="70"/>
      <c r="H459" s="70"/>
      <c r="I459" s="70"/>
      <c r="J459" s="70"/>
      <c r="K459" s="70"/>
    </row>
    <row r="460" spans="2:11" ht="15" customHeight="1">
      <c r="B460" s="69"/>
      <c r="C460" s="69"/>
      <c r="D460" s="69"/>
      <c r="F460" s="70"/>
      <c r="G460" s="70"/>
      <c r="H460" s="70"/>
      <c r="I460" s="70"/>
      <c r="J460" s="70"/>
      <c r="K460" s="70"/>
    </row>
    <row r="461" spans="2:11">
      <c r="F461" s="70"/>
      <c r="G461" s="70"/>
      <c r="H461" s="70"/>
      <c r="I461" s="70"/>
      <c r="J461" s="70"/>
      <c r="K461" s="70"/>
    </row>
    <row r="462" spans="2:11">
      <c r="B462" s="18" t="s">
        <v>115</v>
      </c>
      <c r="C462" s="18" t="s">
        <v>5</v>
      </c>
    </row>
    <row r="463" spans="2:11">
      <c r="B463" s="11" t="s">
        <v>32</v>
      </c>
      <c r="C463" s="51">
        <v>100</v>
      </c>
    </row>
    <row r="464" spans="2:11">
      <c r="B464" s="11" t="s">
        <v>110</v>
      </c>
      <c r="C464" s="51">
        <v>2</v>
      </c>
      <c r="H464" s="18" t="s">
        <v>115</v>
      </c>
      <c r="I464" s="18" t="s">
        <v>5</v>
      </c>
    </row>
    <row r="465" spans="2:9">
      <c r="H465" s="11" t="s">
        <v>32</v>
      </c>
      <c r="I465" s="51">
        <v>100</v>
      </c>
    </row>
    <row r="466" spans="2:9">
      <c r="H466" s="11" t="s">
        <v>110</v>
      </c>
      <c r="I466" s="51">
        <v>2</v>
      </c>
    </row>
    <row r="467" spans="2:9">
      <c r="B467" s="18" t="s">
        <v>115</v>
      </c>
      <c r="C467" s="18" t="s">
        <v>6</v>
      </c>
    </row>
    <row r="468" spans="2:9">
      <c r="B468" s="11" t="s">
        <v>32</v>
      </c>
      <c r="C468" s="14">
        <f>C463/$C$37</f>
        <v>0.98039215686274506</v>
      </c>
    </row>
    <row r="469" spans="2:9">
      <c r="B469" s="11" t="s">
        <v>110</v>
      </c>
      <c r="C469" s="14">
        <f>C464/$C$37</f>
        <v>1.9607843137254902E-2</v>
      </c>
      <c r="H469" s="18" t="s">
        <v>115</v>
      </c>
      <c r="I469" s="18" t="s">
        <v>6</v>
      </c>
    </row>
    <row r="470" spans="2:9">
      <c r="H470" s="11" t="s">
        <v>32</v>
      </c>
      <c r="I470" s="14">
        <f>I465/$C$37</f>
        <v>0.98039215686274506</v>
      </c>
    </row>
    <row r="471" spans="2:9">
      <c r="H471" s="11" t="s">
        <v>110</v>
      </c>
      <c r="I471" s="14">
        <f>I466/$C$37</f>
        <v>1.9607843137254902E-2</v>
      </c>
    </row>
    <row r="473" spans="2:9" ht="15" customHeight="1">
      <c r="B473" s="69" t="s">
        <v>116</v>
      </c>
      <c r="C473" s="69"/>
      <c r="D473" s="69"/>
    </row>
    <row r="474" spans="2:9">
      <c r="B474" s="69"/>
      <c r="C474" s="69"/>
      <c r="D474" s="69"/>
    </row>
    <row r="475" spans="2:9">
      <c r="B475" s="69"/>
      <c r="C475" s="69"/>
      <c r="D475" s="69"/>
    </row>
    <row r="477" spans="2:9">
      <c r="B477" s="18" t="s">
        <v>117</v>
      </c>
      <c r="C477" s="67" t="s">
        <v>5</v>
      </c>
      <c r="D477" s="67"/>
    </row>
    <row r="478" spans="2:9">
      <c r="B478" s="51">
        <v>1</v>
      </c>
      <c r="C478" s="68">
        <v>0</v>
      </c>
      <c r="D478" s="68"/>
    </row>
    <row r="479" spans="2:9">
      <c r="B479" s="51">
        <v>2</v>
      </c>
      <c r="C479" s="68">
        <v>2</v>
      </c>
      <c r="D479" s="68"/>
    </row>
    <row r="480" spans="2:9">
      <c r="B480" s="51">
        <v>3</v>
      </c>
      <c r="C480" s="68">
        <v>3</v>
      </c>
      <c r="D480" s="68"/>
    </row>
    <row r="481" spans="2:10">
      <c r="B481" s="51">
        <v>4</v>
      </c>
      <c r="C481" s="68">
        <v>41</v>
      </c>
      <c r="D481" s="68"/>
    </row>
    <row r="482" spans="2:10">
      <c r="B482" s="51">
        <v>5</v>
      </c>
      <c r="C482" s="68">
        <v>56</v>
      </c>
      <c r="D482" s="68"/>
    </row>
    <row r="484" spans="2:10">
      <c r="B484" s="18" t="s">
        <v>117</v>
      </c>
      <c r="C484" s="67" t="s">
        <v>6</v>
      </c>
      <c r="D484" s="67"/>
    </row>
    <row r="485" spans="2:10">
      <c r="B485" s="51">
        <v>1</v>
      </c>
      <c r="C485" s="66">
        <f>C478/$C$37</f>
        <v>0</v>
      </c>
      <c r="D485" s="66"/>
    </row>
    <row r="486" spans="2:10">
      <c r="B486" s="51">
        <v>2</v>
      </c>
      <c r="C486" s="66">
        <f t="shared" ref="C486:C489" si="8">C479/$C$37</f>
        <v>1.9607843137254902E-2</v>
      </c>
      <c r="D486" s="66"/>
    </row>
    <row r="487" spans="2:10">
      <c r="B487" s="51">
        <v>3</v>
      </c>
      <c r="C487" s="66">
        <f t="shared" si="8"/>
        <v>2.9411764705882353E-2</v>
      </c>
      <c r="D487" s="66"/>
    </row>
    <row r="488" spans="2:10">
      <c r="B488" s="51">
        <v>4</v>
      </c>
      <c r="C488" s="66">
        <f t="shared" si="8"/>
        <v>0.40196078431372551</v>
      </c>
      <c r="D488" s="66"/>
    </row>
    <row r="489" spans="2:10">
      <c r="B489" s="51">
        <v>5</v>
      </c>
      <c r="C489" s="66">
        <f t="shared" si="8"/>
        <v>0.5490196078431373</v>
      </c>
      <c r="D489" s="66"/>
    </row>
    <row r="494" spans="2:10" ht="15.75">
      <c r="B494" s="7" t="s">
        <v>118</v>
      </c>
    </row>
    <row r="496" spans="2:10">
      <c r="B496" s="67" t="s">
        <v>119</v>
      </c>
      <c r="C496" s="67"/>
      <c r="D496" s="67"/>
      <c r="E496" s="67"/>
      <c r="F496" s="67"/>
      <c r="G496" s="67"/>
      <c r="H496" s="67"/>
      <c r="I496" s="67"/>
      <c r="J496" s="67"/>
    </row>
    <row r="497" spans="2:10">
      <c r="B497" s="32" t="s">
        <v>713</v>
      </c>
      <c r="I497" s="22"/>
      <c r="J497" s="22"/>
    </row>
    <row r="498" spans="2:10">
      <c r="B498" s="32" t="s">
        <v>24</v>
      </c>
      <c r="J498" s="22"/>
    </row>
    <row r="499" spans="2:10">
      <c r="B499" s="32" t="s">
        <v>714</v>
      </c>
      <c r="J499" s="22"/>
    </row>
    <row r="500" spans="2:10">
      <c r="B500" s="32" t="s">
        <v>715</v>
      </c>
      <c r="J500" s="22"/>
    </row>
    <row r="501" spans="2:10">
      <c r="B501" s="32" t="s">
        <v>222</v>
      </c>
      <c r="J501" s="22"/>
    </row>
    <row r="502" spans="2:10">
      <c r="B502" s="32" t="s">
        <v>716</v>
      </c>
      <c r="J502" s="22"/>
    </row>
    <row r="503" spans="2:10">
      <c r="B503" s="32" t="s">
        <v>717</v>
      </c>
      <c r="J503" s="22"/>
    </row>
    <row r="504" spans="2:10">
      <c r="B504" s="32" t="s">
        <v>718</v>
      </c>
      <c r="I504"/>
      <c r="J504" s="23"/>
    </row>
    <row r="505" spans="2:10">
      <c r="B505" s="32" t="s">
        <v>719</v>
      </c>
      <c r="J505" s="22"/>
    </row>
    <row r="506" spans="2:10">
      <c r="B506" s="32" t="s">
        <v>720</v>
      </c>
      <c r="J506" s="22"/>
    </row>
    <row r="507" spans="2:10">
      <c r="B507" s="32" t="s">
        <v>721</v>
      </c>
      <c r="J507" s="22"/>
    </row>
    <row r="508" spans="2:10">
      <c r="B508" s="32" t="s">
        <v>24</v>
      </c>
      <c r="J508" s="22"/>
    </row>
    <row r="509" spans="2:10">
      <c r="B509" s="32" t="s">
        <v>722</v>
      </c>
      <c r="J509" s="22"/>
    </row>
    <row r="510" spans="2:10">
      <c r="B510" s="32" t="s">
        <v>723</v>
      </c>
      <c r="J510" s="22"/>
    </row>
    <row r="511" spans="2:10">
      <c r="B511" s="32" t="s">
        <v>24</v>
      </c>
      <c r="J511" s="22"/>
    </row>
    <row r="512" spans="2:10">
      <c r="B512" s="32" t="s">
        <v>724</v>
      </c>
      <c r="J512" s="22"/>
    </row>
    <row r="513" spans="2:10">
      <c r="B513" s="32" t="s">
        <v>725</v>
      </c>
      <c r="J513" s="22"/>
    </row>
    <row r="514" spans="2:10">
      <c r="B514" s="32" t="s">
        <v>726</v>
      </c>
      <c r="J514" s="22"/>
    </row>
    <row r="515" spans="2:10">
      <c r="B515" s="32" t="s">
        <v>727</v>
      </c>
      <c r="J515" s="22"/>
    </row>
    <row r="516" spans="2:10">
      <c r="B516" s="32" t="s">
        <v>728</v>
      </c>
      <c r="J516" s="22"/>
    </row>
    <row r="517" spans="2:10">
      <c r="B517" s="32" t="s">
        <v>729</v>
      </c>
      <c r="J517" s="22"/>
    </row>
    <row r="518" spans="2:10">
      <c r="B518" s="32" t="s">
        <v>730</v>
      </c>
      <c r="J518" s="22"/>
    </row>
    <row r="519" spans="2:10">
      <c r="B519" s="32" t="s">
        <v>725</v>
      </c>
      <c r="I519" s="24"/>
      <c r="J519" s="25"/>
    </row>
    <row r="520" spans="2:10">
      <c r="B520" s="32" t="s">
        <v>729</v>
      </c>
      <c r="J520" s="22"/>
    </row>
    <row r="521" spans="2:10">
      <c r="B521" s="32" t="s">
        <v>731</v>
      </c>
      <c r="J521" s="22"/>
    </row>
    <row r="522" spans="2:10">
      <c r="B522" s="32" t="s">
        <v>24</v>
      </c>
      <c r="J522" s="22"/>
    </row>
    <row r="523" spans="2:10">
      <c r="B523" s="32" t="s">
        <v>732</v>
      </c>
      <c r="J523" s="22"/>
    </row>
    <row r="524" spans="2:10">
      <c r="B524" s="32" t="s">
        <v>733</v>
      </c>
      <c r="J524" s="22"/>
    </row>
    <row r="525" spans="2:10">
      <c r="B525" s="32" t="s">
        <v>734</v>
      </c>
      <c r="J525" s="22"/>
    </row>
    <row r="526" spans="2:10">
      <c r="B526" s="32" t="s">
        <v>735</v>
      </c>
      <c r="J526" s="22"/>
    </row>
    <row r="527" spans="2:10">
      <c r="B527" s="32" t="s">
        <v>736</v>
      </c>
      <c r="J527" s="22"/>
    </row>
    <row r="528" spans="2:10">
      <c r="B528" s="32" t="s">
        <v>222</v>
      </c>
      <c r="J528" s="22"/>
    </row>
    <row r="529" spans="2:10">
      <c r="B529" s="32" t="s">
        <v>737</v>
      </c>
      <c r="J529" s="22"/>
    </row>
    <row r="530" spans="2:10">
      <c r="B530" s="32" t="s">
        <v>738</v>
      </c>
      <c r="J530" s="22"/>
    </row>
    <row r="531" spans="2:10">
      <c r="B531" s="32" t="s">
        <v>739</v>
      </c>
      <c r="J531" s="22"/>
    </row>
    <row r="532" spans="2:10">
      <c r="B532" s="32" t="s">
        <v>740</v>
      </c>
      <c r="J532" s="22"/>
    </row>
    <row r="533" spans="2:10">
      <c r="B533" s="32" t="s">
        <v>741</v>
      </c>
      <c r="J533" s="22"/>
    </row>
    <row r="534" spans="2:10">
      <c r="B534" s="32" t="s">
        <v>742</v>
      </c>
      <c r="J534" s="22"/>
    </row>
    <row r="535" spans="2:10">
      <c r="B535" s="32" t="s">
        <v>743</v>
      </c>
      <c r="J535" s="22"/>
    </row>
    <row r="536" spans="2:10">
      <c r="B536" s="32" t="s">
        <v>744</v>
      </c>
      <c r="J536" s="22"/>
    </row>
    <row r="537" spans="2:10">
      <c r="B537" s="32" t="s">
        <v>222</v>
      </c>
      <c r="J537" s="22"/>
    </row>
    <row r="538" spans="2:10">
      <c r="B538" s="32" t="s">
        <v>745</v>
      </c>
      <c r="J538" s="22"/>
    </row>
    <row r="539" spans="2:10">
      <c r="B539" s="32" t="s">
        <v>746</v>
      </c>
      <c r="J539" s="22"/>
    </row>
    <row r="540" spans="2:10">
      <c r="B540" s="32" t="s">
        <v>747</v>
      </c>
      <c r="J540" s="22"/>
    </row>
    <row r="541" spans="2:10">
      <c r="B541" s="32" t="s">
        <v>748</v>
      </c>
      <c r="J541" s="22"/>
    </row>
    <row r="542" spans="2:10">
      <c r="B542" s="32" t="s">
        <v>749</v>
      </c>
      <c r="J542" s="22"/>
    </row>
    <row r="543" spans="2:10">
      <c r="B543" s="32" t="s">
        <v>750</v>
      </c>
      <c r="J543" s="22"/>
    </row>
    <row r="544" spans="2:10">
      <c r="B544" s="32" t="s">
        <v>751</v>
      </c>
      <c r="J544" s="22"/>
    </row>
    <row r="545" spans="2:10">
      <c r="B545" s="32" t="s">
        <v>752</v>
      </c>
      <c r="J545" s="22"/>
    </row>
    <row r="546" spans="2:10">
      <c r="B546" s="32" t="s">
        <v>753</v>
      </c>
      <c r="J546" s="22"/>
    </row>
    <row r="547" spans="2:10">
      <c r="B547" s="32" t="s">
        <v>754</v>
      </c>
      <c r="J547" s="22"/>
    </row>
    <row r="548" spans="2:10">
      <c r="B548" s="32" t="s">
        <v>755</v>
      </c>
      <c r="J548" s="22"/>
    </row>
    <row r="549" spans="2:10">
      <c r="B549" s="32" t="s">
        <v>756</v>
      </c>
      <c r="J549" s="22"/>
    </row>
    <row r="550" spans="2:10">
      <c r="B550" s="32" t="s">
        <v>757</v>
      </c>
      <c r="J550" s="22"/>
    </row>
    <row r="551" spans="2:10">
      <c r="B551" s="32" t="s">
        <v>758</v>
      </c>
      <c r="J551" s="22"/>
    </row>
    <row r="552" spans="2:10">
      <c r="B552" s="32" t="s">
        <v>759</v>
      </c>
      <c r="J552" s="22"/>
    </row>
    <row r="553" spans="2:10">
      <c r="B553" s="32" t="s">
        <v>744</v>
      </c>
      <c r="J553" s="22"/>
    </row>
    <row r="554" spans="2:10">
      <c r="B554" s="32" t="s">
        <v>56</v>
      </c>
      <c r="J554" s="22"/>
    </row>
    <row r="555" spans="2:10">
      <c r="B555" s="32" t="s">
        <v>760</v>
      </c>
      <c r="J555" s="22"/>
    </row>
    <row r="556" spans="2:10">
      <c r="B556" s="32" t="s">
        <v>716</v>
      </c>
      <c r="J556" s="22"/>
    </row>
    <row r="557" spans="2:10">
      <c r="B557" s="32" t="s">
        <v>761</v>
      </c>
      <c r="J557" s="22"/>
    </row>
    <row r="558" spans="2:10">
      <c r="B558" s="32" t="s">
        <v>762</v>
      </c>
      <c r="J558" s="22"/>
    </row>
    <row r="559" spans="2:10">
      <c r="B559" s="32" t="s">
        <v>763</v>
      </c>
      <c r="J559" s="22"/>
    </row>
    <row r="560" spans="2:10">
      <c r="B560" s="32" t="s">
        <v>764</v>
      </c>
      <c r="J560" s="22"/>
    </row>
    <row r="561" spans="2:10">
      <c r="B561" s="32" t="s">
        <v>716</v>
      </c>
      <c r="J561" s="22"/>
    </row>
    <row r="562" spans="2:10">
      <c r="B562" s="32" t="s">
        <v>765</v>
      </c>
      <c r="J562" s="22"/>
    </row>
    <row r="563" spans="2:10">
      <c r="B563" s="32" t="s">
        <v>766</v>
      </c>
      <c r="J563" s="22"/>
    </row>
    <row r="564" spans="2:10">
      <c r="B564" s="32" t="s">
        <v>767</v>
      </c>
      <c r="J564" s="22"/>
    </row>
    <row r="565" spans="2:10">
      <c r="B565" s="32" t="s">
        <v>768</v>
      </c>
      <c r="J565" s="22"/>
    </row>
    <row r="566" spans="2:10">
      <c r="B566" s="32" t="s">
        <v>769</v>
      </c>
      <c r="J566" s="22"/>
    </row>
    <row r="567" spans="2:10">
      <c r="B567" s="32" t="s">
        <v>770</v>
      </c>
      <c r="J567" s="22"/>
    </row>
    <row r="568" spans="2:10">
      <c r="B568" s="32" t="s">
        <v>771</v>
      </c>
      <c r="J568" s="22"/>
    </row>
    <row r="569" spans="2:10">
      <c r="B569" s="32" t="s">
        <v>772</v>
      </c>
      <c r="J569" s="22"/>
    </row>
    <row r="570" spans="2:10">
      <c r="B570" s="32" t="s">
        <v>773</v>
      </c>
      <c r="J570" s="22"/>
    </row>
    <row r="571" spans="2:10">
      <c r="B571" s="32" t="s">
        <v>774</v>
      </c>
      <c r="J571" s="22"/>
    </row>
    <row r="572" spans="2:10">
      <c r="B572" s="32" t="s">
        <v>724</v>
      </c>
      <c r="J572" s="22"/>
    </row>
    <row r="573" spans="2:10">
      <c r="B573" s="32" t="s">
        <v>732</v>
      </c>
      <c r="J573" s="22"/>
    </row>
    <row r="574" spans="2:10">
      <c r="B574" s="32" t="s">
        <v>775</v>
      </c>
      <c r="J574" s="22"/>
    </row>
    <row r="575" spans="2:10">
      <c r="B575" s="32" t="s">
        <v>776</v>
      </c>
      <c r="J575" s="22"/>
    </row>
    <row r="576" spans="2:10">
      <c r="B576" s="32" t="s">
        <v>777</v>
      </c>
      <c r="J576" s="22"/>
    </row>
    <row r="577" spans="2:10">
      <c r="B577" s="32" t="s">
        <v>724</v>
      </c>
      <c r="J577" s="22"/>
    </row>
    <row r="578" spans="2:10">
      <c r="B578" s="32" t="s">
        <v>778</v>
      </c>
      <c r="J578" s="22"/>
    </row>
    <row r="579" spans="2:10">
      <c r="B579" s="32" t="s">
        <v>779</v>
      </c>
      <c r="J579" s="22"/>
    </row>
    <row r="580" spans="2:10">
      <c r="B580" s="32" t="s">
        <v>197</v>
      </c>
      <c r="J580" s="22"/>
    </row>
    <row r="581" spans="2:10">
      <c r="B581" s="32" t="s">
        <v>780</v>
      </c>
      <c r="J581" s="22"/>
    </row>
    <row r="582" spans="2:10">
      <c r="B582" s="32" t="s">
        <v>56</v>
      </c>
      <c r="J582" s="22"/>
    </row>
    <row r="583" spans="2:10">
      <c r="B583" s="32" t="s">
        <v>781</v>
      </c>
      <c r="J583" s="22"/>
    </row>
    <row r="584" spans="2:10">
      <c r="B584" s="32" t="s">
        <v>782</v>
      </c>
      <c r="J584" s="22"/>
    </row>
    <row r="585" spans="2:10">
      <c r="B585" s="32" t="s">
        <v>783</v>
      </c>
      <c r="J585" s="22"/>
    </row>
    <row r="586" spans="2:10">
      <c r="B586" s="32" t="s">
        <v>784</v>
      </c>
      <c r="J586" s="22"/>
    </row>
    <row r="587" spans="2:10">
      <c r="B587" s="32" t="s">
        <v>785</v>
      </c>
      <c r="J587" s="22"/>
    </row>
    <row r="588" spans="2:10">
      <c r="B588" s="32" t="s">
        <v>786</v>
      </c>
      <c r="J588" s="22"/>
    </row>
    <row r="589" spans="2:10">
      <c r="B589" s="32" t="s">
        <v>787</v>
      </c>
      <c r="J589" s="22"/>
    </row>
    <row r="590" spans="2:10">
      <c r="B590" s="32" t="s">
        <v>788</v>
      </c>
      <c r="J590" s="22"/>
    </row>
    <row r="591" spans="2:10">
      <c r="B591" s="32" t="s">
        <v>222</v>
      </c>
      <c r="J591" s="22"/>
    </row>
    <row r="592" spans="2:10">
      <c r="B592" s="32" t="s">
        <v>56</v>
      </c>
      <c r="J592" s="22"/>
    </row>
    <row r="593" spans="2:10">
      <c r="B593" s="32" t="s">
        <v>222</v>
      </c>
      <c r="J593" s="22"/>
    </row>
    <row r="594" spans="2:10">
      <c r="B594" s="32" t="s">
        <v>789</v>
      </c>
      <c r="J594" s="22"/>
    </row>
    <row r="595" spans="2:10">
      <c r="B595" s="32" t="s">
        <v>197</v>
      </c>
      <c r="J595" s="22"/>
    </row>
    <row r="596" spans="2:10">
      <c r="B596" s="32" t="s">
        <v>790</v>
      </c>
      <c r="J596" s="22"/>
    </row>
    <row r="597" spans="2:10">
      <c r="B597" s="32" t="s">
        <v>791</v>
      </c>
      <c r="J597" s="22"/>
    </row>
    <row r="598" spans="2:10">
      <c r="B598" s="33" t="s">
        <v>792</v>
      </c>
      <c r="C598" s="24"/>
      <c r="D598" s="24"/>
      <c r="E598" s="24"/>
      <c r="F598" s="24"/>
      <c r="G598" s="24"/>
      <c r="H598" s="24"/>
      <c r="I598" s="24"/>
      <c r="J598" s="25"/>
    </row>
  </sheetData>
  <mergeCells count="109">
    <mergeCell ref="C487:D487"/>
    <mergeCell ref="C488:D488"/>
    <mergeCell ref="C489:D489"/>
    <mergeCell ref="B496:J496"/>
    <mergeCell ref="C480:D480"/>
    <mergeCell ref="C481:D481"/>
    <mergeCell ref="C482:D482"/>
    <mergeCell ref="C484:D484"/>
    <mergeCell ref="C485:D485"/>
    <mergeCell ref="C486:D486"/>
    <mergeCell ref="B458:D460"/>
    <mergeCell ref="F458:K461"/>
    <mergeCell ref="B473:D475"/>
    <mergeCell ref="C477:D477"/>
    <mergeCell ref="C478:D478"/>
    <mergeCell ref="C479:D479"/>
    <mergeCell ref="B424:E424"/>
    <mergeCell ref="B425:E425"/>
    <mergeCell ref="B426:E426"/>
    <mergeCell ref="B427:E427"/>
    <mergeCell ref="B436:D439"/>
    <mergeCell ref="F436:I438"/>
    <mergeCell ref="B359:D359"/>
    <mergeCell ref="B419:E419"/>
    <mergeCell ref="B420:E420"/>
    <mergeCell ref="B421:E421"/>
    <mergeCell ref="B422:E422"/>
    <mergeCell ref="B423:E423"/>
    <mergeCell ref="B353:D353"/>
    <mergeCell ref="B354:D354"/>
    <mergeCell ref="B355:D355"/>
    <mergeCell ref="B356:D356"/>
    <mergeCell ref="B357:D357"/>
    <mergeCell ref="B358:D358"/>
    <mergeCell ref="B321:D321"/>
    <mergeCell ref="H321:I321"/>
    <mergeCell ref="B322:D322"/>
    <mergeCell ref="H322:I322"/>
    <mergeCell ref="B351:D351"/>
    <mergeCell ref="B352:D352"/>
    <mergeCell ref="B310:D310"/>
    <mergeCell ref="B311:D311"/>
    <mergeCell ref="B319:D319"/>
    <mergeCell ref="H319:I319"/>
    <mergeCell ref="B320:D320"/>
    <mergeCell ref="H320:I320"/>
    <mergeCell ref="B304:D304"/>
    <mergeCell ref="B305:D305"/>
    <mergeCell ref="B306:D306"/>
    <mergeCell ref="B307:D307"/>
    <mergeCell ref="B308:D308"/>
    <mergeCell ref="B309:D309"/>
    <mergeCell ref="B288:D288"/>
    <mergeCell ref="B289:D289"/>
    <mergeCell ref="B290:D290"/>
    <mergeCell ref="B291:D291"/>
    <mergeCell ref="B292:D292"/>
    <mergeCell ref="B303:D303"/>
    <mergeCell ref="B261:C261"/>
    <mergeCell ref="B283:C283"/>
    <mergeCell ref="B284:C284"/>
    <mergeCell ref="B285:C285"/>
    <mergeCell ref="B286:C286"/>
    <mergeCell ref="B287:D287"/>
    <mergeCell ref="B126:D126"/>
    <mergeCell ref="E126:F126"/>
    <mergeCell ref="B127:D127"/>
    <mergeCell ref="E127:F127"/>
    <mergeCell ref="B128:D128"/>
    <mergeCell ref="E128:F128"/>
    <mergeCell ref="B124:D124"/>
    <mergeCell ref="E124:F124"/>
    <mergeCell ref="H124:J124"/>
    <mergeCell ref="K124:L124"/>
    <mergeCell ref="B125:D125"/>
    <mergeCell ref="E125:F125"/>
    <mergeCell ref="H125:J125"/>
    <mergeCell ref="K125:L125"/>
    <mergeCell ref="B122:D122"/>
    <mergeCell ref="E122:F122"/>
    <mergeCell ref="H122:J122"/>
    <mergeCell ref="K122:L122"/>
    <mergeCell ref="B123:D123"/>
    <mergeCell ref="E123:F123"/>
    <mergeCell ref="H123:J123"/>
    <mergeCell ref="K123:L123"/>
    <mergeCell ref="B117:D117"/>
    <mergeCell ref="E117:F117"/>
    <mergeCell ref="B118:D118"/>
    <mergeCell ref="E118:F118"/>
    <mergeCell ref="B119:D119"/>
    <mergeCell ref="E119:F119"/>
    <mergeCell ref="B115:D115"/>
    <mergeCell ref="E115:F115"/>
    <mergeCell ref="H115:J115"/>
    <mergeCell ref="K115:L115"/>
    <mergeCell ref="B116:D116"/>
    <mergeCell ref="E116:F116"/>
    <mergeCell ref="H116:J116"/>
    <mergeCell ref="K116:L116"/>
    <mergeCell ref="B12:F12"/>
    <mergeCell ref="B113:D113"/>
    <mergeCell ref="E113:F113"/>
    <mergeCell ref="H113:J113"/>
    <mergeCell ref="K113:L113"/>
    <mergeCell ref="B114:D114"/>
    <mergeCell ref="E114:F114"/>
    <mergeCell ref="H114:J114"/>
    <mergeCell ref="K114:L114"/>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9F9174-8C6A-4674-9EEC-B43598B36070}">
  <dimension ref="B10:K310"/>
  <sheetViews>
    <sheetView zoomScaleNormal="100" workbookViewId="0">
      <selection activeCell="F313" sqref="F313"/>
    </sheetView>
  </sheetViews>
  <sheetFormatPr baseColWidth="10" defaultColWidth="11.42578125" defaultRowHeight="15"/>
  <cols>
    <col min="1" max="1" width="11.42578125" style="1"/>
    <col min="2" max="2" width="38.5703125" style="1" customWidth="1"/>
    <col min="3" max="3" width="20.5703125" style="1" customWidth="1"/>
    <col min="4" max="4" width="15.28515625" style="1" customWidth="1"/>
    <col min="5" max="5" width="25.85546875" style="1" customWidth="1"/>
    <col min="6" max="6" width="31.7109375" style="1" customWidth="1"/>
    <col min="7" max="7" width="40" style="1" customWidth="1"/>
    <col min="8" max="8" width="30.42578125" style="1" customWidth="1"/>
    <col min="9" max="9" width="36.42578125" style="1" customWidth="1"/>
    <col min="10" max="10" width="16.42578125" style="1" customWidth="1"/>
    <col min="11" max="11" width="17.28515625" style="1" customWidth="1"/>
    <col min="12" max="12" width="21.42578125" style="1" customWidth="1"/>
    <col min="13" max="13" width="39.28515625" style="1" customWidth="1"/>
    <col min="14" max="16384" width="11.42578125" style="1"/>
  </cols>
  <sheetData>
    <row r="10" spans="2:6" ht="26.25" customHeight="1"/>
    <row r="11" spans="2:6">
      <c r="B11" s="5" t="s">
        <v>2</v>
      </c>
    </row>
    <row r="12" spans="2:6" ht="40.5" customHeight="1">
      <c r="B12" s="97" t="s">
        <v>793</v>
      </c>
      <c r="C12" s="97"/>
      <c r="D12" s="97"/>
      <c r="E12" s="97"/>
      <c r="F12" s="97"/>
    </row>
    <row r="13" spans="2:6">
      <c r="B13" s="5" t="s">
        <v>3</v>
      </c>
    </row>
    <row r="14" spans="2:6">
      <c r="B14" s="5"/>
    </row>
    <row r="15" spans="2:6">
      <c r="B15" s="5"/>
    </row>
    <row r="16" spans="2:6">
      <c r="B16" s="5"/>
    </row>
    <row r="17" spans="2:2">
      <c r="B17" s="5"/>
    </row>
    <row r="18" spans="2:2">
      <c r="B18" s="5"/>
    </row>
    <row r="33" spans="2:4" ht="48" customHeight="1"/>
    <row r="34" spans="2:4" ht="21.75" customHeight="1">
      <c r="B34" s="34" t="s">
        <v>177</v>
      </c>
      <c r="C34" s="34" t="s">
        <v>178</v>
      </c>
      <c r="D34" s="34" t="s">
        <v>179</v>
      </c>
    </row>
    <row r="35" spans="2:4" ht="21.75" customHeight="1">
      <c r="B35" s="36">
        <v>44</v>
      </c>
      <c r="C35" s="36">
        <v>0</v>
      </c>
      <c r="D35" s="36">
        <v>0</v>
      </c>
    </row>
    <row r="36" spans="2:4" ht="21.75" customHeight="1"/>
    <row r="37" spans="2:4" ht="21.75" customHeight="1">
      <c r="B37" s="6" t="s">
        <v>794</v>
      </c>
    </row>
    <row r="38" spans="2:4" ht="21.75" customHeight="1">
      <c r="B38" s="6" t="s">
        <v>795</v>
      </c>
    </row>
    <row r="39" spans="2:4" ht="21.75" customHeight="1">
      <c r="B39" s="6" t="s">
        <v>796</v>
      </c>
    </row>
    <row r="40" spans="2:4" ht="21.75" customHeight="1">
      <c r="B40" s="6" t="s">
        <v>797</v>
      </c>
    </row>
    <row r="42" spans="2:4" ht="15.75">
      <c r="B42" s="7" t="s">
        <v>4</v>
      </c>
    </row>
    <row r="44" spans="2:4">
      <c r="B44" s="8" t="s">
        <v>4</v>
      </c>
      <c r="C44" s="39" t="s">
        <v>5</v>
      </c>
      <c r="D44" s="39" t="s">
        <v>6</v>
      </c>
    </row>
    <row r="45" spans="2:4">
      <c r="B45" s="9" t="s">
        <v>7</v>
      </c>
      <c r="C45" s="27">
        <v>25</v>
      </c>
      <c r="D45" s="10">
        <f>C45/$C$47</f>
        <v>0.56818181818181823</v>
      </c>
    </row>
    <row r="46" spans="2:4">
      <c r="B46" s="9" t="s">
        <v>8</v>
      </c>
      <c r="C46" s="27">
        <v>19</v>
      </c>
      <c r="D46" s="10">
        <f>C46/$C$47</f>
        <v>0.43181818181818182</v>
      </c>
    </row>
    <row r="47" spans="2:4">
      <c r="B47" s="9" t="s">
        <v>9</v>
      </c>
      <c r="C47" s="28">
        <f>SUM(C45:C46)</f>
        <v>44</v>
      </c>
      <c r="D47" s="10">
        <f>C47/$C$47</f>
        <v>1</v>
      </c>
    </row>
    <row r="67" spans="2:4" ht="15.75">
      <c r="B67" s="7" t="s">
        <v>10</v>
      </c>
    </row>
    <row r="69" spans="2:4">
      <c r="B69" s="8" t="s">
        <v>10</v>
      </c>
      <c r="C69" s="39" t="s">
        <v>5</v>
      </c>
      <c r="D69" s="39" t="s">
        <v>6</v>
      </c>
    </row>
    <row r="70" spans="2:4">
      <c r="B70" s="9" t="s">
        <v>11</v>
      </c>
      <c r="C70" s="27">
        <v>26</v>
      </c>
      <c r="D70" s="10">
        <f>C70/$C$73</f>
        <v>0.59090909090909094</v>
      </c>
    </row>
    <row r="71" spans="2:4">
      <c r="B71" s="9" t="s">
        <v>12</v>
      </c>
      <c r="C71" s="27">
        <v>17</v>
      </c>
      <c r="D71" s="10">
        <f>C71/$C$73</f>
        <v>0.38636363636363635</v>
      </c>
    </row>
    <row r="72" spans="2:4">
      <c r="B72" s="9" t="s">
        <v>13</v>
      </c>
      <c r="C72" s="27">
        <v>1</v>
      </c>
      <c r="D72" s="10">
        <f>C72/$C$73</f>
        <v>2.2727272727272728E-2</v>
      </c>
    </row>
    <row r="73" spans="2:4">
      <c r="B73" s="9" t="s">
        <v>9</v>
      </c>
      <c r="C73" s="28">
        <f>SUM(C70:C72)</f>
        <v>44</v>
      </c>
      <c r="D73" s="10">
        <f>C73/$C$47</f>
        <v>1</v>
      </c>
    </row>
    <row r="93" spans="2:4" ht="15.75">
      <c r="B93" s="7" t="s">
        <v>15</v>
      </c>
    </row>
    <row r="95" spans="2:4">
      <c r="B95" s="39" t="s">
        <v>16</v>
      </c>
      <c r="C95" s="39" t="s">
        <v>5</v>
      </c>
      <c r="D95" s="39" t="s">
        <v>6</v>
      </c>
    </row>
    <row r="96" spans="2:4">
      <c r="B96" s="29">
        <v>0</v>
      </c>
      <c r="C96" s="27">
        <v>14</v>
      </c>
      <c r="D96" s="10">
        <f>C96/$C$100</f>
        <v>0.31818181818181818</v>
      </c>
    </row>
    <row r="97" spans="2:4">
      <c r="B97" s="29">
        <v>1</v>
      </c>
      <c r="C97" s="27">
        <v>17</v>
      </c>
      <c r="D97" s="10">
        <f>C97/$C$100</f>
        <v>0.38636363636363635</v>
      </c>
    </row>
    <row r="98" spans="2:4">
      <c r="B98" s="29">
        <v>2</v>
      </c>
      <c r="C98" s="27">
        <v>10</v>
      </c>
      <c r="D98" s="10">
        <f>C98/$C$100</f>
        <v>0.22727272727272727</v>
      </c>
    </row>
    <row r="99" spans="2:4">
      <c r="B99" s="35" t="s">
        <v>17</v>
      </c>
      <c r="C99" s="27">
        <v>3</v>
      </c>
      <c r="D99" s="10">
        <f>C99/$C$100</f>
        <v>6.8181818181818177E-2</v>
      </c>
    </row>
    <row r="100" spans="2:4">
      <c r="B100" s="29" t="s">
        <v>9</v>
      </c>
      <c r="C100" s="28">
        <f>SUM(C96:C99)</f>
        <v>44</v>
      </c>
      <c r="D100" s="10">
        <f>C100/$C$47</f>
        <v>1</v>
      </c>
    </row>
    <row r="120" spans="2:6" ht="15.75">
      <c r="B120" s="7" t="s">
        <v>18</v>
      </c>
    </row>
    <row r="121" spans="2:6" ht="15.75">
      <c r="B121" s="7"/>
    </row>
    <row r="123" spans="2:6" ht="84" customHeight="1">
      <c r="B123" s="98" t="s">
        <v>19</v>
      </c>
      <c r="C123" s="98"/>
      <c r="D123" s="98"/>
      <c r="E123" s="99" t="s">
        <v>5</v>
      </c>
      <c r="F123" s="99"/>
    </row>
    <row r="124" spans="2:6">
      <c r="B124" s="77" t="s">
        <v>21</v>
      </c>
      <c r="C124" s="77"/>
      <c r="D124" s="77"/>
      <c r="E124" s="94">
        <v>43</v>
      </c>
      <c r="F124" s="94"/>
    </row>
    <row r="125" spans="2:6">
      <c r="B125" s="77" t="s">
        <v>23</v>
      </c>
      <c r="C125" s="77"/>
      <c r="D125" s="77"/>
      <c r="E125" s="94">
        <v>0</v>
      </c>
      <c r="F125" s="94"/>
    </row>
    <row r="126" spans="2:6">
      <c r="B126" s="77" t="s">
        <v>25</v>
      </c>
      <c r="C126" s="77"/>
      <c r="D126" s="77"/>
      <c r="E126" s="94">
        <v>1</v>
      </c>
      <c r="F126" s="94"/>
    </row>
    <row r="127" spans="2:6">
      <c r="B127" s="77" t="s">
        <v>27</v>
      </c>
      <c r="C127" s="77"/>
      <c r="D127" s="77"/>
      <c r="E127" s="94">
        <v>0</v>
      </c>
      <c r="F127" s="94"/>
    </row>
    <row r="128" spans="2:6">
      <c r="B128" s="77" t="s">
        <v>28</v>
      </c>
      <c r="C128" s="77"/>
      <c r="D128" s="77"/>
      <c r="E128" s="94">
        <v>0</v>
      </c>
      <c r="F128" s="94"/>
    </row>
    <row r="129" spans="2:6">
      <c r="B129" s="77" t="s">
        <v>29</v>
      </c>
      <c r="C129" s="77"/>
      <c r="D129" s="77"/>
      <c r="E129" s="94">
        <v>0</v>
      </c>
      <c r="F129" s="94"/>
    </row>
    <row r="130" spans="2:6">
      <c r="B130" s="77" t="s">
        <v>9</v>
      </c>
      <c r="C130" s="77"/>
      <c r="D130" s="77"/>
      <c r="E130" s="94">
        <f>SUM(E124:F129)</f>
        <v>44</v>
      </c>
      <c r="F130" s="94"/>
    </row>
    <row r="131" spans="2:6">
      <c r="B131" s="12"/>
      <c r="C131" s="12"/>
      <c r="D131" s="12"/>
      <c r="E131" s="38"/>
      <c r="F131" s="38"/>
    </row>
    <row r="133" spans="2:6">
      <c r="B133" s="91" t="s">
        <v>30</v>
      </c>
      <c r="C133" s="91"/>
      <c r="D133" s="91"/>
      <c r="E133" s="91" t="s">
        <v>6</v>
      </c>
      <c r="F133" s="91"/>
    </row>
    <row r="134" spans="2:6">
      <c r="B134" s="77" t="s">
        <v>21</v>
      </c>
      <c r="C134" s="77"/>
      <c r="D134" s="77"/>
      <c r="E134" s="66">
        <f t="shared" ref="E134:E139" si="0">E124/$E$130</f>
        <v>0.97727272727272729</v>
      </c>
      <c r="F134" s="66"/>
    </row>
    <row r="135" spans="2:6">
      <c r="B135" s="77" t="s">
        <v>23</v>
      </c>
      <c r="C135" s="77"/>
      <c r="D135" s="77"/>
      <c r="E135" s="66">
        <f t="shared" si="0"/>
        <v>0</v>
      </c>
      <c r="F135" s="66"/>
    </row>
    <row r="136" spans="2:6">
      <c r="B136" s="77" t="s">
        <v>25</v>
      </c>
      <c r="C136" s="77"/>
      <c r="D136" s="77"/>
      <c r="E136" s="66">
        <f t="shared" si="0"/>
        <v>2.2727272727272728E-2</v>
      </c>
      <c r="F136" s="66"/>
    </row>
    <row r="137" spans="2:6">
      <c r="B137" s="77" t="s">
        <v>27</v>
      </c>
      <c r="C137" s="77"/>
      <c r="D137" s="77"/>
      <c r="E137" s="66">
        <f t="shared" si="0"/>
        <v>0</v>
      </c>
      <c r="F137" s="66"/>
    </row>
    <row r="138" spans="2:6">
      <c r="B138" s="77" t="s">
        <v>28</v>
      </c>
      <c r="C138" s="77"/>
      <c r="D138" s="77"/>
      <c r="E138" s="66">
        <f t="shared" si="0"/>
        <v>0</v>
      </c>
      <c r="F138" s="66"/>
    </row>
    <row r="139" spans="2:6">
      <c r="B139" s="77" t="s">
        <v>29</v>
      </c>
      <c r="C139" s="77"/>
      <c r="D139" s="77"/>
      <c r="E139" s="66">
        <f t="shared" si="0"/>
        <v>0</v>
      </c>
      <c r="F139" s="66"/>
    </row>
    <row r="161" spans="2:9" ht="15.75">
      <c r="B161" s="7" t="s">
        <v>34</v>
      </c>
    </row>
    <row r="163" spans="2:9">
      <c r="B163" s="122" t="s">
        <v>184</v>
      </c>
      <c r="C163" s="122" t="s">
        <v>36</v>
      </c>
      <c r="D163" s="122" t="s">
        <v>37</v>
      </c>
      <c r="E163" s="122" t="s">
        <v>38</v>
      </c>
      <c r="F163" s="123" t="s">
        <v>41</v>
      </c>
      <c r="G163" s="123" t="s">
        <v>46</v>
      </c>
      <c r="H163" s="123" t="s">
        <v>186</v>
      </c>
      <c r="I163" s="123" t="s">
        <v>48</v>
      </c>
    </row>
    <row r="164" spans="2:9">
      <c r="B164" s="115" t="s">
        <v>825</v>
      </c>
      <c r="C164" s="115" t="s">
        <v>826</v>
      </c>
      <c r="D164" s="115" t="s">
        <v>899</v>
      </c>
      <c r="E164" s="115" t="s">
        <v>900</v>
      </c>
      <c r="F164" s="115" t="s">
        <v>185</v>
      </c>
      <c r="G164" s="115" t="s">
        <v>227</v>
      </c>
      <c r="H164" s="115" t="s">
        <v>217</v>
      </c>
      <c r="I164" s="115" t="s">
        <v>971</v>
      </c>
    </row>
    <row r="165" spans="2:9">
      <c r="B165" s="116" t="s">
        <v>827</v>
      </c>
      <c r="C165" s="116" t="s">
        <v>828</v>
      </c>
      <c r="D165" s="116" t="s">
        <v>901</v>
      </c>
      <c r="E165" s="116" t="s">
        <v>902</v>
      </c>
      <c r="F165" s="116" t="s">
        <v>185</v>
      </c>
      <c r="G165" s="116" t="s">
        <v>227</v>
      </c>
      <c r="H165" s="116" t="s">
        <v>291</v>
      </c>
      <c r="I165" s="116" t="s">
        <v>234</v>
      </c>
    </row>
    <row r="166" spans="2:9">
      <c r="B166" s="115" t="s">
        <v>829</v>
      </c>
      <c r="C166" s="115" t="s">
        <v>830</v>
      </c>
      <c r="D166" s="115" t="s">
        <v>903</v>
      </c>
      <c r="E166" s="115" t="s">
        <v>904</v>
      </c>
      <c r="F166" s="115" t="s">
        <v>185</v>
      </c>
      <c r="G166" s="115" t="s">
        <v>227</v>
      </c>
      <c r="H166" s="115" t="s">
        <v>217</v>
      </c>
      <c r="I166" s="115" t="s">
        <v>231</v>
      </c>
    </row>
    <row r="167" spans="2:9">
      <c r="B167" s="116" t="s">
        <v>831</v>
      </c>
      <c r="C167" s="116" t="s">
        <v>832</v>
      </c>
      <c r="D167" s="116" t="s">
        <v>905</v>
      </c>
      <c r="E167" s="116" t="s">
        <v>906</v>
      </c>
      <c r="F167" s="116" t="s">
        <v>185</v>
      </c>
      <c r="G167" s="116" t="s">
        <v>227</v>
      </c>
      <c r="H167" s="116" t="s">
        <v>972</v>
      </c>
      <c r="I167" s="116" t="s">
        <v>973</v>
      </c>
    </row>
    <row r="168" spans="2:9">
      <c r="B168" s="115" t="s">
        <v>833</v>
      </c>
      <c r="C168" s="115" t="s">
        <v>834</v>
      </c>
      <c r="D168" s="115" t="s">
        <v>907</v>
      </c>
      <c r="E168" s="115" t="s">
        <v>908</v>
      </c>
      <c r="F168" s="115" t="s">
        <v>185</v>
      </c>
      <c r="G168" s="115" t="s">
        <v>227</v>
      </c>
      <c r="H168" s="115" t="s">
        <v>291</v>
      </c>
      <c r="I168" s="115" t="s">
        <v>214</v>
      </c>
    </row>
    <row r="169" spans="2:9">
      <c r="B169" s="116" t="s">
        <v>156</v>
      </c>
      <c r="C169" s="116" t="s">
        <v>835</v>
      </c>
      <c r="D169" s="116" t="s">
        <v>909</v>
      </c>
      <c r="E169" s="116" t="s">
        <v>910</v>
      </c>
      <c r="F169" s="116" t="s">
        <v>185</v>
      </c>
      <c r="G169" s="116" t="s">
        <v>227</v>
      </c>
      <c r="H169" s="116" t="s">
        <v>974</v>
      </c>
      <c r="I169" s="116" t="s">
        <v>581</v>
      </c>
    </row>
    <row r="170" spans="2:9">
      <c r="B170" s="115" t="s">
        <v>836</v>
      </c>
      <c r="C170" s="115" t="s">
        <v>837</v>
      </c>
      <c r="D170" s="115" t="s">
        <v>911</v>
      </c>
      <c r="E170" s="115" t="s">
        <v>912</v>
      </c>
      <c r="F170" s="115" t="s">
        <v>185</v>
      </c>
      <c r="G170" s="115" t="s">
        <v>227</v>
      </c>
      <c r="H170" s="115" t="s">
        <v>975</v>
      </c>
      <c r="I170" s="115" t="s">
        <v>976</v>
      </c>
    </row>
    <row r="171" spans="2:9">
      <c r="B171" s="116" t="s">
        <v>838</v>
      </c>
      <c r="C171" s="116" t="s">
        <v>839</v>
      </c>
      <c r="D171" s="116" t="s">
        <v>913</v>
      </c>
      <c r="E171" s="116" t="s">
        <v>365</v>
      </c>
      <c r="F171" s="116" t="s">
        <v>185</v>
      </c>
      <c r="G171" s="116" t="s">
        <v>227</v>
      </c>
      <c r="H171" s="116" t="s">
        <v>308</v>
      </c>
      <c r="I171" s="116" t="s">
        <v>977</v>
      </c>
    </row>
    <row r="172" spans="2:9">
      <c r="B172" s="115" t="s">
        <v>840</v>
      </c>
      <c r="C172" s="115" t="s">
        <v>841</v>
      </c>
      <c r="D172" s="115" t="s">
        <v>914</v>
      </c>
      <c r="E172" s="115" t="s">
        <v>915</v>
      </c>
      <c r="F172" s="115" t="s">
        <v>185</v>
      </c>
      <c r="G172" s="115" t="s">
        <v>227</v>
      </c>
      <c r="H172" s="115" t="s">
        <v>978</v>
      </c>
      <c r="I172" s="115" t="s">
        <v>231</v>
      </c>
    </row>
    <row r="173" spans="2:9">
      <c r="B173" s="116" t="s">
        <v>842</v>
      </c>
      <c r="C173" s="116" t="s">
        <v>843</v>
      </c>
      <c r="D173" s="116" t="s">
        <v>916</v>
      </c>
      <c r="E173" s="116" t="s">
        <v>917</v>
      </c>
      <c r="F173" s="116" t="s">
        <v>185</v>
      </c>
      <c r="G173" s="116" t="s">
        <v>227</v>
      </c>
      <c r="H173" s="116" t="s">
        <v>308</v>
      </c>
      <c r="I173" s="116" t="s">
        <v>979</v>
      </c>
    </row>
    <row r="174" spans="2:9">
      <c r="B174" s="115" t="s">
        <v>844</v>
      </c>
      <c r="C174" s="115" t="s">
        <v>845</v>
      </c>
      <c r="D174" s="115" t="s">
        <v>918</v>
      </c>
      <c r="E174" s="115" t="s">
        <v>266</v>
      </c>
      <c r="F174" s="115" t="s">
        <v>185</v>
      </c>
      <c r="G174" s="115" t="s">
        <v>227</v>
      </c>
      <c r="H174" s="115" t="s">
        <v>296</v>
      </c>
      <c r="I174" s="115" t="s">
        <v>228</v>
      </c>
    </row>
    <row r="175" spans="2:9">
      <c r="B175" s="116" t="s">
        <v>846</v>
      </c>
      <c r="C175" s="116" t="s">
        <v>847</v>
      </c>
      <c r="D175" s="116" t="s">
        <v>919</v>
      </c>
      <c r="E175" s="116" t="s">
        <v>920</v>
      </c>
      <c r="F175" s="116" t="s">
        <v>185</v>
      </c>
      <c r="G175" s="116" t="s">
        <v>227</v>
      </c>
      <c r="H175" s="116" t="s">
        <v>308</v>
      </c>
      <c r="I175" s="116" t="s">
        <v>233</v>
      </c>
    </row>
    <row r="176" spans="2:9">
      <c r="B176" s="115" t="s">
        <v>848</v>
      </c>
      <c r="C176" s="115" t="s">
        <v>849</v>
      </c>
      <c r="D176" s="115" t="s">
        <v>921</v>
      </c>
      <c r="E176" s="115" t="s">
        <v>922</v>
      </c>
      <c r="F176" s="115" t="s">
        <v>185</v>
      </c>
      <c r="G176" s="115" t="s">
        <v>227</v>
      </c>
      <c r="H176" s="115" t="s">
        <v>217</v>
      </c>
      <c r="I176" s="115" t="s">
        <v>228</v>
      </c>
    </row>
    <row r="177" spans="2:9">
      <c r="B177" s="116" t="s">
        <v>353</v>
      </c>
      <c r="C177" s="116" t="s">
        <v>850</v>
      </c>
      <c r="D177" s="116" t="s">
        <v>909</v>
      </c>
      <c r="E177" s="116" t="s">
        <v>923</v>
      </c>
      <c r="F177" s="116" t="s">
        <v>185</v>
      </c>
      <c r="G177" s="116" t="s">
        <v>227</v>
      </c>
      <c r="H177" s="116" t="s">
        <v>217</v>
      </c>
      <c r="I177" s="116" t="s">
        <v>980</v>
      </c>
    </row>
    <row r="178" spans="2:9">
      <c r="B178" s="115" t="s">
        <v>257</v>
      </c>
      <c r="C178" s="115" t="s">
        <v>851</v>
      </c>
      <c r="D178" s="115" t="s">
        <v>924</v>
      </c>
      <c r="E178" s="115" t="s">
        <v>925</v>
      </c>
      <c r="F178" s="115" t="s">
        <v>185</v>
      </c>
      <c r="G178" s="115" t="s">
        <v>227</v>
      </c>
      <c r="H178" s="115" t="s">
        <v>493</v>
      </c>
      <c r="I178" s="115" t="s">
        <v>268</v>
      </c>
    </row>
    <row r="179" spans="2:9">
      <c r="B179" s="116" t="s">
        <v>707</v>
      </c>
      <c r="C179" s="116" t="s">
        <v>274</v>
      </c>
      <c r="D179" s="116" t="s">
        <v>909</v>
      </c>
      <c r="E179" s="116" t="s">
        <v>926</v>
      </c>
      <c r="F179" s="116" t="s">
        <v>185</v>
      </c>
      <c r="G179" s="116" t="s">
        <v>227</v>
      </c>
      <c r="H179" s="116" t="s">
        <v>308</v>
      </c>
      <c r="I179" s="116" t="s">
        <v>981</v>
      </c>
    </row>
    <row r="180" spans="2:9">
      <c r="B180" s="115" t="s">
        <v>852</v>
      </c>
      <c r="C180" s="115" t="s">
        <v>853</v>
      </c>
      <c r="D180" s="115" t="s">
        <v>927</v>
      </c>
      <c r="E180" s="115" t="s">
        <v>928</v>
      </c>
      <c r="F180" s="115" t="s">
        <v>185</v>
      </c>
      <c r="G180" s="115" t="s">
        <v>227</v>
      </c>
      <c r="H180" s="115" t="s">
        <v>982</v>
      </c>
      <c r="I180" s="115" t="s">
        <v>268</v>
      </c>
    </row>
    <row r="181" spans="2:9">
      <c r="B181" s="116" t="s">
        <v>854</v>
      </c>
      <c r="C181" s="116" t="s">
        <v>855</v>
      </c>
      <c r="D181" s="116" t="s">
        <v>907</v>
      </c>
      <c r="E181" s="116" t="s">
        <v>929</v>
      </c>
      <c r="F181" s="116" t="s">
        <v>185</v>
      </c>
      <c r="G181" s="116" t="s">
        <v>227</v>
      </c>
      <c r="H181" s="116" t="s">
        <v>983</v>
      </c>
      <c r="I181" s="116" t="s">
        <v>231</v>
      </c>
    </row>
    <row r="182" spans="2:9">
      <c r="B182" s="115" t="s">
        <v>672</v>
      </c>
      <c r="C182" s="115" t="s">
        <v>856</v>
      </c>
      <c r="D182" s="115" t="s">
        <v>930</v>
      </c>
      <c r="E182" s="115" t="s">
        <v>931</v>
      </c>
      <c r="F182" s="115" t="s">
        <v>185</v>
      </c>
      <c r="G182" s="115" t="s">
        <v>227</v>
      </c>
      <c r="H182" s="115" t="s">
        <v>249</v>
      </c>
      <c r="I182" s="115" t="s">
        <v>250</v>
      </c>
    </row>
    <row r="183" spans="2:9">
      <c r="B183" s="116" t="s">
        <v>857</v>
      </c>
      <c r="C183" s="116" t="s">
        <v>858</v>
      </c>
      <c r="D183" s="116" t="s">
        <v>932</v>
      </c>
      <c r="E183" s="116" t="s">
        <v>933</v>
      </c>
      <c r="F183" s="116" t="s">
        <v>185</v>
      </c>
      <c r="G183" s="116" t="s">
        <v>227</v>
      </c>
      <c r="H183" s="116" t="s">
        <v>984</v>
      </c>
      <c r="I183" s="116" t="s">
        <v>366</v>
      </c>
    </row>
    <row r="184" spans="2:9">
      <c r="B184" s="115" t="s">
        <v>859</v>
      </c>
      <c r="C184" s="115" t="s">
        <v>860</v>
      </c>
      <c r="D184" s="115" t="s">
        <v>934</v>
      </c>
      <c r="E184" s="115" t="s">
        <v>935</v>
      </c>
      <c r="F184" s="115" t="s">
        <v>185</v>
      </c>
      <c r="G184" s="115" t="s">
        <v>227</v>
      </c>
      <c r="H184" s="115" t="s">
        <v>431</v>
      </c>
      <c r="I184" s="115" t="s">
        <v>234</v>
      </c>
    </row>
    <row r="185" spans="2:9">
      <c r="B185" s="116" t="s">
        <v>861</v>
      </c>
      <c r="C185" s="116" t="s">
        <v>862</v>
      </c>
      <c r="D185" s="116" t="s">
        <v>936</v>
      </c>
      <c r="E185" s="116" t="s">
        <v>937</v>
      </c>
      <c r="F185" s="116" t="s">
        <v>185</v>
      </c>
      <c r="G185" s="116" t="s">
        <v>227</v>
      </c>
      <c r="H185" s="116" t="s">
        <v>291</v>
      </c>
      <c r="I185" s="116" t="s">
        <v>231</v>
      </c>
    </row>
    <row r="186" spans="2:9">
      <c r="B186" s="115" t="s">
        <v>863</v>
      </c>
      <c r="C186" s="115" t="s">
        <v>864</v>
      </c>
      <c r="D186" s="115" t="s">
        <v>938</v>
      </c>
      <c r="E186" s="115" t="s">
        <v>939</v>
      </c>
      <c r="F186" s="115" t="s">
        <v>185</v>
      </c>
      <c r="G186" s="115" t="s">
        <v>227</v>
      </c>
      <c r="H186" s="115" t="s">
        <v>291</v>
      </c>
      <c r="I186" s="115" t="s">
        <v>366</v>
      </c>
    </row>
    <row r="187" spans="2:9">
      <c r="B187" s="116" t="s">
        <v>865</v>
      </c>
      <c r="C187" s="116" t="s">
        <v>866</v>
      </c>
      <c r="D187" s="116" t="s">
        <v>940</v>
      </c>
      <c r="E187" s="116" t="s">
        <v>941</v>
      </c>
      <c r="F187" s="116" t="s">
        <v>185</v>
      </c>
      <c r="G187" s="116" t="s">
        <v>227</v>
      </c>
      <c r="H187" s="116" t="s">
        <v>493</v>
      </c>
      <c r="I187" s="116" t="s">
        <v>985</v>
      </c>
    </row>
    <row r="188" spans="2:9">
      <c r="B188" s="115" t="s">
        <v>867</v>
      </c>
      <c r="C188" s="115" t="s">
        <v>868</v>
      </c>
      <c r="D188" s="115" t="s">
        <v>942</v>
      </c>
      <c r="E188" s="115" t="s">
        <v>943</v>
      </c>
      <c r="F188" s="115" t="s">
        <v>185</v>
      </c>
      <c r="G188" s="115" t="s">
        <v>227</v>
      </c>
      <c r="H188" s="115" t="s">
        <v>217</v>
      </c>
      <c r="I188" s="115" t="s">
        <v>986</v>
      </c>
    </row>
    <row r="189" spans="2:9">
      <c r="B189" s="116" t="s">
        <v>869</v>
      </c>
      <c r="C189" s="116" t="s">
        <v>870</v>
      </c>
      <c r="D189" s="116" t="s">
        <v>944</v>
      </c>
      <c r="E189" s="116" t="s">
        <v>574</v>
      </c>
      <c r="F189" s="116" t="s">
        <v>185</v>
      </c>
      <c r="G189" s="116" t="s">
        <v>227</v>
      </c>
      <c r="H189" s="116" t="s">
        <v>987</v>
      </c>
      <c r="I189" s="116" t="s">
        <v>234</v>
      </c>
    </row>
    <row r="190" spans="2:9">
      <c r="B190" s="115" t="s">
        <v>871</v>
      </c>
      <c r="C190" s="115" t="s">
        <v>872</v>
      </c>
      <c r="D190" s="115" t="s">
        <v>945</v>
      </c>
      <c r="E190" s="115" t="s">
        <v>365</v>
      </c>
      <c r="F190" s="115" t="s">
        <v>185</v>
      </c>
      <c r="G190" s="115" t="s">
        <v>227</v>
      </c>
      <c r="H190" s="115" t="s">
        <v>217</v>
      </c>
      <c r="I190" s="115" t="s">
        <v>231</v>
      </c>
    </row>
    <row r="191" spans="2:9">
      <c r="B191" s="116" t="s">
        <v>873</v>
      </c>
      <c r="C191" s="116" t="s">
        <v>874</v>
      </c>
      <c r="D191" s="116" t="s">
        <v>946</v>
      </c>
      <c r="E191" s="116" t="s">
        <v>933</v>
      </c>
      <c r="F191" s="116" t="s">
        <v>185</v>
      </c>
      <c r="G191" s="116" t="s">
        <v>227</v>
      </c>
      <c r="H191" s="116" t="s">
        <v>641</v>
      </c>
      <c r="I191" s="116" t="s">
        <v>231</v>
      </c>
    </row>
    <row r="192" spans="2:9">
      <c r="B192" s="115" t="s">
        <v>875</v>
      </c>
      <c r="C192" s="115" t="s">
        <v>876</v>
      </c>
      <c r="D192" s="115" t="s">
        <v>947</v>
      </c>
      <c r="E192" s="115" t="s">
        <v>948</v>
      </c>
      <c r="F192" s="115" t="s">
        <v>185</v>
      </c>
      <c r="G192" s="115" t="s">
        <v>227</v>
      </c>
      <c r="H192" s="115" t="s">
        <v>291</v>
      </c>
      <c r="I192" s="115" t="s">
        <v>366</v>
      </c>
    </row>
    <row r="193" spans="2:9">
      <c r="B193" s="116" t="s">
        <v>873</v>
      </c>
      <c r="C193" s="116" t="s">
        <v>877</v>
      </c>
      <c r="D193" s="116" t="s">
        <v>949</v>
      </c>
      <c r="E193" s="116" t="s">
        <v>950</v>
      </c>
      <c r="F193" s="116" t="s">
        <v>185</v>
      </c>
      <c r="G193" s="116" t="s">
        <v>227</v>
      </c>
      <c r="H193" s="116" t="s">
        <v>217</v>
      </c>
      <c r="I193" s="116" t="s">
        <v>231</v>
      </c>
    </row>
    <row r="194" spans="2:9">
      <c r="B194" s="115" t="s">
        <v>878</v>
      </c>
      <c r="C194" s="115" t="s">
        <v>879</v>
      </c>
      <c r="D194" s="115" t="s">
        <v>951</v>
      </c>
      <c r="E194" s="115" t="s">
        <v>952</v>
      </c>
      <c r="F194" s="115" t="s">
        <v>185</v>
      </c>
      <c r="G194" s="115" t="s">
        <v>227</v>
      </c>
      <c r="H194" s="115" t="s">
        <v>249</v>
      </c>
      <c r="I194" s="115" t="s">
        <v>988</v>
      </c>
    </row>
    <row r="195" spans="2:9">
      <c r="B195" s="116" t="s">
        <v>880</v>
      </c>
      <c r="C195" s="116" t="s">
        <v>881</v>
      </c>
      <c r="D195" s="116" t="s">
        <v>953</v>
      </c>
      <c r="E195" s="116" t="s">
        <v>954</v>
      </c>
      <c r="F195" s="116" t="s">
        <v>185</v>
      </c>
      <c r="G195" s="116" t="s">
        <v>226</v>
      </c>
      <c r="H195" s="116" t="s">
        <v>214</v>
      </c>
      <c r="I195" s="116" t="s">
        <v>231</v>
      </c>
    </row>
    <row r="196" spans="2:9">
      <c r="B196" s="115" t="s">
        <v>557</v>
      </c>
      <c r="C196" s="115" t="s">
        <v>596</v>
      </c>
      <c r="D196" s="115" t="s">
        <v>955</v>
      </c>
      <c r="E196" s="115" t="s">
        <v>933</v>
      </c>
      <c r="F196" s="115" t="s">
        <v>185</v>
      </c>
      <c r="G196" s="115" t="s">
        <v>227</v>
      </c>
      <c r="H196" s="115" t="s">
        <v>291</v>
      </c>
      <c r="I196" s="115" t="s">
        <v>231</v>
      </c>
    </row>
    <row r="197" spans="2:9">
      <c r="B197" s="116" t="s">
        <v>882</v>
      </c>
      <c r="C197" s="116" t="s">
        <v>883</v>
      </c>
      <c r="D197" s="116" t="s">
        <v>956</v>
      </c>
      <c r="E197" s="116" t="s">
        <v>957</v>
      </c>
      <c r="F197" s="116" t="s">
        <v>185</v>
      </c>
      <c r="G197" s="116" t="s">
        <v>227</v>
      </c>
      <c r="H197" s="116" t="s">
        <v>217</v>
      </c>
      <c r="I197" s="116" t="s">
        <v>231</v>
      </c>
    </row>
    <row r="198" spans="2:9">
      <c r="B198" s="115" t="s">
        <v>884</v>
      </c>
      <c r="C198" s="115" t="s">
        <v>156</v>
      </c>
      <c r="D198" s="115" t="s">
        <v>958</v>
      </c>
      <c r="E198" s="115" t="s">
        <v>959</v>
      </c>
      <c r="F198" s="115" t="s">
        <v>185</v>
      </c>
      <c r="G198" s="115" t="s">
        <v>227</v>
      </c>
      <c r="H198" s="115" t="s">
        <v>989</v>
      </c>
      <c r="I198" s="115" t="s">
        <v>990</v>
      </c>
    </row>
    <row r="199" spans="2:9">
      <c r="B199" s="115" t="s">
        <v>885</v>
      </c>
      <c r="C199" s="115" t="s">
        <v>886</v>
      </c>
      <c r="D199" s="115" t="s">
        <v>960</v>
      </c>
      <c r="E199" s="115" t="s">
        <v>922</v>
      </c>
      <c r="F199" s="115" t="s">
        <v>185</v>
      </c>
      <c r="G199" s="115" t="s">
        <v>227</v>
      </c>
      <c r="H199" s="115" t="s">
        <v>291</v>
      </c>
      <c r="I199" s="115" t="s">
        <v>366</v>
      </c>
    </row>
    <row r="200" spans="2:9">
      <c r="B200" s="116" t="s">
        <v>887</v>
      </c>
      <c r="C200" s="116" t="s">
        <v>888</v>
      </c>
      <c r="D200" s="116" t="s">
        <v>961</v>
      </c>
      <c r="E200" s="116" t="s">
        <v>962</v>
      </c>
      <c r="F200" s="116" t="s">
        <v>185</v>
      </c>
      <c r="G200" s="116" t="s">
        <v>227</v>
      </c>
      <c r="H200" s="116" t="s">
        <v>217</v>
      </c>
      <c r="I200" s="116" t="s">
        <v>991</v>
      </c>
    </row>
    <row r="201" spans="2:9">
      <c r="B201" s="115" t="s">
        <v>889</v>
      </c>
      <c r="C201" s="115" t="s">
        <v>890</v>
      </c>
      <c r="D201" s="115" t="s">
        <v>963</v>
      </c>
      <c r="E201" s="115" t="s">
        <v>964</v>
      </c>
      <c r="F201" s="115" t="s">
        <v>185</v>
      </c>
      <c r="G201" s="115" t="s">
        <v>227</v>
      </c>
      <c r="H201" s="115" t="s">
        <v>217</v>
      </c>
      <c r="I201" s="115" t="s">
        <v>986</v>
      </c>
    </row>
    <row r="202" spans="2:9">
      <c r="B202" s="116" t="s">
        <v>642</v>
      </c>
      <c r="C202" s="116" t="s">
        <v>891</v>
      </c>
      <c r="D202" s="116" t="s">
        <v>960</v>
      </c>
      <c r="E202" s="116" t="s">
        <v>965</v>
      </c>
      <c r="F202" s="116" t="s">
        <v>185</v>
      </c>
      <c r="G202" s="116" t="s">
        <v>227</v>
      </c>
      <c r="H202" s="116" t="s">
        <v>217</v>
      </c>
      <c r="I202" s="116" t="s">
        <v>231</v>
      </c>
    </row>
    <row r="203" spans="2:9">
      <c r="B203" s="115" t="s">
        <v>828</v>
      </c>
      <c r="C203" s="115" t="s">
        <v>892</v>
      </c>
      <c r="D203" s="115" t="s">
        <v>966</v>
      </c>
      <c r="E203" s="115" t="s">
        <v>902</v>
      </c>
      <c r="F203" s="115" t="s">
        <v>185</v>
      </c>
      <c r="G203" s="115" t="s">
        <v>227</v>
      </c>
      <c r="H203" s="115" t="s">
        <v>217</v>
      </c>
      <c r="I203" s="115" t="s">
        <v>231</v>
      </c>
    </row>
    <row r="204" spans="2:9">
      <c r="B204" s="116" t="s">
        <v>893</v>
      </c>
      <c r="C204" s="116" t="s">
        <v>894</v>
      </c>
      <c r="D204" s="116" t="s">
        <v>960</v>
      </c>
      <c r="E204" s="116" t="s">
        <v>345</v>
      </c>
      <c r="F204" s="116" t="s">
        <v>185</v>
      </c>
      <c r="G204" s="116" t="s">
        <v>227</v>
      </c>
      <c r="H204" s="116" t="s">
        <v>217</v>
      </c>
      <c r="I204" s="116" t="s">
        <v>231</v>
      </c>
    </row>
    <row r="205" spans="2:9">
      <c r="B205" s="115" t="s">
        <v>895</v>
      </c>
      <c r="C205" s="115" t="s">
        <v>896</v>
      </c>
      <c r="D205" s="115" t="s">
        <v>967</v>
      </c>
      <c r="E205" s="115" t="s">
        <v>968</v>
      </c>
      <c r="F205" s="115" t="s">
        <v>185</v>
      </c>
      <c r="G205" s="115" t="s">
        <v>227</v>
      </c>
      <c r="H205" s="115" t="s">
        <v>217</v>
      </c>
      <c r="I205" s="115" t="s">
        <v>234</v>
      </c>
    </row>
    <row r="206" spans="2:9">
      <c r="B206" s="116" t="s">
        <v>897</v>
      </c>
      <c r="C206" s="116" t="s">
        <v>898</v>
      </c>
      <c r="D206" s="116" t="s">
        <v>969</v>
      </c>
      <c r="E206" s="116" t="s">
        <v>970</v>
      </c>
      <c r="F206" s="116" t="s">
        <v>185</v>
      </c>
      <c r="G206" s="116" t="s">
        <v>227</v>
      </c>
      <c r="H206" s="116" t="s">
        <v>641</v>
      </c>
      <c r="I206" s="116" t="s">
        <v>231</v>
      </c>
    </row>
    <row r="210" spans="2:5" ht="15.75">
      <c r="B210" s="7" t="s">
        <v>54</v>
      </c>
    </row>
    <row r="212" spans="2:5" ht="69" customHeight="1">
      <c r="B212" s="84" t="s">
        <v>187</v>
      </c>
      <c r="C212" s="85"/>
      <c r="D212" s="15" t="s">
        <v>5</v>
      </c>
      <c r="E212" s="15" t="s">
        <v>6</v>
      </c>
    </row>
    <row r="213" spans="2:5">
      <c r="B213" s="86" t="s">
        <v>32</v>
      </c>
      <c r="C213" s="87"/>
      <c r="D213" s="35">
        <v>11</v>
      </c>
      <c r="E213" s="16">
        <f>D213/$D$215</f>
        <v>0.25</v>
      </c>
    </row>
    <row r="214" spans="2:5">
      <c r="B214" s="71" t="s">
        <v>56</v>
      </c>
      <c r="C214" s="71"/>
      <c r="D214" s="35">
        <v>33</v>
      </c>
      <c r="E214" s="16">
        <f>D214/$D$215</f>
        <v>0.75</v>
      </c>
    </row>
    <row r="215" spans="2:5">
      <c r="B215" s="71" t="s">
        <v>57</v>
      </c>
      <c r="C215" s="71"/>
      <c r="D215" s="35">
        <f>SUM(D213:D214)</f>
        <v>44</v>
      </c>
      <c r="E215" s="30">
        <f>SUM(E213:E214)</f>
        <v>1</v>
      </c>
    </row>
    <row r="216" spans="2:5">
      <c r="B216" s="106"/>
      <c r="C216" s="106"/>
      <c r="D216" s="106"/>
    </row>
    <row r="217" spans="2:5">
      <c r="B217" s="106"/>
      <c r="C217" s="106"/>
      <c r="D217" s="106"/>
    </row>
    <row r="218" spans="2:5">
      <c r="B218" s="106"/>
      <c r="C218" s="106"/>
      <c r="D218" s="106"/>
    </row>
    <row r="219" spans="2:5">
      <c r="B219" s="106"/>
      <c r="C219" s="106"/>
      <c r="D219" s="106"/>
    </row>
    <row r="220" spans="2:5">
      <c r="B220" s="106"/>
      <c r="C220" s="106"/>
      <c r="D220" s="106"/>
    </row>
    <row r="221" spans="2:5">
      <c r="B221" s="106"/>
      <c r="C221" s="106"/>
      <c r="D221" s="106"/>
    </row>
    <row r="227" spans="2:6" ht="15.75">
      <c r="B227" s="7" t="s">
        <v>71</v>
      </c>
    </row>
    <row r="228" spans="2:6" ht="15.75">
      <c r="B228" s="7"/>
    </row>
    <row r="229" spans="2:6">
      <c r="B229" s="17" t="s">
        <v>72</v>
      </c>
    </row>
    <row r="230" spans="2:6">
      <c r="B230" s="17"/>
    </row>
    <row r="231" spans="2:6">
      <c r="B231" s="17"/>
    </row>
    <row r="232" spans="2:6">
      <c r="B232" s="78" t="s">
        <v>73</v>
      </c>
      <c r="C232" s="78"/>
      <c r="D232" s="78"/>
      <c r="E232" s="37" t="s">
        <v>5</v>
      </c>
      <c r="F232" s="37" t="s">
        <v>6</v>
      </c>
    </row>
    <row r="233" spans="2:6">
      <c r="B233" s="73" t="s">
        <v>74</v>
      </c>
      <c r="C233" s="73"/>
      <c r="D233" s="73"/>
      <c r="E233" s="35">
        <v>19</v>
      </c>
      <c r="F233" s="46">
        <f t="shared" ref="F233:F239" si="1">E233/$E$240</f>
        <v>0.27536231884057971</v>
      </c>
    </row>
    <row r="234" spans="2:6">
      <c r="B234" s="73" t="s">
        <v>75</v>
      </c>
      <c r="C234" s="73"/>
      <c r="D234" s="73"/>
      <c r="E234" s="35">
        <v>11</v>
      </c>
      <c r="F234" s="46">
        <f t="shared" si="1"/>
        <v>0.15942028985507245</v>
      </c>
    </row>
    <row r="235" spans="2:6">
      <c r="B235" s="73" t="s">
        <v>188</v>
      </c>
      <c r="C235" s="73"/>
      <c r="D235" s="73"/>
      <c r="E235" s="35">
        <v>23</v>
      </c>
      <c r="F235" s="46">
        <f t="shared" si="1"/>
        <v>0.33333333333333331</v>
      </c>
    </row>
    <row r="236" spans="2:6">
      <c r="B236" s="73" t="s">
        <v>189</v>
      </c>
      <c r="C236" s="73"/>
      <c r="D236" s="73"/>
      <c r="E236" s="35">
        <v>4</v>
      </c>
      <c r="F236" s="46">
        <f t="shared" si="1"/>
        <v>5.7971014492753624E-2</v>
      </c>
    </row>
    <row r="237" spans="2:6">
      <c r="B237" s="73" t="s">
        <v>79</v>
      </c>
      <c r="C237" s="73"/>
      <c r="D237" s="73"/>
      <c r="E237" s="35">
        <v>9</v>
      </c>
      <c r="F237" s="46">
        <f t="shared" si="1"/>
        <v>0.13043478260869565</v>
      </c>
    </row>
    <row r="238" spans="2:6">
      <c r="B238" s="73" t="s">
        <v>81</v>
      </c>
      <c r="C238" s="73"/>
      <c r="D238" s="73"/>
      <c r="E238" s="35">
        <v>1</v>
      </c>
      <c r="F238" s="46">
        <f t="shared" si="1"/>
        <v>1.4492753623188406E-2</v>
      </c>
    </row>
    <row r="239" spans="2:6">
      <c r="B239" s="73" t="s">
        <v>80</v>
      </c>
      <c r="C239" s="73"/>
      <c r="D239" s="73"/>
      <c r="E239" s="35">
        <v>2</v>
      </c>
      <c r="F239" s="46">
        <f t="shared" si="1"/>
        <v>2.8985507246376812E-2</v>
      </c>
    </row>
    <row r="240" spans="2:6">
      <c r="B240" s="73" t="s">
        <v>9</v>
      </c>
      <c r="C240" s="73"/>
      <c r="D240" s="73"/>
      <c r="E240" s="35">
        <f>SUM(E233:E239)</f>
        <v>69</v>
      </c>
      <c r="F240" s="46">
        <f>SUM(F233:F239)</f>
        <v>1</v>
      </c>
    </row>
    <row r="241" spans="2:4" ht="10.5" customHeight="1"/>
    <row r="242" spans="2:4" ht="18.75" customHeight="1">
      <c r="B242" s="7" t="s">
        <v>82</v>
      </c>
    </row>
    <row r="243" spans="2:4" ht="10.5" customHeight="1">
      <c r="B243" s="7"/>
    </row>
    <row r="244" spans="2:4" ht="18.75" customHeight="1">
      <c r="B244" s="17" t="s">
        <v>190</v>
      </c>
    </row>
    <row r="245" spans="2:4">
      <c r="B245" s="17"/>
    </row>
    <row r="246" spans="2:4">
      <c r="B246" s="17"/>
    </row>
    <row r="247" spans="2:4">
      <c r="B247" s="37" t="s">
        <v>84</v>
      </c>
      <c r="C247" s="37" t="s">
        <v>5</v>
      </c>
      <c r="D247" s="37" t="s">
        <v>6</v>
      </c>
    </row>
    <row r="248" spans="2:4">
      <c r="B248" s="35" t="s">
        <v>144</v>
      </c>
      <c r="C248" s="35">
        <v>30</v>
      </c>
      <c r="D248" s="46">
        <f>C248/$C$252</f>
        <v>0.68181818181818177</v>
      </c>
    </row>
    <row r="249" spans="2:4">
      <c r="B249" s="35" t="s">
        <v>145</v>
      </c>
      <c r="C249" s="35">
        <v>14</v>
      </c>
      <c r="D249" s="46">
        <f>C249/$C$252</f>
        <v>0.31818181818181818</v>
      </c>
    </row>
    <row r="250" spans="2:4">
      <c r="B250" s="35" t="s">
        <v>147</v>
      </c>
      <c r="C250" s="35">
        <v>0</v>
      </c>
      <c r="D250" s="46">
        <f>C250/$C$252</f>
        <v>0</v>
      </c>
    </row>
    <row r="251" spans="2:4">
      <c r="B251" s="35" t="s">
        <v>191</v>
      </c>
      <c r="C251" s="35">
        <v>0</v>
      </c>
      <c r="D251" s="46">
        <f>C251/$C$252</f>
        <v>0</v>
      </c>
    </row>
    <row r="252" spans="2:4">
      <c r="B252" s="35" t="s">
        <v>9</v>
      </c>
      <c r="C252" s="35">
        <f>SUM(C248:C251)</f>
        <v>44</v>
      </c>
      <c r="D252" s="46">
        <f>SUM(D248:D251)</f>
        <v>1</v>
      </c>
    </row>
    <row r="260" spans="2:11" ht="15" customHeight="1">
      <c r="B260" s="69" t="s">
        <v>113</v>
      </c>
      <c r="C260" s="69"/>
      <c r="D260" s="69"/>
      <c r="F260" s="105"/>
      <c r="G260" s="105"/>
      <c r="H260" s="105"/>
      <c r="I260" s="105"/>
      <c r="J260" s="105"/>
      <c r="K260" s="105"/>
    </row>
    <row r="261" spans="2:11" ht="15" customHeight="1">
      <c r="B261" s="69"/>
      <c r="C261" s="69"/>
      <c r="D261" s="69"/>
      <c r="F261" s="105"/>
      <c r="G261" s="105"/>
      <c r="H261" s="105"/>
      <c r="I261" s="105"/>
      <c r="J261" s="105"/>
      <c r="K261" s="105"/>
    </row>
    <row r="262" spans="2:11" ht="15" customHeight="1">
      <c r="B262" s="69"/>
      <c r="C262" s="69"/>
      <c r="D262" s="69"/>
      <c r="F262" s="105"/>
      <c r="G262" s="105"/>
      <c r="H262" s="105"/>
      <c r="I262" s="105"/>
      <c r="J262" s="105"/>
      <c r="K262" s="105"/>
    </row>
    <row r="263" spans="2:11">
      <c r="F263" s="105"/>
      <c r="G263" s="105"/>
      <c r="H263" s="105"/>
      <c r="I263" s="105"/>
      <c r="J263" s="105"/>
      <c r="K263" s="105"/>
    </row>
    <row r="264" spans="2:11">
      <c r="B264" s="34" t="s">
        <v>115</v>
      </c>
      <c r="C264" s="34" t="s">
        <v>5</v>
      </c>
      <c r="D264" s="34" t="s">
        <v>6</v>
      </c>
    </row>
    <row r="265" spans="2:11">
      <c r="B265" s="36" t="s">
        <v>32</v>
      </c>
      <c r="C265" s="35">
        <v>44</v>
      </c>
      <c r="D265" s="46">
        <f>C265/$C$267</f>
        <v>1</v>
      </c>
    </row>
    <row r="266" spans="2:11">
      <c r="B266" s="36" t="s">
        <v>110</v>
      </c>
      <c r="C266" s="35">
        <v>0</v>
      </c>
      <c r="D266" s="46">
        <f>C266/$C$267</f>
        <v>0</v>
      </c>
    </row>
    <row r="267" spans="2:11">
      <c r="B267" s="36" t="s">
        <v>9</v>
      </c>
      <c r="C267" s="35">
        <f>SUM(C265:C266)</f>
        <v>44</v>
      </c>
      <c r="D267" s="46">
        <f>SUM(D265:D266)</f>
        <v>1</v>
      </c>
    </row>
    <row r="273" spans="2:9">
      <c r="H273" s="2"/>
      <c r="I273" s="47"/>
    </row>
    <row r="274" spans="2:9">
      <c r="B274" s="1" t="s">
        <v>114</v>
      </c>
      <c r="H274" s="2"/>
      <c r="I274" s="47"/>
    </row>
    <row r="275" spans="2:9">
      <c r="H275" s="2"/>
      <c r="I275" s="47"/>
    </row>
    <row r="276" spans="2:9">
      <c r="H276" s="2"/>
      <c r="I276" s="47"/>
    </row>
    <row r="277" spans="2:9">
      <c r="B277" s="34" t="s">
        <v>115</v>
      </c>
      <c r="C277" s="34" t="s">
        <v>5</v>
      </c>
      <c r="D277" s="34" t="s">
        <v>6</v>
      </c>
      <c r="H277" s="2"/>
      <c r="I277" s="47"/>
    </row>
    <row r="278" spans="2:9">
      <c r="B278" s="36" t="s">
        <v>32</v>
      </c>
      <c r="C278" s="35">
        <v>44</v>
      </c>
      <c r="D278" s="46">
        <f>C278/$C$280</f>
        <v>1</v>
      </c>
      <c r="H278" s="2"/>
      <c r="I278" s="47"/>
    </row>
    <row r="279" spans="2:9">
      <c r="B279" s="36" t="s">
        <v>110</v>
      </c>
      <c r="C279" s="35">
        <v>0</v>
      </c>
      <c r="D279" s="46">
        <f>C279/$C$280</f>
        <v>0</v>
      </c>
      <c r="H279" s="2"/>
      <c r="I279" s="47"/>
    </row>
    <row r="280" spans="2:9">
      <c r="B280" s="36" t="s">
        <v>9</v>
      </c>
      <c r="C280" s="35">
        <f>SUM(C278:C279)</f>
        <v>44</v>
      </c>
      <c r="D280" s="46">
        <f>SUM(D278:D279)</f>
        <v>1</v>
      </c>
      <c r="H280" s="2"/>
      <c r="I280" s="47"/>
    </row>
    <row r="281" spans="2:9">
      <c r="H281" s="2"/>
      <c r="I281" s="47"/>
    </row>
    <row r="282" spans="2:9">
      <c r="H282" s="2"/>
      <c r="I282" s="47"/>
    </row>
    <row r="283" spans="2:9">
      <c r="H283" s="2"/>
      <c r="I283" s="47"/>
    </row>
    <row r="284" spans="2:9" ht="15" customHeight="1">
      <c r="B284" s="69" t="s">
        <v>192</v>
      </c>
      <c r="C284" s="69"/>
      <c r="D284" s="69"/>
    </row>
    <row r="285" spans="2:9">
      <c r="B285" s="69"/>
      <c r="C285" s="69"/>
      <c r="D285" s="69"/>
    </row>
    <row r="286" spans="2:9">
      <c r="B286" s="69"/>
      <c r="C286" s="69"/>
      <c r="D286" s="69"/>
    </row>
    <row r="288" spans="2:9">
      <c r="B288" s="37" t="s">
        <v>117</v>
      </c>
      <c r="C288" s="78" t="s">
        <v>5</v>
      </c>
      <c r="D288" s="78"/>
      <c r="E288" s="78" t="s">
        <v>6</v>
      </c>
      <c r="F288" s="78"/>
    </row>
    <row r="289" spans="2:6">
      <c r="B289" s="35">
        <v>1</v>
      </c>
      <c r="C289" s="68">
        <v>0</v>
      </c>
      <c r="D289" s="68"/>
      <c r="E289" s="104">
        <f>C289/$C$294</f>
        <v>0</v>
      </c>
      <c r="F289" s="104"/>
    </row>
    <row r="290" spans="2:6">
      <c r="B290" s="35">
        <v>2</v>
      </c>
      <c r="C290" s="68">
        <v>0</v>
      </c>
      <c r="D290" s="68"/>
      <c r="E290" s="104">
        <f>C290/$C$294</f>
        <v>0</v>
      </c>
      <c r="F290" s="104"/>
    </row>
    <row r="291" spans="2:6">
      <c r="B291" s="35">
        <v>3</v>
      </c>
      <c r="C291" s="68">
        <v>2</v>
      </c>
      <c r="D291" s="68"/>
      <c r="E291" s="104">
        <f>C291/$C$294</f>
        <v>4.5454545454545456E-2</v>
      </c>
      <c r="F291" s="104"/>
    </row>
    <row r="292" spans="2:6">
      <c r="B292" s="35">
        <v>4</v>
      </c>
      <c r="C292" s="68">
        <v>11</v>
      </c>
      <c r="D292" s="68"/>
      <c r="E292" s="104">
        <f>C292/$C$294</f>
        <v>0.25</v>
      </c>
      <c r="F292" s="104"/>
    </row>
    <row r="293" spans="2:6">
      <c r="B293" s="35">
        <v>5</v>
      </c>
      <c r="C293" s="68">
        <v>31</v>
      </c>
      <c r="D293" s="68"/>
      <c r="E293" s="104">
        <f>C293/$C$294</f>
        <v>0.70454545454545459</v>
      </c>
      <c r="F293" s="104"/>
    </row>
    <row r="294" spans="2:6">
      <c r="B294" s="35" t="s">
        <v>9</v>
      </c>
      <c r="C294" s="68">
        <f>SUM(C289:D293)</f>
        <v>44</v>
      </c>
      <c r="D294" s="68"/>
      <c r="E294" s="104">
        <f>SUM(E289:F293)</f>
        <v>1</v>
      </c>
      <c r="F294" s="104"/>
    </row>
    <row r="296" spans="2:6" ht="15.75">
      <c r="B296" s="7" t="s">
        <v>118</v>
      </c>
    </row>
    <row r="298" spans="2:6" ht="34.5" customHeight="1">
      <c r="B298" s="103" t="s">
        <v>992</v>
      </c>
      <c r="C298" s="102"/>
      <c r="D298" s="102"/>
      <c r="E298" s="102"/>
    </row>
    <row r="299" spans="2:6" ht="48.75" customHeight="1">
      <c r="B299" s="100" t="s">
        <v>993</v>
      </c>
      <c r="C299" s="101"/>
      <c r="D299" s="101"/>
      <c r="E299" s="101"/>
    </row>
    <row r="300" spans="2:6" ht="20.25" customHeight="1">
      <c r="B300" s="102" t="s">
        <v>994</v>
      </c>
      <c r="C300" s="102"/>
      <c r="D300" s="102"/>
      <c r="E300" s="102"/>
    </row>
    <row r="301" spans="2:6" ht="20.25" customHeight="1">
      <c r="B301" s="103" t="s">
        <v>995</v>
      </c>
      <c r="C301" s="102"/>
      <c r="D301" s="102"/>
      <c r="E301" s="102"/>
    </row>
    <row r="302" spans="2:6" ht="48" customHeight="1">
      <c r="B302" s="100" t="s">
        <v>996</v>
      </c>
      <c r="C302" s="101"/>
      <c r="D302" s="101"/>
      <c r="E302" s="101"/>
    </row>
    <row r="303" spans="2:6" ht="24" customHeight="1">
      <c r="B303" s="101" t="s">
        <v>997</v>
      </c>
      <c r="C303" s="101"/>
      <c r="D303" s="101"/>
      <c r="E303" s="101"/>
    </row>
    <row r="304" spans="2:6" ht="22.5" customHeight="1">
      <c r="B304" s="103" t="s">
        <v>998</v>
      </c>
      <c r="C304" s="102"/>
      <c r="D304" s="102"/>
      <c r="E304" s="102"/>
    </row>
    <row r="305" spans="2:5" ht="24" customHeight="1">
      <c r="B305" s="103" t="s">
        <v>999</v>
      </c>
      <c r="C305" s="102"/>
      <c r="D305" s="102"/>
      <c r="E305" s="102"/>
    </row>
    <row r="306" spans="2:5">
      <c r="B306" s="101" t="s">
        <v>1000</v>
      </c>
      <c r="C306" s="101"/>
      <c r="D306" s="101"/>
      <c r="E306" s="101"/>
    </row>
    <row r="307" spans="2:5" ht="33.75" customHeight="1">
      <c r="B307" s="100" t="s">
        <v>1001</v>
      </c>
      <c r="C307" s="101"/>
      <c r="D307" s="101"/>
      <c r="E307" s="101"/>
    </row>
    <row r="308" spans="2:5">
      <c r="B308" s="101" t="s">
        <v>1002</v>
      </c>
      <c r="C308" s="101"/>
      <c r="D308" s="101"/>
      <c r="E308" s="101"/>
    </row>
    <row r="309" spans="2:5">
      <c r="B309" s="101" t="s">
        <v>1003</v>
      </c>
      <c r="C309" s="101"/>
      <c r="D309" s="101"/>
      <c r="E309" s="101"/>
    </row>
    <row r="310" spans="2:5">
      <c r="B310" s="101" t="s">
        <v>1004</v>
      </c>
      <c r="C310" s="101"/>
      <c r="D310" s="101"/>
      <c r="E310" s="101"/>
    </row>
  </sheetData>
  <mergeCells count="80">
    <mergeCell ref="B307:E307"/>
    <mergeCell ref="B308:E308"/>
    <mergeCell ref="B309:E309"/>
    <mergeCell ref="B310:E310"/>
    <mergeCell ref="B128:D128"/>
    <mergeCell ref="E128:F128"/>
    <mergeCell ref="B129:D129"/>
    <mergeCell ref="E129:F129"/>
    <mergeCell ref="B135:D135"/>
    <mergeCell ref="E135:F135"/>
    <mergeCell ref="B125:D125"/>
    <mergeCell ref="E125:F125"/>
    <mergeCell ref="B126:D126"/>
    <mergeCell ref="E126:F126"/>
    <mergeCell ref="B127:D127"/>
    <mergeCell ref="E127:F127"/>
    <mergeCell ref="B12:F12"/>
    <mergeCell ref="B123:D123"/>
    <mergeCell ref="E123:F123"/>
    <mergeCell ref="B124:D124"/>
    <mergeCell ref="E124:F124"/>
    <mergeCell ref="B136:D136"/>
    <mergeCell ref="E136:F136"/>
    <mergeCell ref="B133:D133"/>
    <mergeCell ref="E133:F133"/>
    <mergeCell ref="B134:D134"/>
    <mergeCell ref="E134:F134"/>
    <mergeCell ref="B137:D137"/>
    <mergeCell ref="E137:F137"/>
    <mergeCell ref="B138:D138"/>
    <mergeCell ref="E138:F138"/>
    <mergeCell ref="B139:D139"/>
    <mergeCell ref="E139:F139"/>
    <mergeCell ref="B212:C212"/>
    <mergeCell ref="B213:C213"/>
    <mergeCell ref="B214:C214"/>
    <mergeCell ref="B215:C215"/>
    <mergeCell ref="B216:D216"/>
    <mergeCell ref="B232:D232"/>
    <mergeCell ref="B233:D233"/>
    <mergeCell ref="B217:D217"/>
    <mergeCell ref="B218:D218"/>
    <mergeCell ref="B219:D219"/>
    <mergeCell ref="B220:D220"/>
    <mergeCell ref="B221:D221"/>
    <mergeCell ref="B234:D234"/>
    <mergeCell ref="B235:D235"/>
    <mergeCell ref="B236:D236"/>
    <mergeCell ref="B237:D237"/>
    <mergeCell ref="B238:D238"/>
    <mergeCell ref="C288:D288"/>
    <mergeCell ref="C289:D289"/>
    <mergeCell ref="C290:D290"/>
    <mergeCell ref="E290:F290"/>
    <mergeCell ref="B239:D239"/>
    <mergeCell ref="E291:F291"/>
    <mergeCell ref="E292:F292"/>
    <mergeCell ref="E293:F293"/>
    <mergeCell ref="E294:F294"/>
    <mergeCell ref="B130:D130"/>
    <mergeCell ref="E130:F130"/>
    <mergeCell ref="B240:D240"/>
    <mergeCell ref="C294:D294"/>
    <mergeCell ref="E288:F288"/>
    <mergeCell ref="E289:F289"/>
    <mergeCell ref="C291:D291"/>
    <mergeCell ref="C292:D292"/>
    <mergeCell ref="C293:D293"/>
    <mergeCell ref="B260:D262"/>
    <mergeCell ref="F260:K263"/>
    <mergeCell ref="B284:D286"/>
    <mergeCell ref="B299:E299"/>
    <mergeCell ref="B306:E306"/>
    <mergeCell ref="B298:E298"/>
    <mergeCell ref="B302:E302"/>
    <mergeCell ref="B300:E300"/>
    <mergeCell ref="B304:E304"/>
    <mergeCell ref="B303:E303"/>
    <mergeCell ref="B301:E301"/>
    <mergeCell ref="B305:E305"/>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7:I62"/>
  <sheetViews>
    <sheetView zoomScale="80" zoomScaleNormal="80" workbookViewId="0">
      <selection activeCell="B61" sqref="B61"/>
    </sheetView>
  </sheetViews>
  <sheetFormatPr baseColWidth="10" defaultRowHeight="15"/>
  <cols>
    <col min="1" max="1" width="11.42578125" style="1"/>
    <col min="2" max="2" width="59.42578125" style="1" customWidth="1"/>
    <col min="3" max="3" width="63.28515625" style="1" customWidth="1"/>
    <col min="4" max="4" width="49.85546875" style="1" customWidth="1"/>
    <col min="5" max="5" width="37.7109375" style="1" customWidth="1"/>
    <col min="6" max="6" width="26.42578125" style="1" customWidth="1"/>
    <col min="7" max="7" width="10.28515625" style="1" bestFit="1" customWidth="1"/>
    <col min="8" max="8" width="14.28515625" style="1" bestFit="1" customWidth="1"/>
    <col min="9" max="16384" width="11.42578125" style="1"/>
  </cols>
  <sheetData>
    <row r="17" spans="2:9">
      <c r="B17" s="114" t="s">
        <v>120</v>
      </c>
      <c r="C17" s="114" t="s">
        <v>121</v>
      </c>
      <c r="D17" s="114" t="s">
        <v>122</v>
      </c>
      <c r="E17" s="114" t="s">
        <v>123</v>
      </c>
      <c r="F17" s="114" t="s">
        <v>124</v>
      </c>
      <c r="G17" s="114" t="s">
        <v>125</v>
      </c>
      <c r="H17" s="114" t="s">
        <v>126</v>
      </c>
      <c r="I17" s="17"/>
    </row>
    <row r="18" spans="2:9" ht="21" customHeight="1">
      <c r="B18" s="115" t="s">
        <v>798</v>
      </c>
      <c r="C18" s="115" t="s">
        <v>799</v>
      </c>
      <c r="D18" s="115" t="s">
        <v>800</v>
      </c>
      <c r="E18" s="115" t="s">
        <v>801</v>
      </c>
      <c r="F18" s="115" t="s">
        <v>802</v>
      </c>
      <c r="G18" s="115" t="s">
        <v>153</v>
      </c>
      <c r="H18" s="115" t="s">
        <v>149</v>
      </c>
    </row>
    <row r="19" spans="2:9" ht="21" customHeight="1">
      <c r="B19" s="116" t="s">
        <v>803</v>
      </c>
      <c r="C19" s="116" t="s">
        <v>804</v>
      </c>
      <c r="D19" s="116" t="s">
        <v>805</v>
      </c>
      <c r="E19" s="116" t="s">
        <v>806</v>
      </c>
      <c r="F19" s="116" t="s">
        <v>807</v>
      </c>
      <c r="G19" s="116" t="s">
        <v>209</v>
      </c>
      <c r="H19" s="116" t="s">
        <v>330</v>
      </c>
    </row>
    <row r="20" spans="2:9" ht="21" customHeight="1">
      <c r="B20" s="115" t="s">
        <v>808</v>
      </c>
      <c r="C20" s="115" t="s">
        <v>809</v>
      </c>
      <c r="D20" s="115" t="s">
        <v>810</v>
      </c>
      <c r="E20" s="115" t="s">
        <v>811</v>
      </c>
      <c r="F20" s="115" t="s">
        <v>812</v>
      </c>
      <c r="G20" s="115" t="s">
        <v>251</v>
      </c>
      <c r="H20" s="115" t="s">
        <v>162</v>
      </c>
    </row>
    <row r="23" spans="2:9" ht="30" customHeight="1">
      <c r="B23" s="117" t="s">
        <v>127</v>
      </c>
      <c r="C23" s="117" t="s">
        <v>129</v>
      </c>
    </row>
    <row r="24" spans="2:9">
      <c r="B24" s="115" t="s">
        <v>128</v>
      </c>
      <c r="C24" s="115" t="s">
        <v>130</v>
      </c>
    </row>
    <row r="25" spans="2:9">
      <c r="B25" s="116" t="s">
        <v>128</v>
      </c>
      <c r="C25" s="116" t="s">
        <v>130</v>
      </c>
    </row>
    <row r="26" spans="2:9">
      <c r="B26" s="115" t="s">
        <v>128</v>
      </c>
      <c r="C26" s="115" t="s">
        <v>130</v>
      </c>
    </row>
    <row r="27" spans="2:9" ht="18" customHeight="1"/>
    <row r="29" spans="2:9" ht="92.25" customHeight="1">
      <c r="B29" s="118" t="s">
        <v>131</v>
      </c>
      <c r="C29" s="119" t="s">
        <v>133</v>
      </c>
    </row>
    <row r="30" spans="2:9" ht="63" customHeight="1">
      <c r="B30" s="115" t="s">
        <v>108</v>
      </c>
      <c r="C30" s="120" t="s">
        <v>813</v>
      </c>
    </row>
    <row r="31" spans="2:9" ht="30.75" customHeight="1">
      <c r="B31" s="116" t="s">
        <v>112</v>
      </c>
      <c r="C31" s="121" t="s">
        <v>814</v>
      </c>
    </row>
    <row r="32" spans="2:9" ht="30" customHeight="1">
      <c r="B32" s="115" t="s">
        <v>132</v>
      </c>
      <c r="C32" s="120" t="s">
        <v>815</v>
      </c>
    </row>
    <row r="35" spans="2:4" ht="47.25" customHeight="1">
      <c r="B35" s="117" t="s">
        <v>134</v>
      </c>
    </row>
    <row r="36" spans="2:4">
      <c r="B36" s="115" t="s">
        <v>135</v>
      </c>
    </row>
    <row r="37" spans="2:4">
      <c r="B37" s="116" t="s">
        <v>112</v>
      </c>
    </row>
    <row r="38" spans="2:4">
      <c r="B38" s="115" t="s">
        <v>223</v>
      </c>
    </row>
    <row r="41" spans="2:4" ht="48" customHeight="1">
      <c r="B41" s="117" t="s">
        <v>136</v>
      </c>
      <c r="C41" s="117" t="s">
        <v>137</v>
      </c>
      <c r="D41" s="119" t="s">
        <v>138</v>
      </c>
    </row>
    <row r="42" spans="2:4">
      <c r="B42" s="115" t="s">
        <v>108</v>
      </c>
      <c r="C42" s="115" t="s">
        <v>108</v>
      </c>
      <c r="D42" s="115" t="s">
        <v>816</v>
      </c>
    </row>
    <row r="43" spans="2:4" ht="30">
      <c r="B43" s="116" t="s">
        <v>112</v>
      </c>
      <c r="C43" s="116" t="s">
        <v>106</v>
      </c>
      <c r="D43" s="121" t="s">
        <v>817</v>
      </c>
    </row>
    <row r="44" spans="2:4" ht="45">
      <c r="B44" s="115" t="s">
        <v>106</v>
      </c>
      <c r="C44" s="115" t="s">
        <v>106</v>
      </c>
      <c r="D44" s="120" t="s">
        <v>818</v>
      </c>
    </row>
    <row r="45" spans="2:4">
      <c r="C45" s="26"/>
    </row>
    <row r="47" spans="2:4" ht="41.25" customHeight="1">
      <c r="B47" s="117" t="s">
        <v>139</v>
      </c>
      <c r="C47" s="118" t="s">
        <v>182</v>
      </c>
    </row>
    <row r="48" spans="2:4" ht="30">
      <c r="B48" s="115" t="s">
        <v>108</v>
      </c>
      <c r="C48" s="120" t="s">
        <v>820</v>
      </c>
    </row>
    <row r="49" spans="2:5">
      <c r="B49" s="116" t="s">
        <v>132</v>
      </c>
      <c r="C49" s="116" t="s">
        <v>819</v>
      </c>
    </row>
    <row r="50" spans="2:5" ht="45">
      <c r="B50" s="115" t="s">
        <v>132</v>
      </c>
      <c r="C50" s="120" t="s">
        <v>821</v>
      </c>
    </row>
    <row r="54" spans="2:5" ht="55.5" customHeight="1">
      <c r="B54" s="117" t="s">
        <v>140</v>
      </c>
      <c r="C54" s="117" t="s">
        <v>141</v>
      </c>
    </row>
    <row r="55" spans="2:5">
      <c r="B55" s="115" t="s">
        <v>108</v>
      </c>
      <c r="C55" s="115" t="s">
        <v>225</v>
      </c>
    </row>
    <row r="56" spans="2:5">
      <c r="B56" s="116" t="s">
        <v>106</v>
      </c>
      <c r="C56" s="116" t="s">
        <v>224</v>
      </c>
    </row>
    <row r="57" spans="2:5">
      <c r="B57" s="115" t="s">
        <v>106</v>
      </c>
      <c r="C57" s="115" t="s">
        <v>224</v>
      </c>
    </row>
    <row r="58" spans="2:5" ht="45" customHeight="1">
      <c r="B58" s="2"/>
      <c r="C58" s="2"/>
    </row>
    <row r="59" spans="2:5" ht="45">
      <c r="B59" s="118" t="s">
        <v>183</v>
      </c>
      <c r="C59" s="117" t="s">
        <v>142</v>
      </c>
      <c r="D59" s="117" t="s">
        <v>143</v>
      </c>
      <c r="E59" s="117" t="s">
        <v>146</v>
      </c>
    </row>
    <row r="60" spans="2:5" ht="105">
      <c r="B60" s="120" t="s">
        <v>824</v>
      </c>
      <c r="C60" s="115" t="s">
        <v>145</v>
      </c>
      <c r="D60" s="115" t="s">
        <v>145</v>
      </c>
      <c r="E60" s="115" t="s">
        <v>147</v>
      </c>
    </row>
    <row r="61" spans="2:5">
      <c r="B61" s="116" t="s">
        <v>822</v>
      </c>
      <c r="C61" s="116" t="s">
        <v>144</v>
      </c>
      <c r="D61" s="116" t="s">
        <v>144</v>
      </c>
      <c r="E61" s="116" t="s">
        <v>144</v>
      </c>
    </row>
    <row r="62" spans="2:5">
      <c r="B62" s="115" t="s">
        <v>823</v>
      </c>
      <c r="C62" s="115" t="s">
        <v>145</v>
      </c>
      <c r="D62" s="115" t="s">
        <v>144</v>
      </c>
      <c r="E62" s="115" t="s">
        <v>144</v>
      </c>
    </row>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CE27A1-AD1C-41CE-A736-BE3C67268CFD}">
  <dimension ref="B13:G24"/>
  <sheetViews>
    <sheetView workbookViewId="0">
      <selection activeCell="F24" sqref="F24"/>
    </sheetView>
  </sheetViews>
  <sheetFormatPr baseColWidth="10" defaultRowHeight="15"/>
  <cols>
    <col min="1" max="1" width="11.42578125" style="1"/>
    <col min="2" max="2" width="55.7109375" style="1" bestFit="1" customWidth="1"/>
    <col min="3" max="4" width="11.42578125" style="1"/>
    <col min="5" max="5" width="23.7109375" style="1" customWidth="1"/>
    <col min="6" max="6" width="22.5703125" style="1" customWidth="1"/>
    <col min="7" max="7" width="21.5703125" style="1" customWidth="1"/>
    <col min="8" max="16384" width="11.42578125" style="1"/>
  </cols>
  <sheetData>
    <row r="13" spans="2:7">
      <c r="B13" s="41" t="s">
        <v>168</v>
      </c>
    </row>
    <row r="15" spans="2:7">
      <c r="B15" s="107" t="s">
        <v>169</v>
      </c>
      <c r="C15" s="108" t="s">
        <v>170</v>
      </c>
      <c r="D15" s="108"/>
      <c r="E15" s="108"/>
      <c r="G15" s="42"/>
    </row>
    <row r="16" spans="2:7">
      <c r="B16" s="107"/>
      <c r="C16" s="108" t="s">
        <v>171</v>
      </c>
      <c r="D16" s="108"/>
      <c r="E16" s="43" t="s">
        <v>172</v>
      </c>
      <c r="F16" s="111" t="s">
        <v>173</v>
      </c>
      <c r="G16" s="111" t="s">
        <v>181</v>
      </c>
    </row>
    <row r="17" spans="2:7" ht="26.25" customHeight="1">
      <c r="B17" s="45">
        <v>2016</v>
      </c>
      <c r="C17" s="109" t="s">
        <v>180</v>
      </c>
      <c r="D17" s="109"/>
      <c r="E17" s="110" t="s">
        <v>238</v>
      </c>
      <c r="F17" s="112">
        <v>1</v>
      </c>
      <c r="G17" s="113">
        <v>2823600</v>
      </c>
    </row>
    <row r="18" spans="2:7" ht="26.25" customHeight="1">
      <c r="B18" s="45">
        <v>2015</v>
      </c>
      <c r="C18" s="109"/>
      <c r="D18" s="109"/>
      <c r="E18" s="110"/>
      <c r="F18" s="112">
        <v>1</v>
      </c>
      <c r="G18" s="113">
        <v>3211833</v>
      </c>
    </row>
    <row r="19" spans="2:7" ht="26.25" customHeight="1">
      <c r="B19" s="45">
        <v>2014</v>
      </c>
      <c r="C19" s="109"/>
      <c r="D19" s="109"/>
      <c r="E19" s="110"/>
      <c r="F19" s="112">
        <v>1</v>
      </c>
      <c r="G19" s="113">
        <v>3328000</v>
      </c>
    </row>
    <row r="20" spans="2:7" ht="26.25" customHeight="1">
      <c r="B20" s="45">
        <v>2013</v>
      </c>
      <c r="C20" s="109"/>
      <c r="D20" s="109"/>
      <c r="E20" s="110"/>
      <c r="F20" s="112">
        <v>0.90900000000000003</v>
      </c>
      <c r="G20" s="113">
        <v>4376946</v>
      </c>
    </row>
    <row r="21" spans="2:7">
      <c r="B21" s="42"/>
      <c r="C21" s="42"/>
      <c r="D21" s="42"/>
      <c r="E21" s="42"/>
      <c r="F21" s="42"/>
      <c r="G21" s="42"/>
    </row>
    <row r="22" spans="2:7">
      <c r="B22" s="42" t="s">
        <v>174</v>
      </c>
      <c r="C22" s="44"/>
      <c r="D22" s="44"/>
      <c r="E22" s="42"/>
      <c r="F22" s="42"/>
      <c r="G22" s="42"/>
    </row>
    <row r="23" spans="2:7">
      <c r="B23" s="42" t="s">
        <v>175</v>
      </c>
      <c r="C23" s="42"/>
      <c r="D23" s="42"/>
      <c r="E23" s="42"/>
      <c r="F23" s="42"/>
      <c r="G23" s="42"/>
    </row>
    <row r="24" spans="2:7">
      <c r="B24" s="42" t="s">
        <v>176</v>
      </c>
      <c r="C24" s="42"/>
      <c r="D24" s="42"/>
      <c r="E24" s="42"/>
      <c r="F24" s="42"/>
      <c r="G24" s="42"/>
    </row>
  </sheetData>
  <mergeCells count="5">
    <mergeCell ref="B15:B16"/>
    <mergeCell ref="C15:E15"/>
    <mergeCell ref="C16:D16"/>
    <mergeCell ref="C17:D20"/>
    <mergeCell ref="E17:E20"/>
  </mergeCells>
  <phoneticPr fontId="26" type="noConversion"/>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Presentación</vt:lpstr>
      <vt:lpstr>Informe hasta el 2018</vt:lpstr>
      <vt:lpstr>Egresados 2020</vt:lpstr>
      <vt:lpstr>Empleadores</vt:lpstr>
      <vt:lpstr>OLE</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Gestion de egresados</dc:creator>
  <cp:lastModifiedBy>Brigitte Angelica</cp:lastModifiedBy>
  <dcterms:created xsi:type="dcterms:W3CDTF">2018-09-28T15:27:34Z</dcterms:created>
  <dcterms:modified xsi:type="dcterms:W3CDTF">2020-09-09T13:55:11Z</dcterms:modified>
</cp:coreProperties>
</file>