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221" i="62" l="1"/>
  <c r="D219" i="62"/>
  <c r="D220" i="62"/>
  <c r="C41" i="62"/>
  <c r="C338" i="62"/>
  <c r="C339" i="62"/>
  <c r="C340" i="62"/>
  <c r="C341" i="62"/>
  <c r="C67" i="62"/>
  <c r="D218" i="62"/>
  <c r="C94" i="62"/>
  <c r="D247" i="62"/>
  <c r="D40" i="62"/>
  <c r="D41" i="62"/>
  <c r="D39" i="62"/>
  <c r="C447" i="62"/>
  <c r="C448" i="62"/>
  <c r="C449" i="62"/>
  <c r="C450" i="62"/>
  <c r="C446" i="62"/>
  <c r="I432" i="62"/>
  <c r="I431" i="62"/>
  <c r="C430" i="62"/>
  <c r="C429" i="62"/>
  <c r="H411" i="62"/>
  <c r="H410" i="62"/>
  <c r="C412" i="62"/>
  <c r="C413" i="62"/>
  <c r="C414" i="62"/>
  <c r="C411" i="62"/>
  <c r="C362" i="62"/>
  <c r="C361" i="62"/>
  <c r="C337" i="62"/>
  <c r="E283" i="62"/>
  <c r="E246" i="62"/>
  <c r="E245" i="62"/>
  <c r="K128" i="62"/>
  <c r="K129" i="62"/>
  <c r="K127" i="62"/>
  <c r="E128" i="62"/>
  <c r="E129" i="62"/>
  <c r="E130" i="62"/>
  <c r="E131" i="62"/>
  <c r="E132" i="62"/>
  <c r="E127" i="62"/>
  <c r="D91" i="62"/>
  <c r="D92" i="62"/>
  <c r="D93" i="62"/>
  <c r="D94" i="62"/>
  <c r="D90" i="62"/>
  <c r="D65" i="62"/>
  <c r="D66" i="62"/>
  <c r="D64" i="62"/>
  <c r="D221" i="62"/>
  <c r="G41" i="62"/>
  <c r="G40" i="62"/>
  <c r="J282" i="62"/>
  <c r="J283" i="62"/>
  <c r="G65" i="62"/>
  <c r="G39" i="62"/>
  <c r="G90" i="62"/>
  <c r="G91" i="62"/>
  <c r="G92" i="62"/>
  <c r="G94" i="62"/>
  <c r="G93" i="62"/>
  <c r="J281" i="62"/>
  <c r="G64" i="62"/>
  <c r="G66" i="62"/>
  <c r="D67" i="62"/>
  <c r="G67" i="62"/>
</calcChain>
</file>

<file path=xl/sharedStrings.xml><?xml version="1.0" encoding="utf-8"?>
<sst xmlns="http://schemas.openxmlformats.org/spreadsheetml/2006/main" count="1183" uniqueCount="480">
  <si>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</si>
  <si>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</si>
  <si>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</si>
  <si>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</si>
  <si>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</si>
  <si>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</si>
  <si>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</si>
  <si>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</si>
  <si>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</si>
  <si>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</si>
  <si>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</si>
  <si>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</si>
  <si>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</si>
  <si>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</si>
  <si>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</si>
  <si>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</si>
  <si>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</si>
  <si>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Contrato a término indefinido</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</si>
  <si>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</si>
  <si>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</si>
  <si>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</si>
  <si>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</si>
  <si>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</si>
  <si>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</si>
  <si>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</si>
  <si>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</si>
  <si>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</si>
  <si>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</si>
  <si>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</si>
  <si>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</si>
  <si>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</si>
  <si>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</si>
  <si>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</si>
  <si>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</si>
  <si>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</si>
  <si>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</si>
  <si>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</si>
  <si>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</si>
  <si>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</si>
  <si>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</si>
  <si>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</si>
  <si>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</si>
  <si>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</si>
  <si>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</si>
  <si>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</si>
  <si>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</si>
  <si>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</si>
  <si>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</si>
  <si>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</si>
  <si>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</si>
  <si>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</si>
  <si>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</si>
  <si>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</si>
  <si>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</si>
  <si>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Educación</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</si>
  <si>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</si>
  <si>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</si>
  <si>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</si>
  <si>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</si>
  <si>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</si>
  <si>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</si>
  <si>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</si>
  <si>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</si>
  <si>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</si>
  <si>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</si>
  <si>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</si>
  <si>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</si>
  <si>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</si>
  <si>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</si>
  <si>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</si>
  <si>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</si>
  <si>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</si>
  <si>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</si>
  <si>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</si>
  <si>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</si>
  <si>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</si>
  <si>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</si>
  <si>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</si>
  <si>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</si>
  <si>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</si>
  <si>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</si>
  <si>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</si>
  <si>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</si>
  <si>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</si>
  <si>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</si>
  <si>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</si>
  <si>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</si>
  <si>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</si>
  <si>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</si>
  <si>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</si>
  <si>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</si>
  <si>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</si>
  <si>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</si>
  <si>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</si>
  <si>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</si>
  <si>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</si>
  <si>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</si>
  <si>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</si>
  <si>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</si>
  <si>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</si>
  <si>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</si>
  <si>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</si>
  <si>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</si>
  <si>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</si>
  <si>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</si>
  <si>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</si>
  <si>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</si>
  <si>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</si>
  <si>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</si>
  <si>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</si>
  <si>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</si>
  <si>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</si>
  <si>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</si>
  <si>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</si>
  <si>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</si>
  <si>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</si>
  <si>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</si>
  <si>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TOTAL</t>
  </si>
  <si>
    <t>no</t>
  </si>
  <si>
    <t xml:space="preserve">no </t>
  </si>
  <si>
    <t>SIN RESPUESTA</t>
  </si>
  <si>
    <t>INTRODUCCIÓN:</t>
  </si>
  <si>
    <t>Equipo de trabajo</t>
  </si>
  <si>
    <t>No sabe</t>
  </si>
  <si>
    <t>Sin respuesta</t>
  </si>
  <si>
    <t>Pereira</t>
  </si>
  <si>
    <t xml:space="preserve">Empleado del gobierno	  </t>
  </si>
  <si>
    <t>Pública</t>
  </si>
  <si>
    <t>entre 2 SMLV y menos de 3 SMLV</t>
  </si>
  <si>
    <t>Docente</t>
  </si>
  <si>
    <t>Dosquebradas</t>
  </si>
  <si>
    <t>Ocupaciones en Ciencias Sociales, Educación, Servicios Gubernamentales y Religión</t>
  </si>
  <si>
    <t>entre 3 SMLV y menos de 4 SMLV</t>
  </si>
  <si>
    <t>Armenia</t>
  </si>
  <si>
    <t>La Julita</t>
  </si>
  <si>
    <t>Contrato a término fijo</t>
  </si>
  <si>
    <t>Rectora</t>
  </si>
  <si>
    <t xml:space="preserve">Colombia </t>
  </si>
  <si>
    <t>Ocupaciones de Dirección y Gerencia</t>
  </si>
  <si>
    <t xml:space="preserve">Empleado de empresa particular  </t>
  </si>
  <si>
    <t>null</t>
  </si>
  <si>
    <t>Agricultura, ganadería, Caza y Silvicultura</t>
  </si>
  <si>
    <t xml:space="preserve">Privada 	</t>
  </si>
  <si>
    <t>Quindío</t>
  </si>
  <si>
    <t>entre 4 SMLV y menos de 5 SMLV</t>
  </si>
  <si>
    <t>Rector</t>
  </si>
  <si>
    <t>más de 6 SMLV</t>
  </si>
  <si>
    <t>Coordinador</t>
  </si>
  <si>
    <t>Secretaría de Educación</t>
  </si>
  <si>
    <t>entre 1 SMLV y menos de 2 SMLV</t>
  </si>
  <si>
    <t>coordinador</t>
  </si>
  <si>
    <t>Gobernación de Risaralda</t>
  </si>
  <si>
    <t>Docente de Aula</t>
  </si>
  <si>
    <t>docente</t>
  </si>
  <si>
    <t>risaralda</t>
  </si>
  <si>
    <t>pereira</t>
  </si>
  <si>
    <t>colombia</t>
  </si>
  <si>
    <t>Universidad Tecnológica de Pereira</t>
  </si>
  <si>
    <t>entre 5 SMLV y menos de 6 SMLV</t>
  </si>
  <si>
    <t>Secretaria de Educación de Risaralda</t>
  </si>
  <si>
    <t xml:space="preserve">Docente </t>
  </si>
  <si>
    <t>dosquebradas</t>
  </si>
  <si>
    <t xml:space="preserve">Contrato de prestación de servicios	</t>
  </si>
  <si>
    <t xml:space="preserve">educación </t>
  </si>
  <si>
    <t>Universidad del Quindío</t>
  </si>
  <si>
    <t>+57 (6) 7359300</t>
  </si>
  <si>
    <t>COORDINADOR</t>
  </si>
  <si>
    <t>COLOMBIA</t>
  </si>
  <si>
    <t>RISARALDA</t>
  </si>
  <si>
    <t>Director</t>
  </si>
  <si>
    <t>Maestría en Enseñanza de las Matemáticas</t>
  </si>
  <si>
    <t>La julita älamos</t>
  </si>
  <si>
    <t>Ocupaciones en Ciencias Naturales, Aplicadas y relacionadas</t>
  </si>
  <si>
    <t>Departamento de Matemáticas</t>
  </si>
  <si>
    <t>Director de departamento</t>
  </si>
  <si>
    <t xml:space="preserve">Risaralda </t>
  </si>
  <si>
    <t>INSTITUCION EDUCATIVA CARTAGENA</t>
  </si>
  <si>
    <t>VEREDA LA UNION</t>
  </si>
  <si>
    <t>eduardohenaomonsalve@gmail.com</t>
  </si>
  <si>
    <t>DOCENCIA</t>
  </si>
  <si>
    <t>DOCENTE</t>
  </si>
  <si>
    <t>RECTOR</t>
  </si>
  <si>
    <t>DOSQUEBRADAS</t>
  </si>
  <si>
    <t>IE Antonio Holguín Garcés</t>
  </si>
  <si>
    <t>Santana Norte</t>
  </si>
  <si>
    <t>joserubiel@utp.edu.co</t>
  </si>
  <si>
    <t>Matemáticas</t>
  </si>
  <si>
    <t>Valle del Cauca</t>
  </si>
  <si>
    <t>Cartago</t>
  </si>
  <si>
    <t>Gobernación</t>
  </si>
  <si>
    <t>aalismurh@yahoo.com</t>
  </si>
  <si>
    <t>La Virginia</t>
  </si>
  <si>
    <t>dpmejia@utp.edu.co</t>
  </si>
  <si>
    <t>Otro tipo de contrato</t>
  </si>
  <si>
    <t>Matematicas</t>
  </si>
  <si>
    <t>Jefe de Departamento</t>
  </si>
  <si>
    <t>Departamento de Risaralda</t>
  </si>
  <si>
    <t>Cl 19 N 13-17 P2 Perira</t>
  </si>
  <si>
    <t>olafo273@hotmail.com</t>
  </si>
  <si>
    <t xml:space="preserve">Educación </t>
  </si>
  <si>
    <t>Docente Tutor</t>
  </si>
  <si>
    <t xml:space="preserve">Rector </t>
  </si>
  <si>
    <t>Institución Educativa Nueva Granada</t>
  </si>
  <si>
    <t>Corregimiento Piedras De Moler (Cartago)</t>
  </si>
  <si>
    <t>cangil60@hotmail.com</t>
  </si>
  <si>
    <t>SilviaMartínez</t>
  </si>
  <si>
    <t>Valle Del Cauca</t>
  </si>
  <si>
    <t>La julita</t>
  </si>
  <si>
    <t>duke729@gmail.com</t>
  </si>
  <si>
    <t xml:space="preserve">Ciencias Básicas </t>
  </si>
  <si>
    <t>Jefe departamento matemáticas</t>
  </si>
  <si>
    <t>liceo de occidente</t>
  </si>
  <si>
    <t>la celia</t>
  </si>
  <si>
    <t>mlcastrillon@utp.edu.co</t>
  </si>
  <si>
    <t>matemáticas</t>
  </si>
  <si>
    <t xml:space="preserve">coordinador </t>
  </si>
  <si>
    <t xml:space="preserve">colombia </t>
  </si>
  <si>
    <t>Calle 19 No 13-17</t>
  </si>
  <si>
    <t>Secretaria de Educación</t>
  </si>
  <si>
    <t>Docente en propiedad</t>
  </si>
  <si>
    <t>Institución educativa Liceo de Occidente</t>
  </si>
  <si>
    <t xml:space="preserve">La Celia Risaralda </t>
  </si>
  <si>
    <t>jfholguin@utp.edu.co</t>
  </si>
  <si>
    <t xml:space="preserve">Coordinador </t>
  </si>
  <si>
    <t>La Celia</t>
  </si>
  <si>
    <t>I.E Nuestra Senora de Guadalupe</t>
  </si>
  <si>
    <t>Samaria II Mz 30 C 10 Piso 2</t>
  </si>
  <si>
    <t>aliriomarquezv@gmail.com</t>
  </si>
  <si>
    <t>Matematica</t>
  </si>
  <si>
    <t>Universidad de Caldas</t>
  </si>
  <si>
    <t>Manizales</t>
  </si>
  <si>
    <t xml:space="preserve">Director </t>
  </si>
  <si>
    <t>Caldas</t>
  </si>
  <si>
    <t>secretaria de educación de risaralda</t>
  </si>
  <si>
    <t>Parque olaya  Calle 19 No 13-17</t>
  </si>
  <si>
    <t>jctrejos@utp.edu.co</t>
  </si>
  <si>
    <t xml:space="preserve">Belén de Umbría </t>
  </si>
  <si>
    <t>Carrera 15 Calle 12 Norte Armenia, Quindío, Colombia</t>
  </si>
  <si>
    <t>artiri@gmail.com</t>
  </si>
  <si>
    <t>Programa de Física, Facultad de Ciencias Básicas</t>
  </si>
  <si>
    <t>docente tiempo completo</t>
  </si>
  <si>
    <t>director del Programa de Física</t>
  </si>
  <si>
    <t>Quindio</t>
  </si>
  <si>
    <t>UNIVERSIDAD DEL QUINDIO</t>
  </si>
  <si>
    <t>CARRERA 15 CALLE 12NORTE</t>
  </si>
  <si>
    <t>7359300  EXT. 382</t>
  </si>
  <si>
    <t>amramirezb@uniquindio.edu.co</t>
  </si>
  <si>
    <t>Programa de Licenciatura en Matematicas</t>
  </si>
  <si>
    <t>Docente catedratica</t>
  </si>
  <si>
    <t>Director del programa de la Licenciatura en Matematicas</t>
  </si>
  <si>
    <t>Fundación Universitaria del Área Andina</t>
  </si>
  <si>
    <t>Carrera 9 Calle 24</t>
  </si>
  <si>
    <t>eherrera@utp.edu.co</t>
  </si>
  <si>
    <t>Informática Educativa</t>
  </si>
  <si>
    <t>Director departamento</t>
  </si>
  <si>
    <t>Secretaria educación Pereira</t>
  </si>
  <si>
    <t>cr 7 N 19-07</t>
  </si>
  <si>
    <t>stven.zuluaga@gmail.com</t>
  </si>
  <si>
    <t>Docencia</t>
  </si>
  <si>
    <t xml:space="preserve">INSTITUCIÓN EDUCATIVA DEOGRACIAS CARDONA </t>
  </si>
  <si>
    <t xml:space="preserve">calle 21 8-48 Providencia </t>
  </si>
  <si>
    <t>lmrojasd@utp.edu.co</t>
  </si>
  <si>
    <t xml:space="preserve">física </t>
  </si>
  <si>
    <t xml:space="preserve">docente </t>
  </si>
  <si>
    <t xml:space="preserve">Fredy Jurado </t>
  </si>
  <si>
    <t xml:space="preserve">Pereira </t>
  </si>
  <si>
    <t>Universidad Tecnologica de Pereira</t>
  </si>
  <si>
    <t>La Julita.</t>
  </si>
  <si>
    <t>Departamento de matemáticas. Ciencias Básicas.</t>
  </si>
  <si>
    <t>Director del Dpto de matemáticas</t>
  </si>
  <si>
    <t>Risaralda.</t>
  </si>
  <si>
    <t>secretaria de educacion dosquebradas</t>
  </si>
  <si>
    <t>cam dosquebradas</t>
  </si>
  <si>
    <t>giosorio@utp.edu.co</t>
  </si>
  <si>
    <t>rector</t>
  </si>
  <si>
    <t xml:space="preserve">I.E.Hogar nazaret </t>
  </si>
  <si>
    <t xml:space="preserve">santa teresita </t>
  </si>
  <si>
    <t>vanesita380@hotmail.com</t>
  </si>
  <si>
    <t xml:space="preserve">rector </t>
  </si>
  <si>
    <t xml:space="preserve">Dosquebradas </t>
  </si>
  <si>
    <t>Secretaría de Educación de Tuluá</t>
  </si>
  <si>
    <t>Calle 25 Cra 25 Es</t>
  </si>
  <si>
    <t>riascosh@hotmail.com</t>
  </si>
  <si>
    <t>Directivo Docente</t>
  </si>
  <si>
    <t>Rector IE</t>
  </si>
  <si>
    <t>Secretario de Educación</t>
  </si>
  <si>
    <t>Tuluá</t>
  </si>
  <si>
    <t>Colegio CASD</t>
  </si>
  <si>
    <t>Cra. 24a 2-35</t>
  </si>
  <si>
    <t>bachillerato</t>
  </si>
  <si>
    <t>quindio</t>
  </si>
  <si>
    <t>armenia</t>
  </si>
  <si>
    <t>UNIVERSIDAD PONTIFICIA BOLIVARIANA</t>
  </si>
  <si>
    <t>Km i via tienda nueva</t>
  </si>
  <si>
    <t>rogoarboleda28@utp.edu.co</t>
  </si>
  <si>
    <t>Ingenieria</t>
  </si>
  <si>
    <t>Palmira</t>
  </si>
  <si>
    <t>Magisterio Valle del Cauca</t>
  </si>
  <si>
    <t>Gobernación del Valle</t>
  </si>
  <si>
    <t>adrianarboleda05@hotmail.com</t>
  </si>
  <si>
    <t>Valle</t>
  </si>
  <si>
    <t>Guacarí</t>
  </si>
  <si>
    <t>leonelalfa@hotmail.com</t>
  </si>
  <si>
    <t xml:space="preserve">universidad tecnológica de Pereira </t>
  </si>
  <si>
    <t xml:space="preserve">Alamos </t>
  </si>
  <si>
    <t>posada@utp.edu.co</t>
  </si>
  <si>
    <t xml:space="preserve">departamento de matemáticas </t>
  </si>
  <si>
    <t xml:space="preserve">docente catedrático </t>
  </si>
  <si>
    <t xml:space="preserve">jefe del departamento de matemáticas </t>
  </si>
  <si>
    <t xml:space="preserve">Gobernacion del Quindio </t>
  </si>
  <si>
    <t>Edificio gobernación del Quindio Calle 20 N° 13 -22</t>
  </si>
  <si>
    <t>7 41 77 00</t>
  </si>
  <si>
    <t>rafa410@hotmail.com</t>
  </si>
  <si>
    <t>Secretaria de Educación Departamental</t>
  </si>
  <si>
    <t>Docente Básica Secundaria y Media</t>
  </si>
  <si>
    <t>Rector IE La Popa</t>
  </si>
  <si>
    <t>La tebaida</t>
  </si>
  <si>
    <t>INSTITUCION EDUCATIVA LUIS EDUARDO CALVO CANO</t>
  </si>
  <si>
    <t xml:space="preserve">CARRERA 17 CALLE 6 ESQUINA </t>
  </si>
  <si>
    <t>joromoga28@gmail.com</t>
  </si>
  <si>
    <t>ENSEÑANZA</t>
  </si>
  <si>
    <t>DOCENTE MATEMÁTICAS</t>
  </si>
  <si>
    <t>QUINDIO</t>
  </si>
  <si>
    <t>CIRCASIA</t>
  </si>
  <si>
    <t>Institución educativa santa teresita</t>
  </si>
  <si>
    <t>carrera 7 # 7 - 40</t>
  </si>
  <si>
    <t>rorogo@utp.edu.co</t>
  </si>
  <si>
    <t>educación</t>
  </si>
  <si>
    <t>Valle del cauca</t>
  </si>
  <si>
    <t>La victoria</t>
  </si>
  <si>
    <t>Institución Educativa CASD</t>
  </si>
  <si>
    <t>Cra. 24A Calle 6</t>
  </si>
  <si>
    <t>analugava@hotmail.com</t>
  </si>
  <si>
    <t>Escuela de media</t>
  </si>
  <si>
    <t>Docente de Matemáticas</t>
  </si>
  <si>
    <t>Institución educativa CASD</t>
  </si>
  <si>
    <t>limomar</t>
  </si>
  <si>
    <t>m.maya@utp.edu.co</t>
  </si>
  <si>
    <t>CASD</t>
  </si>
  <si>
    <t>institucion educativa nuestra señora de chiquiqniura</t>
  </si>
  <si>
    <t>calle 4 No 5.38</t>
  </si>
  <si>
    <t>jhofrerod@hotmail.com</t>
  </si>
  <si>
    <t>educacion</t>
  </si>
  <si>
    <t>gloria marcela delgado</t>
  </si>
  <si>
    <t>valle</t>
  </si>
  <si>
    <t>roldanillo</t>
  </si>
  <si>
    <t>INSTITUCIÓN EDUCATIVA TÉCNICO AGROPECUARIO TAPARCAL</t>
  </si>
  <si>
    <t>CORREGIMIENTO DE TAPARCAL</t>
  </si>
  <si>
    <t>luishguerrerol@hotmail.com</t>
  </si>
  <si>
    <t>BELÉN DE UMBRÍA</t>
  </si>
  <si>
    <t>Institucion Educativa Bernardo Arias Trujillo</t>
  </si>
  <si>
    <t>clle 11 numero 9a 18 barrio Restrepo municipio La virginia</t>
  </si>
  <si>
    <t>mauricioalbermudezg@gmail.com</t>
  </si>
  <si>
    <t>basica secundaria jornada tarde</t>
  </si>
  <si>
    <t>docente de area de matemáticas</t>
  </si>
  <si>
    <t>Jairo Salas Franco</t>
  </si>
  <si>
    <t>Institucion Educativa Nuestra Senora de los Dolores</t>
  </si>
  <si>
    <t>Calle 5 # 5 - 20</t>
  </si>
  <si>
    <t>1000toncesar@gmail.com</t>
  </si>
  <si>
    <t>Servicios</t>
  </si>
  <si>
    <t>Quinchia</t>
  </si>
  <si>
    <t>gobernación de Risaralda</t>
  </si>
  <si>
    <t>Parque Olaya Herrera</t>
  </si>
  <si>
    <t>castro.carlos@utp.edu.co</t>
  </si>
  <si>
    <t>Secretaria de educación</t>
  </si>
  <si>
    <t>Santa Rosa de Cabal</t>
  </si>
  <si>
    <t>Institución Educativa Técnica Agropecuaria</t>
  </si>
  <si>
    <t>Cra 1a. 18-100 Toro Valle</t>
  </si>
  <si>
    <t>jorgeelicerriospina@hotmail.com</t>
  </si>
  <si>
    <t>Toro</t>
  </si>
  <si>
    <t>Institucion Educativa San Pablo</t>
  </si>
  <si>
    <t>Cra 5 Nº 3 -32</t>
  </si>
  <si>
    <t>saisagi@gmail.com</t>
  </si>
  <si>
    <t xml:space="preserve">Académica </t>
  </si>
  <si>
    <t xml:space="preserve">Jefe de área de matemáticas </t>
  </si>
  <si>
    <t>Pueblo Rico</t>
  </si>
  <si>
    <t xml:space="preserve">Instituto  Agropecuario Veracruz </t>
  </si>
  <si>
    <t>La   Maria casa 5</t>
  </si>
  <si>
    <t>nrg471@gmail.com</t>
  </si>
  <si>
    <t>educcion</t>
  </si>
  <si>
    <t>coordinadora</t>
  </si>
  <si>
    <t>rectora</t>
  </si>
  <si>
    <t xml:space="preserve">Santa Rosa </t>
  </si>
  <si>
    <t>Institución Educativa Jorge Eliécer Gaitán</t>
  </si>
  <si>
    <t>Carrera 7 No. 1 E 31</t>
  </si>
  <si>
    <t>claudlas@yahoo.com</t>
  </si>
  <si>
    <t>I.E Ciudadela Cuba</t>
  </si>
  <si>
    <t>Barrio los Cristales Cl 71 Cr28 Cuba Pereira</t>
  </si>
  <si>
    <t>arredondosalazar_monica@hotmail.com</t>
  </si>
  <si>
    <t>universidad tecnológica de pereira</t>
  </si>
  <si>
    <t>la julita</t>
  </si>
  <si>
    <t>rafael.castaneda@utp.edu.co</t>
  </si>
  <si>
    <t>matematicas</t>
  </si>
  <si>
    <t>director de matematicas</t>
  </si>
  <si>
    <t>CALLE 19 No. 13-17</t>
  </si>
  <si>
    <t>luisfernan66@gmail.com</t>
  </si>
  <si>
    <t>Colegio Instituto Santuario</t>
  </si>
  <si>
    <t>Colobia</t>
  </si>
  <si>
    <t>Secetaria municipal de Pereira</t>
  </si>
  <si>
    <t>Cra. 7 No. 18-55</t>
  </si>
  <si>
    <t>jfmatematicas@utp.edu.co</t>
  </si>
  <si>
    <t>Institución Educativa Gabriel Trujillo</t>
  </si>
  <si>
    <t>magisterio</t>
  </si>
  <si>
    <t>carrera 09 numero 4-41</t>
  </si>
  <si>
    <t>samuelmiperro@gmail.com</t>
  </si>
  <si>
    <t xml:space="preserve">belén de umbría </t>
  </si>
  <si>
    <t>colombic</t>
  </si>
  <si>
    <t>Calle 19 No. 13-17 Parque Olaya Herrera</t>
  </si>
  <si>
    <t>3398300- ext 360</t>
  </si>
  <si>
    <t>anthony992002@hotmail.com</t>
  </si>
  <si>
    <t>Docente tutor</t>
  </si>
  <si>
    <t>Alvaro Alonso Rendón Gutíerrez</t>
  </si>
  <si>
    <t>SECRETARIA DE EDUCACIÓN DE PEREIRA</t>
  </si>
  <si>
    <t>ALCALDIA DE PEREIRA PISO 8 . CRA 7 18-55</t>
  </si>
  <si>
    <t>gcadavid@utp.edu.co</t>
  </si>
  <si>
    <t>colegio villa santana</t>
  </si>
  <si>
    <t>docente de aua</t>
  </si>
  <si>
    <t>Secretaría de educación municipal - Pereira</t>
  </si>
  <si>
    <t xml:space="preserve">Cra. 7 No. 18-55 piso 8 Palacio municipal </t>
  </si>
  <si>
    <t>adri17422@hotmail.com</t>
  </si>
  <si>
    <t>Departamento de matemáticas</t>
  </si>
  <si>
    <t>lalvarez@utp.edu.co</t>
  </si>
  <si>
    <t>Jefe Departamento</t>
  </si>
  <si>
    <t>Institución Educativa Bombay</t>
  </si>
  <si>
    <t>Cr 11 entre calle 65 y 66 Bombay III</t>
  </si>
  <si>
    <t>diegofgr@utp.edu.co</t>
  </si>
  <si>
    <t>Educativa</t>
  </si>
  <si>
    <t>Universidad  Tecnológica de Pereira</t>
  </si>
  <si>
    <t>La  Julita</t>
  </si>
  <si>
    <t>jhvargas@utp.edu.co</t>
  </si>
  <si>
    <t>cminoli@uniquindio.edu.co</t>
  </si>
  <si>
    <t>Profesor</t>
  </si>
  <si>
    <t>UNIVERSIDAD DE CALDAS</t>
  </si>
  <si>
    <t>CL 65 No. 26-10</t>
  </si>
  <si>
    <t>omar.tapasco@ucaldas.edu.co</t>
  </si>
  <si>
    <t>MATEMATICAS</t>
  </si>
  <si>
    <t>Profesor Asistente</t>
  </si>
  <si>
    <t>Director  Departamento de Matemáticas</t>
  </si>
  <si>
    <t>Universidad Autonoma de Manizales</t>
  </si>
  <si>
    <t>Vieja Estación del Ferrocarril</t>
  </si>
  <si>
    <t>Departamento de Física y matematicas</t>
  </si>
  <si>
    <t>UTP</t>
  </si>
  <si>
    <t>osgeorge@utp.edu.co</t>
  </si>
  <si>
    <t>Facultad de Ciencias Básicas</t>
  </si>
  <si>
    <t>Universidad del Quindio</t>
  </si>
  <si>
    <t>carlosvane15@utp.edu.co</t>
  </si>
  <si>
    <t>deben ser acordes al medio que lo necesita.</t>
  </si>
  <si>
    <t>Buscar interacción con docentes de otras universidades, realizar eventos académicos que convoquen a sus egresados</t>
  </si>
  <si>
    <t>Docente capacitados para dictar los programas que ofertan, actualizados y con proyeccción</t>
  </si>
  <si>
    <t>La Maestría en matemáticas debe apuntar a los retos educativos de la región a nivel de secundaria.</t>
  </si>
  <si>
    <t>Cambias las tesis de grado por un articulo en una revista indexada</t>
  </si>
  <si>
    <t>seguir por el camino de actualizar nuevas metodologias para la enseñanza de la matematica.</t>
  </si>
  <si>
    <t xml:space="preserve">Pertinencia ámbito educativo nacional </t>
  </si>
  <si>
    <t>Utilizar profesores de la región, evitar profes mediocres que solo ponen a exponer todas las clases que son de otras ciudades</t>
  </si>
  <si>
    <t>falta mejorar el currículo relacionado con la parte de la docencia, investigaciones educativas, quitar algunas materias poco actuales</t>
  </si>
  <si>
    <t>Cualificación de algunos docentes.</t>
  </si>
  <si>
    <t>introducir la temática de  programación</t>
  </si>
  <si>
    <t>La maestría en enseñanza de las matemáticas, programa del cual soy egresado, ha bajado ostensiblemente su nivel.</t>
  </si>
  <si>
    <t xml:space="preserve">Tener contacto con mas grupos de investigación en la universidad. </t>
  </si>
  <si>
    <t>Cualquier elemento que permita la socializacion de experiencias de los egresados</t>
  </si>
  <si>
    <t>Es sastifactoria y completa</t>
  </si>
  <si>
    <t>Mejorar la consecución de directores de tesis.</t>
  </si>
  <si>
    <t>Cambio del trabajo de grado por presentacion de un artículo en una revista indexada</t>
  </si>
  <si>
    <t>El programa de maestria en enseñanza de las matematicas es excelente. No hay sugerencias</t>
  </si>
  <si>
    <t>Dado que es un post grado para obtener el titulo de magister en enseñanza de la matemática, se deben buscar docentes que tengan un conocimiento disciplinar fuerte pero ademas una formación didáctica y pedagógica, ya que algunos docentes al inicio de los cursos decían que ellos sabían matemáticas, pero no sabían mucho acerca de como enseñarla, lo cual es una incoherencia.</t>
  </si>
  <si>
    <t>Realizar seminarios donde se conozcan los trabajos que se están desarrollando en el programa, invitando a los egresados</t>
  </si>
  <si>
    <t xml:space="preserve">Hay pocos asesores para trabajos de grado en Maestria </t>
  </si>
  <si>
    <t xml:space="preserve">continuidad  en las investigaciones </t>
  </si>
  <si>
    <t>Mejorar el componente pedagógico de la maestría Asesorar al estudiante para comenzar la tesis desde los primeros semestres de maestria</t>
  </si>
  <si>
    <t xml:space="preserve">Creo que se debe dar mas énfasis a la parte de formación pedagógica, ya que uno se forma para ser un mejor maestro </t>
  </si>
  <si>
    <t>dar una formación mas de acuerdo al medio</t>
  </si>
  <si>
    <t>Me parece que el programa esta bien orientado y que los ajustes que se han hecho hasta el momento son acertados.</t>
  </si>
  <si>
    <t>SE NECESITARÍA UN MONITOR PARA LAS MATERIAS DE MATEMÁTICAS PURAS</t>
  </si>
  <si>
    <t>Brindar más tiempo a la línea de especialización</t>
  </si>
  <si>
    <t>Puede ser tener mas lineas de profundización</t>
  </si>
  <si>
    <t>Contratar profesores de mucha experiencia y de alta producción académica vigente.</t>
  </si>
  <si>
    <t>Me parece un buen programa y estoy contento de se egresado de esta universidad Tiene muy buen nivel</t>
  </si>
  <si>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</si>
  <si>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</si>
  <si>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 xml:space="preserve">Maestría en Enseñanza de las Matemáticas
</t>
    </r>
    <r>
      <rPr>
        <sz val="14"/>
        <color indexed="8"/>
        <rFont val="Calibri"/>
        <family val="2"/>
      </rPr>
      <t xml:space="preserve">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</si>
</sst>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3" applyNumberFormat="0" applyAlignment="0" applyProtection="0"/>
    <xf numFmtId="0" fontId="8" fillId="21" borderId="14" applyNumberFormat="0" applyAlignment="0" applyProtection="0"/>
    <xf numFmtId="0" fontId="9" fillId="0" borderId="15"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3"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6" applyNumberFormat="0" applyFont="0" applyAlignment="0" applyProtection="0"/>
    <xf numFmtId="9" fontId="5" fillId="0" borderId="0" applyFont="0" applyFill="0" applyBorder="0" applyAlignment="0" applyProtection="0"/>
    <xf numFmtId="0" fontId="14" fillId="20" borderId="1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8" applyNumberFormat="0" applyFill="0" applyAlignment="0" applyProtection="0"/>
    <xf numFmtId="0" fontId="10" fillId="0" borderId="19" applyNumberFormat="0" applyFill="0" applyAlignment="0" applyProtection="0"/>
    <xf numFmtId="0" fontId="19" fillId="0" borderId="20" applyNumberFormat="0" applyFill="0" applyAlignment="0" applyProtection="0"/>
  </cellStyleXfs>
  <cellXfs count="88">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NumberFormat="1" applyFill="1" applyBorder="1" applyAlignment="1">
      <alignment horizontal="center" vertical="center"/>
    </xf>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5" xfId="0" applyFill="1" applyBorder="1" applyAlignment="1"/>
    <xf numFmtId="0" fontId="0" fillId="32" borderId="11" xfId="0" applyFill="1" applyBorder="1"/>
    <xf numFmtId="0" fontId="0" fillId="32" borderId="7" xfId="0" applyFill="1" applyBorder="1"/>
    <xf numFmtId="0" fontId="0" fillId="32" borderId="12" xfId="0" applyFill="1" applyBorder="1"/>
    <xf numFmtId="0" fontId="0" fillId="32" borderId="6" xfId="0" applyFill="1" applyBorder="1"/>
    <xf numFmtId="0" fontId="0" fillId="32" borderId="1" xfId="0" applyFill="1" applyBorder="1" applyAlignment="1">
      <alignment horizontal="center" vertical="center"/>
    </xf>
    <xf numFmtId="0" fontId="0" fillId="0" borderId="10" xfId="0" applyBorder="1"/>
    <xf numFmtId="0" fontId="0" fillId="32" borderId="1" xfId="0" quotePrefix="1" applyNumberFormat="1" applyFill="1" applyBorder="1" applyAlignment="1">
      <alignment horizontal="center" vertical="center"/>
    </xf>
    <xf numFmtId="0" fontId="0" fillId="32" borderId="0" xfId="0" applyFill="1" applyBorder="1" applyAlignment="1"/>
    <xf numFmtId="0" fontId="0" fillId="32" borderId="8" xfId="0" applyFill="1" applyBorder="1"/>
    <xf numFmtId="0" fontId="0" fillId="32" borderId="9" xfId="0" applyFill="1" applyBorder="1"/>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28" fillId="32" borderId="0" xfId="0" applyFont="1" applyFill="1" applyAlignment="1">
      <alignment horizontal="left" vertical="top"/>
    </xf>
    <xf numFmtId="0" fontId="28" fillId="32" borderId="0" xfId="0" applyFont="1" applyFill="1" applyAlignment="1">
      <alignment horizontal="center" vertical="center" wrapText="1"/>
    </xf>
    <xf numFmtId="0" fontId="31" fillId="32" borderId="0" xfId="0" applyFont="1" applyFill="1" applyAlignment="1">
      <alignment horizontal="left" vertical="center" wrapText="1"/>
    </xf>
    <xf numFmtId="0" fontId="0" fillId="32" borderId="2" xfId="0" applyFill="1" applyBorder="1" applyAlignment="1">
      <alignment horizontal="center"/>
    </xf>
    <xf numFmtId="0" fontId="0" fillId="32" borderId="3" xfId="0" applyFill="1" applyBorder="1" applyAlignment="1">
      <alignment horizontal="center"/>
    </xf>
    <xf numFmtId="3" fontId="25" fillId="32" borderId="1" xfId="0" applyNumberFormat="1" applyFont="1" applyFill="1" applyBorder="1" applyAlignment="1">
      <alignment horizontal="center"/>
    </xf>
    <xf numFmtId="9" fontId="5" fillId="32" borderId="2" xfId="33" applyFont="1" applyFill="1" applyBorder="1" applyAlignment="1">
      <alignment horizontal="center"/>
    </xf>
    <xf numFmtId="9" fontId="5" fillId="32" borderId="3" xfId="33" applyFont="1" applyFill="1" applyBorder="1" applyAlignment="1">
      <alignment horizontal="center"/>
    </xf>
    <xf numFmtId="0" fontId="19" fillId="32" borderId="1" xfId="0" applyFont="1" applyFill="1" applyBorder="1" applyAlignment="1">
      <alignment horizontal="center"/>
    </xf>
    <xf numFmtId="0" fontId="19" fillId="32" borderId="21" xfId="0" applyFont="1" applyFill="1" applyBorder="1" applyAlignment="1">
      <alignment horizontal="center"/>
    </xf>
    <xf numFmtId="0" fontId="21" fillId="32" borderId="1" xfId="0" applyFont="1" applyFill="1" applyBorder="1" applyAlignment="1">
      <alignment horizontal="center" vertical="top" wrapText="1"/>
    </xf>
    <xf numFmtId="0" fontId="0" fillId="0" borderId="1" xfId="0" applyBorder="1" applyAlignment="1">
      <alignment horizontal="center"/>
    </xf>
    <xf numFmtId="9" fontId="5" fillId="32" borderId="1" xfId="33" applyFont="1" applyFill="1" applyBorder="1" applyAlignment="1">
      <alignment horizontal="center"/>
    </xf>
    <xf numFmtId="0" fontId="0" fillId="32" borderId="1" xfId="0"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4"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27" fillId="32" borderId="1" xfId="0" applyFont="1" applyFill="1" applyBorder="1" applyAlignment="1">
      <alignment horizontal="center" vertical="center" wrapText="1"/>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0" xfId="0" applyFill="1"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0" fontId="20" fillId="32" borderId="1" xfId="0" applyFont="1" applyFill="1" applyBorder="1" applyAlignment="1">
      <alignment horizontal="center" wrapText="1"/>
    </xf>
    <xf numFmtId="0" fontId="26" fillId="32" borderId="1" xfId="0" applyFont="1" applyFill="1" applyBorder="1" applyAlignment="1">
      <alignment horizontal="center" vertical="center" wrapText="1"/>
    </xf>
    <xf numFmtId="0" fontId="32" fillId="32" borderId="1" xfId="0" applyFont="1" applyFill="1" applyBorder="1" applyAlignment="1">
      <alignment horizontal="center" vertical="center" wrapText="1"/>
    </xf>
    <xf numFmtId="0" fontId="3" fillId="32" borderId="0" xfId="0" applyFont="1" applyFill="1" applyAlignment="1">
      <alignment horizontal="center" vertical="center" wrapText="1"/>
    </xf>
    <xf numFmtId="0" fontId="3" fillId="32" borderId="0" xfId="0" applyFont="1" applyFill="1" applyAlignment="1">
      <alignment horizontal="left" vertical="top"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64%</c:v>
                  </c:pt>
                  <c:pt idx="1">
                    <c:v>7%</c:v>
                  </c:pt>
                  <c:pt idx="2">
                    <c:v>29%</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0.63793103448275867</c:v>
                </c:pt>
                <c:pt idx="1">
                  <c:v>6.8965517241379309E-2</c:v>
                </c:pt>
                <c:pt idx="2">
                  <c:v>0.29310344827586204</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Egresados!$B$361:$B$362</c:f>
              <c:strCache>
                <c:ptCount val="2"/>
                <c:pt idx="0">
                  <c:v>Si</c:v>
                </c:pt>
                <c:pt idx="1">
                  <c:v>No</c:v>
                </c:pt>
              </c:strCache>
            </c:strRef>
          </c:cat>
          <c:val>
            <c:numRef>
              <c:f>Egresados!$C$361:$C$362</c:f>
              <c:numCache>
                <c:formatCode>0%</c:formatCode>
                <c:ptCount val="2"/>
                <c:pt idx="0">
                  <c:v>0.74137931034482762</c:v>
                </c:pt>
                <c:pt idx="1">
                  <c:v>0.25862068965517243</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0.74137931034482762</c:v>
                </c:pt>
                <c:pt idx="1">
                  <c:v>0.25862068965517243</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34%</c:v>
                  </c:pt>
                  <c:pt idx="1">
                    <c:v>29%</c:v>
                  </c:pt>
                  <c:pt idx="2">
                    <c:v>33%</c:v>
                  </c:pt>
                  <c:pt idx="3">
                    <c:v>3%</c:v>
                  </c:pt>
                </c:lvl>
                <c:lvl>
                  <c:pt idx="0">
                    <c:v>0</c:v>
                  </c:pt>
                  <c:pt idx="1">
                    <c:v>1</c:v>
                  </c:pt>
                  <c:pt idx="2">
                    <c:v>2</c:v>
                  </c:pt>
                  <c:pt idx="3">
                    <c:v>Más de 2</c:v>
                  </c:pt>
                </c:lvl>
              </c:multiLvlStrCache>
            </c:multiLvlStrRef>
          </c:cat>
          <c:val>
            <c:numRef>
              <c:f>Egresados!$G$90:$G$93</c:f>
              <c:numCache>
                <c:formatCode>0%</c:formatCode>
                <c:ptCount val="4"/>
                <c:pt idx="0">
                  <c:v>0.34482758620689657</c:v>
                </c:pt>
                <c:pt idx="1">
                  <c:v>0.29310344827586204</c:v>
                </c:pt>
                <c:pt idx="2">
                  <c:v>0.32758620689655171</c:v>
                </c:pt>
                <c:pt idx="3">
                  <c:v>3.4482758620689655E-2</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34%</c:v>
                  </c:pt>
                  <c:pt idx="1">
                    <c:v>29%</c:v>
                  </c:pt>
                  <c:pt idx="2">
                    <c:v>33%</c:v>
                  </c:pt>
                  <c:pt idx="3">
                    <c:v>3%</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0.98275862068965514</c:v>
                </c:pt>
                <c:pt idx="1">
                  <c:v>1.7241379310344827E-2</c:v>
                </c:pt>
                <c:pt idx="2">
                  <c:v>0</c:v>
                </c:pt>
                <c:pt idx="3">
                  <c:v>0</c:v>
                </c:pt>
                <c:pt idx="4">
                  <c:v>0</c:v>
                </c:pt>
                <c:pt idx="5">
                  <c:v>0</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0.94827586206896552</c:v>
                </c:pt>
                <c:pt idx="1">
                  <c:v>3.4482758620689655E-2</c:v>
                </c:pt>
                <c:pt idx="2">
                  <c:v>1.7241379310344827E-2</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Egresados!$B$218:$B$220</c:f>
              <c:strCache>
                <c:ptCount val="3"/>
                <c:pt idx="0">
                  <c:v>Agricultura, ganadería, Caza y Silvicultura</c:v>
                </c:pt>
                <c:pt idx="1">
                  <c:v>Educación</c:v>
                </c:pt>
                <c:pt idx="2">
                  <c:v>Sin respuesta</c:v>
                </c:pt>
              </c:strCache>
            </c:strRef>
          </c:cat>
          <c:val>
            <c:numRef>
              <c:f>Egresados!$D$218:$D$220</c:f>
              <c:numCache>
                <c:formatCode>0%</c:formatCode>
                <c:ptCount val="3"/>
                <c:pt idx="0">
                  <c:v>5.1724137931034482E-2</c:v>
                </c:pt>
                <c:pt idx="1">
                  <c:v>0.93103448275862066</c:v>
                </c:pt>
                <c:pt idx="2">
                  <c:v>1.7241379310344827E-2</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Egresados!$E$245:$E$246</c:f>
              <c:numCache>
                <c:formatCode>0%</c:formatCode>
                <c:ptCount val="2"/>
                <c:pt idx="0">
                  <c:v>0.5</c:v>
                </c:pt>
                <c:pt idx="1">
                  <c:v>0.5</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Egresados!$E$246</c:f>
              <c:numCache>
                <c:formatCode>0%</c:formatCode>
                <c:ptCount val="1"/>
                <c:pt idx="0">
                  <c:v>0.5</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Egresados!$J$280</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Egresados!$H$281:$I$282</c:f>
              <c:strCache>
                <c:ptCount val="2"/>
                <c:pt idx="0">
                  <c:v>Si</c:v>
                </c:pt>
                <c:pt idx="1">
                  <c:v>No</c:v>
                </c:pt>
              </c:strCache>
            </c:strRef>
          </c:cat>
          <c:val>
            <c:numRef>
              <c:f>Egresados!$J$281:$J$282</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Egresados!$C$337:$C$341</c:f>
              <c:numCache>
                <c:formatCode>0%</c:formatCode>
                <c:ptCount val="5"/>
                <c:pt idx="0">
                  <c:v>0</c:v>
                </c:pt>
                <c:pt idx="1">
                  <c:v>1.7241379310344827E-2</c:v>
                </c:pt>
                <c:pt idx="2">
                  <c:v>0.13793103448275862</c:v>
                </c:pt>
                <c:pt idx="3">
                  <c:v>0.37931034482758619</c:v>
                </c:pt>
                <c:pt idx="4">
                  <c:v>0.46551724137931033</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23812</xdr:colOff>
      <xdr:row>2</xdr:row>
      <xdr:rowOff>95250</xdr:rowOff>
    </xdr:from>
    <xdr:to>
      <xdr:col>14</xdr:col>
      <xdr:colOff>627062</xdr:colOff>
      <xdr:row>11</xdr:row>
      <xdr:rowOff>0</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23812" y="476250"/>
          <a:ext cx="11239500" cy="16192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Maestría en Enseñanza de las Matemáticas</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158750</xdr:colOff>
      <xdr:row>12</xdr:row>
      <xdr:rowOff>169333</xdr:rowOff>
    </xdr:from>
    <xdr:to>
      <xdr:col>13</xdr:col>
      <xdr:colOff>635741</xdr:colOff>
      <xdr:row>32</xdr:row>
      <xdr:rowOff>25501</xdr:rowOff>
    </xdr:to>
    <xdr:pic>
      <xdr:nvPicPr>
        <xdr:cNvPr id="5" name="Imagen 4">
          <a:extLst>
            <a:ext uri="{FF2B5EF4-FFF2-40B4-BE49-F238E27FC236}">
              <a16:creationId xmlns:a16="http://schemas.microsoft.com/office/drawing/2014/main" id="{32B58754-7FD3-4DC7-877C-97D54AC0C0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3083" y="2328333"/>
          <a:ext cx="10128991" cy="34545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224</xdr:row>
      <xdr:rowOff>19050</xdr:rowOff>
    </xdr:from>
    <xdr:to>
      <xdr:col>4</xdr:col>
      <xdr:colOff>1670050</xdr:colOff>
      <xdr:row>238</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242</xdr:row>
      <xdr:rowOff>57150</xdr:rowOff>
    </xdr:from>
    <xdr:to>
      <xdr:col>11</xdr:col>
      <xdr:colOff>222250</xdr:colOff>
      <xdr:row>253</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284</xdr:row>
      <xdr:rowOff>177800</xdr:rowOff>
    </xdr:from>
    <xdr:to>
      <xdr:col>5</xdr:col>
      <xdr:colOff>152400</xdr:colOff>
      <xdr:row>299</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327</xdr:row>
      <xdr:rowOff>165100</xdr:rowOff>
    </xdr:from>
    <xdr:to>
      <xdr:col>9</xdr:col>
      <xdr:colOff>622300</xdr:colOff>
      <xdr:row>342</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354</xdr:row>
      <xdr:rowOff>19050</xdr:rowOff>
    </xdr:from>
    <xdr:to>
      <xdr:col>8</xdr:col>
      <xdr:colOff>590550</xdr:colOff>
      <xdr:row>368</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1011130</xdr:colOff>
      <xdr:row>13</xdr:row>
      <xdr:rowOff>179293</xdr:rowOff>
    </xdr:from>
    <xdr:to>
      <xdr:col>6</xdr:col>
      <xdr:colOff>1666153</xdr:colOff>
      <xdr:row>33</xdr:row>
      <xdr:rowOff>162596</xdr:rowOff>
    </xdr:to>
    <xdr:pic>
      <xdr:nvPicPr>
        <xdr:cNvPr id="4" name="Imagen 3">
          <a:extLst>
            <a:ext uri="{FF2B5EF4-FFF2-40B4-BE49-F238E27FC236}">
              <a16:creationId xmlns:a16="http://schemas.microsoft.com/office/drawing/2014/main" id="{833BD8F2-E82D-4C6B-90B7-EEB5D0466224}"/>
            </a:ext>
          </a:extLst>
        </xdr:cNvPr>
        <xdr:cNvPicPr>
          <a:picLocks noChangeAspect="1"/>
        </xdr:cNvPicPr>
      </xdr:nvPicPr>
      <xdr:blipFill>
        <a:blip xmlns:r="http://schemas.openxmlformats.org/officeDocument/2006/relationships" r:embed="rId14"/>
        <a:stretch>
          <a:fillRect/>
        </a:stretch>
      </xdr:blipFill>
      <xdr:spPr>
        <a:xfrm>
          <a:off x="1810483" y="2920999"/>
          <a:ext cx="9679494" cy="371859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zoomScale="80" zoomScaleNormal="80" workbookViewId="0">
      <selection activeCell="P47" sqref="P47"/>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8" t="s">
        <v>121</v>
      </c>
      <c r="C46" s="48"/>
      <c r="D46" s="48"/>
      <c r="E46" s="48"/>
      <c r="F46" s="48"/>
      <c r="G46" s="48"/>
      <c r="H46" s="48"/>
      <c r="I46" s="48"/>
      <c r="J46" s="48"/>
      <c r="K46" s="48"/>
      <c r="L46" s="48"/>
      <c r="M46" s="48"/>
      <c r="N46" s="48"/>
      <c r="O46" s="48"/>
    </row>
    <row r="47" spans="2:18" ht="409.6" customHeight="1">
      <c r="B47" s="49" t="s">
        <v>479</v>
      </c>
      <c r="C47" s="49"/>
      <c r="D47" s="49"/>
      <c r="E47" s="49"/>
      <c r="F47" s="49"/>
      <c r="G47" s="49"/>
      <c r="H47" s="49"/>
      <c r="I47" s="49"/>
      <c r="J47" s="49"/>
      <c r="K47" s="49"/>
      <c r="L47" s="49"/>
      <c r="M47" s="49"/>
      <c r="N47" s="49"/>
      <c r="O47" s="49"/>
      <c r="R47" s="32"/>
    </row>
    <row r="48" spans="2:18" ht="14.5" customHeight="1">
      <c r="B48" s="49"/>
      <c r="C48" s="49"/>
      <c r="D48" s="49"/>
      <c r="E48" s="49"/>
      <c r="F48" s="49"/>
      <c r="G48" s="49"/>
      <c r="H48" s="49"/>
      <c r="I48" s="49"/>
      <c r="J48" s="49"/>
      <c r="K48" s="49"/>
      <c r="L48" s="49"/>
      <c r="M48" s="49"/>
      <c r="N48" s="49"/>
      <c r="O48" s="49"/>
    </row>
    <row r="49" spans="2:15" ht="14.5" customHeight="1">
      <c r="B49" s="49"/>
      <c r="C49" s="49"/>
      <c r="D49" s="49"/>
      <c r="E49" s="49"/>
      <c r="F49" s="49"/>
      <c r="G49" s="49"/>
      <c r="H49" s="49"/>
      <c r="I49" s="49"/>
      <c r="J49" s="49"/>
      <c r="K49" s="49"/>
      <c r="L49" s="49"/>
      <c r="M49" s="49"/>
      <c r="N49" s="49"/>
      <c r="O49" s="49"/>
    </row>
    <row r="50" spans="2:15" ht="14.5" customHeight="1">
      <c r="B50" s="49"/>
      <c r="C50" s="49"/>
      <c r="D50" s="49"/>
      <c r="E50" s="49"/>
      <c r="F50" s="49"/>
      <c r="G50" s="49"/>
      <c r="H50" s="49"/>
      <c r="I50" s="49"/>
      <c r="J50" s="49"/>
      <c r="K50" s="49"/>
      <c r="L50" s="49"/>
      <c r="M50" s="49"/>
      <c r="N50" s="49"/>
      <c r="O50" s="49"/>
    </row>
    <row r="51" spans="2:15" ht="14.5" customHeight="1">
      <c r="B51" s="49"/>
      <c r="C51" s="49"/>
      <c r="D51" s="49"/>
      <c r="E51" s="49"/>
      <c r="F51" s="49"/>
      <c r="G51" s="49"/>
      <c r="H51" s="49"/>
      <c r="I51" s="49"/>
      <c r="J51" s="49"/>
      <c r="K51" s="49"/>
      <c r="L51" s="49"/>
      <c r="M51" s="49"/>
      <c r="N51" s="49"/>
      <c r="O51" s="49"/>
    </row>
    <row r="52" spans="2:15" ht="363.75" customHeight="1">
      <c r="B52" s="49"/>
      <c r="C52" s="49"/>
      <c r="D52" s="49"/>
      <c r="E52" s="49"/>
      <c r="F52" s="49"/>
      <c r="G52" s="49"/>
      <c r="H52" s="49"/>
      <c r="I52" s="49"/>
      <c r="J52" s="49"/>
      <c r="K52" s="49"/>
      <c r="L52" s="49"/>
      <c r="M52" s="49"/>
      <c r="N52" s="49"/>
      <c r="O52" s="49"/>
    </row>
    <row r="54" spans="2:15" ht="36.75" customHeight="1">
      <c r="B54" s="33" t="s">
        <v>122</v>
      </c>
    </row>
    <row r="55" spans="2:15" ht="14.5" customHeight="1">
      <c r="B55" s="87" t="s">
        <v>478</v>
      </c>
      <c r="C55" s="50"/>
      <c r="D55" s="50"/>
      <c r="E55" s="50"/>
      <c r="F55" s="50"/>
      <c r="G55" s="50"/>
      <c r="H55" s="50"/>
      <c r="I55" s="50"/>
      <c r="J55" s="50"/>
      <c r="K55" s="50"/>
      <c r="L55" s="50"/>
      <c r="M55" s="50"/>
      <c r="N55" s="50"/>
    </row>
    <row r="56" spans="2:15" ht="14.5" customHeight="1">
      <c r="B56" s="50"/>
      <c r="C56" s="50"/>
      <c r="D56" s="50"/>
      <c r="E56" s="50"/>
      <c r="F56" s="50"/>
      <c r="G56" s="50"/>
      <c r="H56" s="50"/>
      <c r="I56" s="50"/>
      <c r="J56" s="50"/>
      <c r="K56" s="50"/>
      <c r="L56" s="50"/>
      <c r="M56" s="50"/>
      <c r="N56" s="50"/>
    </row>
    <row r="57" spans="2:15" ht="14.5" customHeight="1">
      <c r="B57" s="50"/>
      <c r="C57" s="50"/>
      <c r="D57" s="50"/>
      <c r="E57" s="50"/>
      <c r="F57" s="50"/>
      <c r="G57" s="50"/>
      <c r="H57" s="50"/>
      <c r="I57" s="50"/>
      <c r="J57" s="50"/>
      <c r="K57" s="50"/>
      <c r="L57" s="50"/>
      <c r="M57" s="50"/>
      <c r="N57" s="50"/>
    </row>
    <row r="58" spans="2:15" ht="14.5" customHeight="1">
      <c r="B58" s="50"/>
      <c r="C58" s="50"/>
      <c r="D58" s="50"/>
      <c r="E58" s="50"/>
      <c r="F58" s="50"/>
      <c r="G58" s="50"/>
      <c r="H58" s="50"/>
      <c r="I58" s="50"/>
      <c r="J58" s="50"/>
      <c r="K58" s="50"/>
      <c r="L58" s="50"/>
      <c r="M58" s="50"/>
      <c r="N58" s="50"/>
    </row>
    <row r="59" spans="2:15" ht="14.5" customHeight="1">
      <c r="B59" s="50"/>
      <c r="C59" s="50"/>
      <c r="D59" s="50"/>
      <c r="E59" s="50"/>
      <c r="F59" s="50"/>
      <c r="G59" s="50"/>
      <c r="H59" s="50"/>
      <c r="I59" s="50"/>
      <c r="J59" s="50"/>
      <c r="K59" s="50"/>
      <c r="L59" s="50"/>
      <c r="M59" s="50"/>
      <c r="N59" s="50"/>
    </row>
    <row r="60" spans="2:15" ht="14.5" customHeight="1">
      <c r="B60" s="50"/>
      <c r="C60" s="50"/>
      <c r="D60" s="50"/>
      <c r="E60" s="50"/>
      <c r="F60" s="50"/>
      <c r="G60" s="50"/>
      <c r="H60" s="50"/>
      <c r="I60" s="50"/>
      <c r="J60" s="50"/>
      <c r="K60" s="50"/>
      <c r="L60" s="50"/>
      <c r="M60" s="50"/>
      <c r="N60" s="50"/>
    </row>
    <row r="61" spans="2:15" ht="14.5" customHeight="1">
      <c r="B61" s="50"/>
      <c r="C61" s="50"/>
      <c r="D61" s="50"/>
      <c r="E61" s="50"/>
      <c r="F61" s="50"/>
      <c r="G61" s="50"/>
      <c r="H61" s="50"/>
      <c r="I61" s="50"/>
      <c r="J61" s="50"/>
      <c r="K61" s="50"/>
      <c r="L61" s="50"/>
      <c r="M61" s="50"/>
      <c r="N61" s="50"/>
    </row>
    <row r="62" spans="2:15" ht="14.5" customHeight="1">
      <c r="B62" s="50"/>
      <c r="C62" s="50"/>
      <c r="D62" s="50"/>
      <c r="E62" s="50"/>
      <c r="F62" s="50"/>
      <c r="G62" s="50"/>
      <c r="H62" s="50"/>
      <c r="I62" s="50"/>
      <c r="J62" s="50"/>
      <c r="K62" s="50"/>
      <c r="L62" s="50"/>
      <c r="M62" s="50"/>
      <c r="N62" s="50"/>
    </row>
    <row r="63" spans="2:15" ht="14.5" customHeight="1">
      <c r="B63" s="50"/>
      <c r="C63" s="50"/>
      <c r="D63" s="50"/>
      <c r="E63" s="50"/>
      <c r="F63" s="50"/>
      <c r="G63" s="50"/>
      <c r="H63" s="50"/>
      <c r="I63" s="50"/>
      <c r="J63" s="50"/>
      <c r="K63" s="50"/>
      <c r="L63" s="50"/>
      <c r="M63" s="50"/>
      <c r="N63" s="50"/>
    </row>
    <row r="64" spans="2:15" ht="59.25" customHeight="1">
      <c r="B64" s="50"/>
      <c r="C64" s="50"/>
      <c r="D64" s="50"/>
      <c r="E64" s="50"/>
      <c r="F64" s="50"/>
      <c r="G64" s="50"/>
      <c r="H64" s="50"/>
      <c r="I64" s="50"/>
      <c r="J64" s="50"/>
      <c r="K64" s="50"/>
      <c r="L64" s="50"/>
      <c r="M64" s="50"/>
      <c r="N64" s="50"/>
    </row>
    <row r="66" spans="2:15" ht="165" customHeight="1">
      <c r="B66" s="86" t="s">
        <v>477</v>
      </c>
      <c r="C66" s="51"/>
      <c r="D66" s="51"/>
      <c r="E66" s="51"/>
      <c r="F66" s="51"/>
      <c r="G66" s="51"/>
      <c r="H66" s="51"/>
      <c r="I66" s="51"/>
      <c r="J66" s="51"/>
      <c r="K66" s="51"/>
      <c r="L66" s="51"/>
      <c r="M66" s="51"/>
      <c r="N66" s="51"/>
      <c r="O66" s="51"/>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89"/>
  <sheetViews>
    <sheetView topLeftCell="A20" zoomScale="85" zoomScaleNormal="85" workbookViewId="0">
      <selection activeCell="C42" sqref="C42"/>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24</v>
      </c>
    </row>
    <row r="12" spans="2:6" ht="28.5" customHeight="1">
      <c r="B12" s="52" t="s">
        <v>170</v>
      </c>
      <c r="C12" s="52"/>
      <c r="D12" s="52"/>
      <c r="E12" s="52"/>
      <c r="F12" s="52"/>
    </row>
    <row r="13" spans="2:6">
      <c r="B13" s="10" t="s">
        <v>25</v>
      </c>
    </row>
    <row r="36" spans="2:7" ht="15.5">
      <c r="B36" s="9" t="s">
        <v>0</v>
      </c>
    </row>
    <row r="38" spans="2:7">
      <c r="B38" s="6" t="s">
        <v>0</v>
      </c>
      <c r="C38" s="31" t="s">
        <v>1</v>
      </c>
      <c r="D38" s="31" t="s">
        <v>2</v>
      </c>
      <c r="F38" s="6" t="s">
        <v>0</v>
      </c>
      <c r="G38" s="31" t="s">
        <v>2</v>
      </c>
    </row>
    <row r="39" spans="2:7">
      <c r="B39" s="7" t="s">
        <v>3</v>
      </c>
      <c r="C39" s="8">
        <v>43</v>
      </c>
      <c r="D39" s="13">
        <f>C39/$C$41</f>
        <v>0.74137931034482762</v>
      </c>
      <c r="F39" s="7" t="s">
        <v>3</v>
      </c>
      <c r="G39" s="13">
        <f>D39</f>
        <v>0.74137931034482762</v>
      </c>
    </row>
    <row r="40" spans="2:7">
      <c r="B40" s="7" t="s">
        <v>4</v>
      </c>
      <c r="C40" s="8">
        <v>15</v>
      </c>
      <c r="D40" s="13">
        <f t="shared" ref="D40:D41" si="0">C40/$C$41</f>
        <v>0.25862068965517243</v>
      </c>
      <c r="F40" s="7" t="s">
        <v>4</v>
      </c>
      <c r="G40" s="13">
        <f>D40</f>
        <v>0.25862068965517243</v>
      </c>
    </row>
    <row r="41" spans="2:7">
      <c r="B41" s="7" t="s">
        <v>5</v>
      </c>
      <c r="C41" s="11">
        <f>SUM(C39:C40)</f>
        <v>58</v>
      </c>
      <c r="D41" s="13">
        <f t="shared" si="0"/>
        <v>1</v>
      </c>
      <c r="F41" s="7" t="s">
        <v>5</v>
      </c>
      <c r="G41" s="13">
        <f>D41</f>
        <v>1</v>
      </c>
    </row>
    <row r="61" spans="2:7" ht="15.5">
      <c r="B61" s="9" t="s">
        <v>20</v>
      </c>
    </row>
    <row r="63" spans="2:7">
      <c r="B63" s="6" t="s">
        <v>20</v>
      </c>
      <c r="C63" s="31" t="s">
        <v>1</v>
      </c>
      <c r="D63" s="31" t="s">
        <v>2</v>
      </c>
      <c r="F63" s="6" t="s">
        <v>20</v>
      </c>
      <c r="G63" s="31" t="s">
        <v>2</v>
      </c>
    </row>
    <row r="64" spans="2:7">
      <c r="B64" s="7" t="s">
        <v>23</v>
      </c>
      <c r="C64" s="8">
        <v>37</v>
      </c>
      <c r="D64" s="13">
        <f>C64/$C$41</f>
        <v>0.63793103448275867</v>
      </c>
      <c r="F64" s="7" t="s">
        <v>23</v>
      </c>
      <c r="G64" s="13">
        <f>D64</f>
        <v>0.63793103448275867</v>
      </c>
    </row>
    <row r="65" spans="2:7">
      <c r="B65" s="7" t="s">
        <v>6</v>
      </c>
      <c r="C65" s="8">
        <v>4</v>
      </c>
      <c r="D65" s="13">
        <f t="shared" ref="D65:D67" si="1">C65/$C$41</f>
        <v>6.8965517241379309E-2</v>
      </c>
      <c r="F65" s="7" t="s">
        <v>6</v>
      </c>
      <c r="G65" s="13">
        <f>D65</f>
        <v>6.8965517241379309E-2</v>
      </c>
    </row>
    <row r="66" spans="2:7">
      <c r="B66" s="7" t="s">
        <v>111</v>
      </c>
      <c r="C66" s="8">
        <v>17</v>
      </c>
      <c r="D66" s="13">
        <f t="shared" si="1"/>
        <v>0.29310344827586204</v>
      </c>
      <c r="F66" s="7" t="s">
        <v>112</v>
      </c>
      <c r="G66" s="13">
        <f>D66</f>
        <v>0.29310344827586204</v>
      </c>
    </row>
    <row r="67" spans="2:7">
      <c r="B67" s="7" t="s">
        <v>5</v>
      </c>
      <c r="C67" s="11">
        <f>SUM(C64:C66)</f>
        <v>58</v>
      </c>
      <c r="D67" s="13">
        <f t="shared" si="1"/>
        <v>1</v>
      </c>
      <c r="F67" s="7" t="s">
        <v>5</v>
      </c>
      <c r="G67" s="13">
        <f>D67</f>
        <v>1</v>
      </c>
    </row>
    <row r="87" spans="2:7" ht="15.5">
      <c r="B87" s="9" t="s">
        <v>7</v>
      </c>
    </row>
    <row r="89" spans="2:7">
      <c r="B89" s="6" t="s">
        <v>43</v>
      </c>
      <c r="C89" s="31" t="s">
        <v>1</v>
      </c>
      <c r="D89" s="31" t="s">
        <v>2</v>
      </c>
      <c r="F89" s="6" t="s">
        <v>43</v>
      </c>
      <c r="G89" s="31" t="s">
        <v>2</v>
      </c>
    </row>
    <row r="90" spans="2:7">
      <c r="B90" s="7">
        <v>0</v>
      </c>
      <c r="C90" s="8">
        <v>20</v>
      </c>
      <c r="D90" s="13">
        <f>C90/$C$41</f>
        <v>0.34482758620689657</v>
      </c>
      <c r="F90" s="7">
        <v>0</v>
      </c>
      <c r="G90" s="13">
        <f>D90</f>
        <v>0.34482758620689657</v>
      </c>
    </row>
    <row r="91" spans="2:7">
      <c r="B91" s="7">
        <v>1</v>
      </c>
      <c r="C91" s="8">
        <v>17</v>
      </c>
      <c r="D91" s="13">
        <f t="shared" ref="D91:D94" si="2">C91/$C$41</f>
        <v>0.29310344827586204</v>
      </c>
      <c r="F91" s="7">
        <v>1</v>
      </c>
      <c r="G91" s="13">
        <f>D91</f>
        <v>0.29310344827586204</v>
      </c>
    </row>
    <row r="92" spans="2:7">
      <c r="B92" s="12">
        <v>2</v>
      </c>
      <c r="C92" s="8">
        <v>19</v>
      </c>
      <c r="D92" s="13">
        <f t="shared" si="2"/>
        <v>0.32758620689655171</v>
      </c>
      <c r="F92" s="12">
        <v>2</v>
      </c>
      <c r="G92" s="13">
        <f>D92</f>
        <v>0.32758620689655171</v>
      </c>
    </row>
    <row r="93" spans="2:7">
      <c r="B93" s="2" t="s">
        <v>116</v>
      </c>
      <c r="C93" s="8">
        <v>2</v>
      </c>
      <c r="D93" s="13">
        <f t="shared" si="2"/>
        <v>3.4482758620689655E-2</v>
      </c>
      <c r="F93" s="2" t="s">
        <v>116</v>
      </c>
      <c r="G93" s="13">
        <f>D93</f>
        <v>3.4482758620689655E-2</v>
      </c>
    </row>
    <row r="94" spans="2:7">
      <c r="B94" s="7" t="s">
        <v>5</v>
      </c>
      <c r="C94" s="11">
        <f>SUM(C90:C93)</f>
        <v>58</v>
      </c>
      <c r="D94" s="13">
        <f t="shared" si="2"/>
        <v>1</v>
      </c>
      <c r="F94" s="7" t="s">
        <v>5</v>
      </c>
      <c r="G94" s="13">
        <f>D94</f>
        <v>1</v>
      </c>
    </row>
    <row r="114" spans="2:12" ht="15.5">
      <c r="B114" s="9" t="s">
        <v>45</v>
      </c>
    </row>
    <row r="115" spans="2:12" ht="15.5">
      <c r="B115" s="9"/>
    </row>
    <row r="117" spans="2:12" ht="84" customHeight="1">
      <c r="B117" s="84" t="s">
        <v>46</v>
      </c>
      <c r="C117" s="84"/>
      <c r="D117" s="84"/>
      <c r="E117" s="85" t="s">
        <v>1</v>
      </c>
      <c r="F117" s="85"/>
      <c r="H117" s="84" t="s">
        <v>47</v>
      </c>
      <c r="I117" s="84"/>
      <c r="J117" s="84"/>
      <c r="K117" s="85" t="s">
        <v>1</v>
      </c>
      <c r="L117" s="85"/>
    </row>
    <row r="118" spans="2:12">
      <c r="B118" s="60" t="s">
        <v>14</v>
      </c>
      <c r="C118" s="60"/>
      <c r="D118" s="60"/>
      <c r="E118" s="61">
        <v>57</v>
      </c>
      <c r="F118" s="61"/>
      <c r="H118" s="55" t="s">
        <v>113</v>
      </c>
      <c r="I118" s="55"/>
      <c r="J118" s="55"/>
      <c r="K118" s="53">
        <v>55</v>
      </c>
      <c r="L118" s="54"/>
    </row>
    <row r="119" spans="2:12">
      <c r="B119" s="60" t="s">
        <v>15</v>
      </c>
      <c r="C119" s="60"/>
      <c r="D119" s="60"/>
      <c r="E119" s="61">
        <v>1</v>
      </c>
      <c r="F119" s="61"/>
      <c r="H119" s="55" t="s">
        <v>118</v>
      </c>
      <c r="I119" s="55"/>
      <c r="J119" s="55"/>
      <c r="K119" s="53">
        <v>2</v>
      </c>
      <c r="L119" s="54"/>
    </row>
    <row r="120" spans="2:12">
      <c r="B120" s="60" t="s">
        <v>21</v>
      </c>
      <c r="C120" s="60"/>
      <c r="D120" s="60"/>
      <c r="E120" s="61">
        <v>0</v>
      </c>
      <c r="F120" s="61"/>
      <c r="H120" s="55" t="s">
        <v>114</v>
      </c>
      <c r="I120" s="55"/>
      <c r="J120" s="55"/>
      <c r="K120" s="53">
        <v>1</v>
      </c>
      <c r="L120" s="54"/>
    </row>
    <row r="121" spans="2:12">
      <c r="B121" s="60" t="s">
        <v>50</v>
      </c>
      <c r="C121" s="60"/>
      <c r="D121" s="60"/>
      <c r="E121" s="61">
        <v>0</v>
      </c>
      <c r="F121" s="61"/>
      <c r="H121" s="19"/>
      <c r="I121" s="19"/>
      <c r="J121" s="19"/>
      <c r="K121" s="34"/>
      <c r="L121" s="34"/>
    </row>
    <row r="122" spans="2:12">
      <c r="B122" s="60" t="s">
        <v>51</v>
      </c>
      <c r="C122" s="60"/>
      <c r="D122" s="60"/>
      <c r="E122" s="61">
        <v>0</v>
      </c>
      <c r="F122" s="61"/>
      <c r="H122" s="19"/>
      <c r="I122" s="19"/>
      <c r="J122" s="19"/>
      <c r="K122" s="34"/>
      <c r="L122" s="34"/>
    </row>
    <row r="123" spans="2:12">
      <c r="B123" s="60" t="s">
        <v>16</v>
      </c>
      <c r="C123" s="60"/>
      <c r="D123" s="60"/>
      <c r="E123" s="61">
        <v>0</v>
      </c>
      <c r="F123" s="61"/>
      <c r="H123" s="19"/>
      <c r="I123" s="19"/>
      <c r="J123" s="19"/>
      <c r="K123" s="34"/>
      <c r="L123" s="34"/>
    </row>
    <row r="124" spans="2:12">
      <c r="B124" s="20"/>
      <c r="C124" s="20"/>
      <c r="D124" s="20"/>
      <c r="E124" s="30"/>
      <c r="F124" s="30"/>
      <c r="H124" s="19"/>
      <c r="I124" s="19"/>
      <c r="J124" s="19"/>
      <c r="K124" s="34"/>
      <c r="L124" s="34"/>
    </row>
    <row r="126" spans="2:12">
      <c r="B126" s="83" t="s">
        <v>49</v>
      </c>
      <c r="C126" s="83"/>
      <c r="D126" s="83"/>
      <c r="E126" s="83" t="s">
        <v>2</v>
      </c>
      <c r="F126" s="83"/>
      <c r="H126" s="83" t="s">
        <v>115</v>
      </c>
      <c r="I126" s="83"/>
      <c r="J126" s="83"/>
      <c r="K126" s="81" t="s">
        <v>2</v>
      </c>
      <c r="L126" s="82"/>
    </row>
    <row r="127" spans="2:12">
      <c r="B127" s="60" t="s">
        <v>14</v>
      </c>
      <c r="C127" s="60"/>
      <c r="D127" s="60"/>
      <c r="E127" s="62">
        <f>E118/$C$41</f>
        <v>0.98275862068965514</v>
      </c>
      <c r="F127" s="62"/>
      <c r="H127" s="60" t="s">
        <v>13</v>
      </c>
      <c r="I127" s="60"/>
      <c r="J127" s="60"/>
      <c r="K127" s="56">
        <f>K118/$C$41</f>
        <v>0.94827586206896552</v>
      </c>
      <c r="L127" s="57"/>
    </row>
    <row r="128" spans="2:12">
      <c r="B128" s="60" t="s">
        <v>15</v>
      </c>
      <c r="C128" s="60"/>
      <c r="D128" s="60"/>
      <c r="E128" s="62">
        <f t="shared" ref="E128:E132" si="3">E119/$C$41</f>
        <v>1.7241379310344827E-2</v>
      </c>
      <c r="F128" s="62"/>
      <c r="H128" s="55" t="s">
        <v>119</v>
      </c>
      <c r="I128" s="55"/>
      <c r="J128" s="55"/>
      <c r="K128" s="56">
        <f t="shared" ref="K128:K129" si="4">K119/$C$41</f>
        <v>3.4482758620689655E-2</v>
      </c>
      <c r="L128" s="57"/>
    </row>
    <row r="129" spans="2:12">
      <c r="B129" s="60" t="s">
        <v>21</v>
      </c>
      <c r="C129" s="60"/>
      <c r="D129" s="60"/>
      <c r="E129" s="62">
        <f t="shared" si="3"/>
        <v>0</v>
      </c>
      <c r="F129" s="62"/>
      <c r="H129" s="55" t="s">
        <v>114</v>
      </c>
      <c r="I129" s="55"/>
      <c r="J129" s="55"/>
      <c r="K129" s="56">
        <f t="shared" si="4"/>
        <v>1.7241379310344827E-2</v>
      </c>
      <c r="L129" s="57"/>
    </row>
    <row r="130" spans="2:12">
      <c r="B130" s="60" t="s">
        <v>50</v>
      </c>
      <c r="C130" s="60"/>
      <c r="D130" s="60"/>
      <c r="E130" s="62">
        <f t="shared" si="3"/>
        <v>0</v>
      </c>
      <c r="F130" s="62"/>
    </row>
    <row r="131" spans="2:12">
      <c r="B131" s="60" t="s">
        <v>51</v>
      </c>
      <c r="C131" s="60"/>
      <c r="D131" s="60"/>
      <c r="E131" s="62">
        <f t="shared" si="3"/>
        <v>0</v>
      </c>
      <c r="F131" s="62"/>
    </row>
    <row r="132" spans="2:12">
      <c r="B132" s="60" t="s">
        <v>16</v>
      </c>
      <c r="C132" s="60"/>
      <c r="D132" s="60"/>
      <c r="E132" s="62">
        <f t="shared" si="3"/>
        <v>0</v>
      </c>
      <c r="F132" s="62"/>
    </row>
    <row r="154" spans="2:18" ht="15.5">
      <c r="B154" s="9" t="s">
        <v>26</v>
      </c>
    </row>
    <row r="156" spans="2:18">
      <c r="B156" s="21" t="s">
        <v>29</v>
      </c>
      <c r="C156" s="21" t="s">
        <v>30</v>
      </c>
      <c r="D156" s="21" t="s">
        <v>31</v>
      </c>
      <c r="E156" s="21" t="s">
        <v>32</v>
      </c>
      <c r="F156" s="21" t="s">
        <v>52</v>
      </c>
      <c r="G156" s="21" t="s">
        <v>53</v>
      </c>
      <c r="H156" s="21" t="s">
        <v>42</v>
      </c>
      <c r="I156" s="21" t="s">
        <v>44</v>
      </c>
      <c r="J156" s="21" t="s">
        <v>48</v>
      </c>
      <c r="K156" s="21" t="s">
        <v>55</v>
      </c>
      <c r="L156" s="21" t="s">
        <v>56</v>
      </c>
      <c r="M156" s="21" t="s">
        <v>33</v>
      </c>
      <c r="N156" s="21" t="s">
        <v>34</v>
      </c>
      <c r="O156" s="21" t="s">
        <v>35</v>
      </c>
      <c r="P156" s="21" t="s">
        <v>36</v>
      </c>
      <c r="Q156" s="21" t="s">
        <v>37</v>
      </c>
      <c r="R156" s="21" t="s">
        <v>38</v>
      </c>
    </row>
    <row r="157" spans="2:18">
      <c r="B157" s="35" t="s">
        <v>157</v>
      </c>
      <c r="C157" s="35" t="s">
        <v>171</v>
      </c>
      <c r="D157" s="35">
        <v>3137146</v>
      </c>
      <c r="E157" s="35" t="s">
        <v>140</v>
      </c>
      <c r="F157" s="35" t="s">
        <v>172</v>
      </c>
      <c r="G157" s="35" t="s">
        <v>54</v>
      </c>
      <c r="H157" s="35" t="s">
        <v>126</v>
      </c>
      <c r="I157" s="35" t="s">
        <v>135</v>
      </c>
      <c r="J157" s="35" t="s">
        <v>13</v>
      </c>
      <c r="K157" s="35" t="s">
        <v>127</v>
      </c>
      <c r="L157" s="35" t="s">
        <v>144</v>
      </c>
      <c r="M157" s="35" t="s">
        <v>173</v>
      </c>
      <c r="N157" s="35" t="s">
        <v>129</v>
      </c>
      <c r="O157" s="35" t="s">
        <v>174</v>
      </c>
      <c r="P157" s="35" t="s">
        <v>175</v>
      </c>
      <c r="Q157" s="35" t="s">
        <v>125</v>
      </c>
      <c r="R157" s="35" t="s">
        <v>28</v>
      </c>
    </row>
    <row r="158" spans="2:18">
      <c r="B158" s="35" t="s">
        <v>176</v>
      </c>
      <c r="C158" s="35" t="s">
        <v>177</v>
      </c>
      <c r="D158" s="35">
        <v>3443567</v>
      </c>
      <c r="E158" s="35" t="s">
        <v>178</v>
      </c>
      <c r="F158" s="35" t="s">
        <v>131</v>
      </c>
      <c r="G158" s="35" t="s">
        <v>54</v>
      </c>
      <c r="H158" s="35" t="s">
        <v>126</v>
      </c>
      <c r="I158" s="35" t="s">
        <v>17</v>
      </c>
      <c r="J158" s="35" t="s">
        <v>13</v>
      </c>
      <c r="K158" s="35" t="s">
        <v>127</v>
      </c>
      <c r="L158" s="35" t="s">
        <v>144</v>
      </c>
      <c r="M158" s="35" t="s">
        <v>179</v>
      </c>
      <c r="N158" s="35" t="s">
        <v>180</v>
      </c>
      <c r="O158" s="35" t="s">
        <v>181</v>
      </c>
      <c r="P158" s="35" t="s">
        <v>168</v>
      </c>
      <c r="Q158" s="35" t="s">
        <v>182</v>
      </c>
      <c r="R158" s="35" t="s">
        <v>167</v>
      </c>
    </row>
    <row r="159" spans="2:18">
      <c r="B159" s="35" t="s">
        <v>183</v>
      </c>
      <c r="C159" s="35" t="s">
        <v>184</v>
      </c>
      <c r="D159" s="35">
        <v>2177775</v>
      </c>
      <c r="E159" s="35" t="s">
        <v>185</v>
      </c>
      <c r="F159" s="35" t="s">
        <v>131</v>
      </c>
      <c r="G159" s="35" t="s">
        <v>54</v>
      </c>
      <c r="H159" s="35" t="s">
        <v>126</v>
      </c>
      <c r="I159" s="35" t="s">
        <v>17</v>
      </c>
      <c r="J159" s="35" t="s">
        <v>13</v>
      </c>
      <c r="K159" s="35" t="s">
        <v>127</v>
      </c>
      <c r="L159" s="35" t="s">
        <v>146</v>
      </c>
      <c r="M159" s="35" t="s">
        <v>186</v>
      </c>
      <c r="N159" s="35" t="s">
        <v>129</v>
      </c>
      <c r="O159" s="35" t="s">
        <v>147</v>
      </c>
      <c r="P159" s="35" t="s">
        <v>187</v>
      </c>
      <c r="Q159" s="35" t="s">
        <v>188</v>
      </c>
      <c r="R159" s="35" t="s">
        <v>28</v>
      </c>
    </row>
    <row r="160" spans="2:18">
      <c r="B160" s="35" t="s">
        <v>159</v>
      </c>
      <c r="C160" s="35" t="s">
        <v>189</v>
      </c>
      <c r="D160" s="35">
        <v>3398300</v>
      </c>
      <c r="E160" s="35" t="s">
        <v>190</v>
      </c>
      <c r="F160" s="35" t="s">
        <v>131</v>
      </c>
      <c r="G160" s="35" t="s">
        <v>54</v>
      </c>
      <c r="H160" s="35" t="s">
        <v>126</v>
      </c>
      <c r="I160" s="35" t="s">
        <v>17</v>
      </c>
      <c r="J160" s="35" t="s">
        <v>13</v>
      </c>
      <c r="K160" s="35" t="s">
        <v>127</v>
      </c>
      <c r="L160" s="35" t="s">
        <v>128</v>
      </c>
      <c r="M160" s="35" t="s">
        <v>27</v>
      </c>
      <c r="N160" s="35" t="s">
        <v>129</v>
      </c>
      <c r="O160" s="35" t="s">
        <v>136</v>
      </c>
      <c r="P160" s="35" t="s">
        <v>27</v>
      </c>
      <c r="Q160" s="35" t="s">
        <v>191</v>
      </c>
      <c r="R160" s="35" t="s">
        <v>28</v>
      </c>
    </row>
    <row r="161" spans="2:18">
      <c r="B161" s="35" t="s">
        <v>157</v>
      </c>
      <c r="C161" s="35" t="s">
        <v>134</v>
      </c>
      <c r="D161" s="35">
        <v>3137300</v>
      </c>
      <c r="E161" s="35" t="s">
        <v>192</v>
      </c>
      <c r="F161" s="35" t="s">
        <v>172</v>
      </c>
      <c r="G161" s="35" t="s">
        <v>54</v>
      </c>
      <c r="H161" s="35" t="s">
        <v>126</v>
      </c>
      <c r="I161" s="35" t="s">
        <v>193</v>
      </c>
      <c r="J161" s="35" t="s">
        <v>13</v>
      </c>
      <c r="K161" s="35" t="s">
        <v>127</v>
      </c>
      <c r="L161" s="35" t="s">
        <v>132</v>
      </c>
      <c r="M161" s="35" t="s">
        <v>194</v>
      </c>
      <c r="N161" s="35" t="s">
        <v>129</v>
      </c>
      <c r="O161" s="35" t="s">
        <v>195</v>
      </c>
      <c r="P161" s="35" t="s">
        <v>27</v>
      </c>
      <c r="Q161" s="35" t="s">
        <v>125</v>
      </c>
      <c r="R161" s="35" t="s">
        <v>28</v>
      </c>
    </row>
    <row r="162" spans="2:18">
      <c r="B162" s="35" t="s">
        <v>196</v>
      </c>
      <c r="C162" s="35" t="s">
        <v>197</v>
      </c>
      <c r="D162" s="35">
        <v>3398300</v>
      </c>
      <c r="E162" s="35" t="s">
        <v>198</v>
      </c>
      <c r="F162" s="35" t="s">
        <v>131</v>
      </c>
      <c r="G162" s="35" t="s">
        <v>54</v>
      </c>
      <c r="H162" s="35" t="s">
        <v>126</v>
      </c>
      <c r="I162" s="35" t="s">
        <v>17</v>
      </c>
      <c r="J162" s="35" t="s">
        <v>13</v>
      </c>
      <c r="K162" s="35" t="s">
        <v>127</v>
      </c>
      <c r="L162" s="35" t="s">
        <v>144</v>
      </c>
      <c r="M162" s="35" t="s">
        <v>199</v>
      </c>
      <c r="N162" s="35" t="s">
        <v>200</v>
      </c>
      <c r="O162" s="35" t="s">
        <v>201</v>
      </c>
      <c r="P162" s="35" t="s">
        <v>27</v>
      </c>
      <c r="Q162" s="35" t="s">
        <v>125</v>
      </c>
      <c r="R162" s="35" t="s">
        <v>28</v>
      </c>
    </row>
    <row r="163" spans="2:18">
      <c r="B163" s="35" t="s">
        <v>202</v>
      </c>
      <c r="C163" s="35" t="s">
        <v>203</v>
      </c>
      <c r="D163" s="35">
        <v>2113352</v>
      </c>
      <c r="E163" s="35" t="s">
        <v>204</v>
      </c>
      <c r="F163" s="35" t="s">
        <v>131</v>
      </c>
      <c r="G163" s="35" t="s">
        <v>54</v>
      </c>
      <c r="H163" s="35" t="s">
        <v>126</v>
      </c>
      <c r="I163" s="35" t="s">
        <v>17</v>
      </c>
      <c r="J163" s="35" t="s">
        <v>13</v>
      </c>
      <c r="K163" s="35" t="s">
        <v>127</v>
      </c>
      <c r="L163" s="35" t="s">
        <v>128</v>
      </c>
      <c r="M163" s="35" t="s">
        <v>186</v>
      </c>
      <c r="N163" s="35" t="s">
        <v>129</v>
      </c>
      <c r="O163" s="35" t="s">
        <v>205</v>
      </c>
      <c r="P163" s="35" t="s">
        <v>206</v>
      </c>
      <c r="Q163" s="35" t="s">
        <v>188</v>
      </c>
      <c r="R163" s="35" t="s">
        <v>28</v>
      </c>
    </row>
    <row r="164" spans="2:18">
      <c r="B164" s="35" t="s">
        <v>157</v>
      </c>
      <c r="C164" s="35" t="s">
        <v>207</v>
      </c>
      <c r="D164" s="35">
        <v>3104562000</v>
      </c>
      <c r="E164" s="35" t="s">
        <v>208</v>
      </c>
      <c r="F164" s="35" t="s">
        <v>131</v>
      </c>
      <c r="G164" s="35" t="s">
        <v>54</v>
      </c>
      <c r="H164" s="35" t="s">
        <v>126</v>
      </c>
      <c r="I164" s="35" t="s">
        <v>135</v>
      </c>
      <c r="J164" s="35" t="s">
        <v>13</v>
      </c>
      <c r="K164" s="35" t="s">
        <v>127</v>
      </c>
      <c r="L164" s="35" t="s">
        <v>128</v>
      </c>
      <c r="M164" s="35" t="s">
        <v>209</v>
      </c>
      <c r="N164" s="35" t="s">
        <v>129</v>
      </c>
      <c r="O164" s="35" t="s">
        <v>210</v>
      </c>
      <c r="P164" s="35" t="s">
        <v>27</v>
      </c>
      <c r="Q164" s="35" t="s">
        <v>125</v>
      </c>
      <c r="R164" s="35" t="s">
        <v>28</v>
      </c>
    </row>
    <row r="165" spans="2:18">
      <c r="B165" s="35" t="s">
        <v>211</v>
      </c>
      <c r="C165" s="35" t="s">
        <v>212</v>
      </c>
      <c r="D165" s="35">
        <v>3216417954</v>
      </c>
      <c r="E165" s="35" t="s">
        <v>213</v>
      </c>
      <c r="F165" s="35" t="s">
        <v>131</v>
      </c>
      <c r="G165" s="35" t="s">
        <v>54</v>
      </c>
      <c r="H165" s="35" t="s">
        <v>126</v>
      </c>
      <c r="I165" s="35" t="s">
        <v>17</v>
      </c>
      <c r="J165" s="35" t="s">
        <v>13</v>
      </c>
      <c r="K165" s="35" t="s">
        <v>127</v>
      </c>
      <c r="L165" s="35" t="s">
        <v>128</v>
      </c>
      <c r="M165" s="35" t="s">
        <v>214</v>
      </c>
      <c r="N165" s="35" t="s">
        <v>153</v>
      </c>
      <c r="O165" s="35" t="s">
        <v>215</v>
      </c>
      <c r="P165" s="35" t="s">
        <v>154</v>
      </c>
      <c r="Q165" s="35" t="s">
        <v>212</v>
      </c>
      <c r="R165" s="35" t="s">
        <v>216</v>
      </c>
    </row>
    <row r="166" spans="2:18">
      <c r="B166" s="35" t="s">
        <v>151</v>
      </c>
      <c r="C166" s="35" t="s">
        <v>217</v>
      </c>
      <c r="D166" s="35">
        <v>3398300</v>
      </c>
      <c r="E166" s="35" t="s">
        <v>140</v>
      </c>
      <c r="F166" s="35" t="s">
        <v>131</v>
      </c>
      <c r="G166" s="35" t="s">
        <v>54</v>
      </c>
      <c r="H166" s="35" t="s">
        <v>126</v>
      </c>
      <c r="I166" s="35" t="s">
        <v>17</v>
      </c>
      <c r="J166" s="35" t="s">
        <v>13</v>
      </c>
      <c r="K166" s="35" t="s">
        <v>127</v>
      </c>
      <c r="L166" s="35" t="s">
        <v>149</v>
      </c>
      <c r="M166" s="35" t="s">
        <v>218</v>
      </c>
      <c r="N166" s="35" t="s">
        <v>219</v>
      </c>
      <c r="O166" s="35" t="s">
        <v>145</v>
      </c>
      <c r="P166" s="35" t="s">
        <v>27</v>
      </c>
      <c r="Q166" s="35" t="s">
        <v>125</v>
      </c>
      <c r="R166" s="35" t="s">
        <v>28</v>
      </c>
    </row>
    <row r="167" spans="2:18">
      <c r="B167" s="35" t="s">
        <v>220</v>
      </c>
      <c r="C167" s="35" t="s">
        <v>221</v>
      </c>
      <c r="D167" s="35">
        <v>3216417954</v>
      </c>
      <c r="E167" s="35" t="s">
        <v>222</v>
      </c>
      <c r="F167" s="35" t="s">
        <v>131</v>
      </c>
      <c r="G167" s="35" t="s">
        <v>54</v>
      </c>
      <c r="H167" s="35" t="s">
        <v>126</v>
      </c>
      <c r="I167" s="35" t="s">
        <v>17</v>
      </c>
      <c r="J167" s="35" t="s">
        <v>13</v>
      </c>
      <c r="K167" s="35" t="s">
        <v>127</v>
      </c>
      <c r="L167" s="35" t="s">
        <v>128</v>
      </c>
      <c r="M167" s="35" t="s">
        <v>186</v>
      </c>
      <c r="N167" s="35" t="s">
        <v>129</v>
      </c>
      <c r="O167" s="35" t="s">
        <v>223</v>
      </c>
      <c r="P167" s="35" t="s">
        <v>27</v>
      </c>
      <c r="Q167" s="35" t="s">
        <v>224</v>
      </c>
      <c r="R167" s="35" t="s">
        <v>28</v>
      </c>
    </row>
    <row r="168" spans="2:18">
      <c r="B168" s="35" t="s">
        <v>225</v>
      </c>
      <c r="C168" s="35" t="s">
        <v>226</v>
      </c>
      <c r="D168" s="35">
        <v>3203814287</v>
      </c>
      <c r="E168" s="35" t="s">
        <v>227</v>
      </c>
      <c r="F168" s="35" t="s">
        <v>131</v>
      </c>
      <c r="G168" s="35" t="s">
        <v>54</v>
      </c>
      <c r="H168" s="35" t="s">
        <v>126</v>
      </c>
      <c r="I168" s="35" t="s">
        <v>17</v>
      </c>
      <c r="J168" s="35" t="s">
        <v>13</v>
      </c>
      <c r="K168" s="35" t="s">
        <v>127</v>
      </c>
      <c r="L168" s="35" t="s">
        <v>128</v>
      </c>
      <c r="M168" s="35" t="s">
        <v>228</v>
      </c>
      <c r="N168" s="35" t="s">
        <v>129</v>
      </c>
      <c r="O168" s="35" t="s">
        <v>147</v>
      </c>
      <c r="P168" s="35" t="s">
        <v>27</v>
      </c>
      <c r="Q168" s="35" t="s">
        <v>130</v>
      </c>
      <c r="R168" s="35" t="s">
        <v>28</v>
      </c>
    </row>
    <row r="169" spans="2:18">
      <c r="B169" s="35" t="s">
        <v>229</v>
      </c>
      <c r="C169" s="35" t="s">
        <v>230</v>
      </c>
      <c r="D169" s="35">
        <v>8481500</v>
      </c>
      <c r="E169" s="35" t="s">
        <v>140</v>
      </c>
      <c r="F169" s="35" t="s">
        <v>172</v>
      </c>
      <c r="G169" s="35" t="s">
        <v>54</v>
      </c>
      <c r="H169" s="35" t="s">
        <v>126</v>
      </c>
      <c r="I169" s="35" t="s">
        <v>135</v>
      </c>
      <c r="J169" s="35" t="s">
        <v>13</v>
      </c>
      <c r="K169" s="35" t="s">
        <v>127</v>
      </c>
      <c r="L169" s="35" t="s">
        <v>158</v>
      </c>
      <c r="M169" s="35" t="s">
        <v>194</v>
      </c>
      <c r="N169" s="35" t="s">
        <v>160</v>
      </c>
      <c r="O169" s="35" t="s">
        <v>231</v>
      </c>
      <c r="P169" s="35" t="s">
        <v>232</v>
      </c>
      <c r="Q169" s="35" t="s">
        <v>230</v>
      </c>
      <c r="R169" s="35" t="s">
        <v>28</v>
      </c>
    </row>
    <row r="170" spans="2:18">
      <c r="B170" s="35" t="s">
        <v>233</v>
      </c>
      <c r="C170" s="35" t="s">
        <v>234</v>
      </c>
      <c r="D170" s="35">
        <v>3398300</v>
      </c>
      <c r="E170" s="35" t="s">
        <v>235</v>
      </c>
      <c r="F170" s="35" t="s">
        <v>131</v>
      </c>
      <c r="G170" s="35" t="s">
        <v>54</v>
      </c>
      <c r="H170" s="35" t="s">
        <v>126</v>
      </c>
      <c r="I170" s="35" t="s">
        <v>135</v>
      </c>
      <c r="J170" s="35" t="s">
        <v>13</v>
      </c>
      <c r="K170" s="35" t="s">
        <v>127</v>
      </c>
      <c r="L170" s="35" t="s">
        <v>149</v>
      </c>
      <c r="M170" s="35" t="s">
        <v>199</v>
      </c>
      <c r="N170" s="35" t="s">
        <v>129</v>
      </c>
      <c r="O170" s="35" t="s">
        <v>145</v>
      </c>
      <c r="P170" s="35" t="s">
        <v>27</v>
      </c>
      <c r="Q170" s="35" t="s">
        <v>236</v>
      </c>
      <c r="R170" s="35" t="s">
        <v>28</v>
      </c>
    </row>
    <row r="171" spans="2:18">
      <c r="B171" s="35" t="s">
        <v>164</v>
      </c>
      <c r="C171" s="35" t="s">
        <v>237</v>
      </c>
      <c r="D171" s="35" t="s">
        <v>165</v>
      </c>
      <c r="E171" s="35" t="s">
        <v>238</v>
      </c>
      <c r="F171" s="35" t="s">
        <v>172</v>
      </c>
      <c r="G171" s="35" t="s">
        <v>54</v>
      </c>
      <c r="H171" s="35" t="s">
        <v>126</v>
      </c>
      <c r="I171" s="35" t="s">
        <v>135</v>
      </c>
      <c r="J171" s="35" t="s">
        <v>13</v>
      </c>
      <c r="K171" s="35" t="s">
        <v>127</v>
      </c>
      <c r="L171" s="35" t="s">
        <v>144</v>
      </c>
      <c r="M171" s="35" t="s">
        <v>239</v>
      </c>
      <c r="N171" s="35" t="s">
        <v>240</v>
      </c>
      <c r="O171" s="35" t="s">
        <v>241</v>
      </c>
      <c r="P171" s="35" t="s">
        <v>242</v>
      </c>
      <c r="Q171" s="35" t="s">
        <v>133</v>
      </c>
      <c r="R171" s="35" t="s">
        <v>28</v>
      </c>
    </row>
    <row r="172" spans="2:18">
      <c r="B172" s="35" t="s">
        <v>243</v>
      </c>
      <c r="C172" s="35" t="s">
        <v>244</v>
      </c>
      <c r="D172" s="35" t="s">
        <v>245</v>
      </c>
      <c r="E172" s="35" t="s">
        <v>246</v>
      </c>
      <c r="F172" s="35" t="s">
        <v>131</v>
      </c>
      <c r="G172" s="35" t="s">
        <v>54</v>
      </c>
      <c r="H172" s="35" t="s">
        <v>126</v>
      </c>
      <c r="I172" s="35" t="s">
        <v>135</v>
      </c>
      <c r="J172" s="35" t="s">
        <v>13</v>
      </c>
      <c r="K172" s="35" t="s">
        <v>127</v>
      </c>
      <c r="L172" s="35" t="s">
        <v>128</v>
      </c>
      <c r="M172" s="35" t="s">
        <v>247</v>
      </c>
      <c r="N172" s="35" t="s">
        <v>248</v>
      </c>
      <c r="O172" s="35" t="s">
        <v>249</v>
      </c>
      <c r="P172" s="35" t="s">
        <v>242</v>
      </c>
      <c r="Q172" s="35" t="s">
        <v>133</v>
      </c>
      <c r="R172" s="35" t="s">
        <v>28</v>
      </c>
    </row>
    <row r="173" spans="2:18">
      <c r="B173" s="35" t="s">
        <v>250</v>
      </c>
      <c r="C173" s="35" t="s">
        <v>251</v>
      </c>
      <c r="D173" s="35">
        <v>3222122</v>
      </c>
      <c r="E173" s="35" t="s">
        <v>252</v>
      </c>
      <c r="F173" s="35" t="s">
        <v>131</v>
      </c>
      <c r="G173" s="35" t="s">
        <v>141</v>
      </c>
      <c r="H173" s="35" t="s">
        <v>139</v>
      </c>
      <c r="I173" s="35" t="s">
        <v>193</v>
      </c>
      <c r="J173" s="35" t="s">
        <v>13</v>
      </c>
      <c r="K173" s="35" t="s">
        <v>142</v>
      </c>
      <c r="L173" s="35" t="s">
        <v>144</v>
      </c>
      <c r="M173" s="35" t="s">
        <v>253</v>
      </c>
      <c r="N173" s="35" t="s">
        <v>129</v>
      </c>
      <c r="O173" s="35" t="s">
        <v>254</v>
      </c>
      <c r="P173" s="35" t="s">
        <v>27</v>
      </c>
      <c r="Q173" s="35" t="s">
        <v>125</v>
      </c>
      <c r="R173" s="35" t="s">
        <v>28</v>
      </c>
    </row>
    <row r="174" spans="2:18">
      <c r="B174" s="35" t="s">
        <v>255</v>
      </c>
      <c r="C174" s="35" t="s">
        <v>256</v>
      </c>
      <c r="D174" s="35">
        <v>3224567</v>
      </c>
      <c r="E174" s="35" t="s">
        <v>257</v>
      </c>
      <c r="F174" s="35" t="s">
        <v>131</v>
      </c>
      <c r="G174" s="35" t="s">
        <v>54</v>
      </c>
      <c r="H174" s="35" t="s">
        <v>126</v>
      </c>
      <c r="I174" s="35" t="s">
        <v>17</v>
      </c>
      <c r="J174" s="35" t="s">
        <v>13</v>
      </c>
      <c r="K174" s="35" t="s">
        <v>127</v>
      </c>
      <c r="L174" s="35" t="s">
        <v>128</v>
      </c>
      <c r="M174" s="35" t="s">
        <v>258</v>
      </c>
      <c r="N174" s="35" t="s">
        <v>129</v>
      </c>
      <c r="O174" s="35" t="s">
        <v>145</v>
      </c>
      <c r="P174" s="35" t="s">
        <v>27</v>
      </c>
      <c r="Q174" s="35" t="s">
        <v>125</v>
      </c>
      <c r="R174" s="35" t="s">
        <v>28</v>
      </c>
    </row>
    <row r="175" spans="2:18">
      <c r="B175" s="35" t="s">
        <v>259</v>
      </c>
      <c r="C175" s="35" t="s">
        <v>260</v>
      </c>
      <c r="D175" s="35">
        <v>3210457</v>
      </c>
      <c r="E175" s="35" t="s">
        <v>261</v>
      </c>
      <c r="F175" s="35" t="s">
        <v>131</v>
      </c>
      <c r="G175" s="35" t="s">
        <v>141</v>
      </c>
      <c r="H175" s="35" t="s">
        <v>126</v>
      </c>
      <c r="I175" s="35" t="s">
        <v>17</v>
      </c>
      <c r="J175" s="35" t="s">
        <v>13</v>
      </c>
      <c r="K175" s="35" t="s">
        <v>127</v>
      </c>
      <c r="L175" s="35" t="s">
        <v>144</v>
      </c>
      <c r="M175" s="35" t="s">
        <v>262</v>
      </c>
      <c r="N175" s="35" t="s">
        <v>263</v>
      </c>
      <c r="O175" s="35" t="s">
        <v>264</v>
      </c>
      <c r="P175" s="35" t="s">
        <v>27</v>
      </c>
      <c r="Q175" s="35" t="s">
        <v>265</v>
      </c>
      <c r="R175" s="35" t="s">
        <v>137</v>
      </c>
    </row>
    <row r="176" spans="2:18">
      <c r="B176" s="35" t="s">
        <v>266</v>
      </c>
      <c r="C176" s="35" t="s">
        <v>267</v>
      </c>
      <c r="D176" s="35">
        <v>3</v>
      </c>
      <c r="E176" s="35" t="s">
        <v>140</v>
      </c>
      <c r="F176" s="35" t="s">
        <v>131</v>
      </c>
      <c r="G176" s="35" t="s">
        <v>54</v>
      </c>
      <c r="H176" s="35" t="s">
        <v>126</v>
      </c>
      <c r="I176" s="35" t="s">
        <v>162</v>
      </c>
      <c r="J176" s="35" t="s">
        <v>13</v>
      </c>
      <c r="K176" s="35" t="s">
        <v>127</v>
      </c>
      <c r="L176" s="35" t="s">
        <v>144</v>
      </c>
      <c r="M176" s="35" t="s">
        <v>268</v>
      </c>
      <c r="N176" s="35" t="s">
        <v>129</v>
      </c>
      <c r="O176" s="35" t="s">
        <v>269</v>
      </c>
      <c r="P176" s="35" t="s">
        <v>270</v>
      </c>
      <c r="Q176" s="35" t="s">
        <v>125</v>
      </c>
      <c r="R176" s="35" t="s">
        <v>28</v>
      </c>
    </row>
    <row r="177" spans="2:18">
      <c r="B177" s="35" t="s">
        <v>271</v>
      </c>
      <c r="C177" s="35" t="s">
        <v>272</v>
      </c>
      <c r="D177" s="35">
        <v>3320546</v>
      </c>
      <c r="E177" s="35" t="s">
        <v>273</v>
      </c>
      <c r="F177" s="35" t="s">
        <v>131</v>
      </c>
      <c r="G177" s="35" t="s">
        <v>54</v>
      </c>
      <c r="H177" s="35" t="s">
        <v>126</v>
      </c>
      <c r="I177" s="35" t="s">
        <v>17</v>
      </c>
      <c r="J177" s="35" t="s">
        <v>13</v>
      </c>
      <c r="K177" s="35" t="s">
        <v>127</v>
      </c>
      <c r="L177" s="35" t="s">
        <v>128</v>
      </c>
      <c r="M177" s="35" t="s">
        <v>153</v>
      </c>
      <c r="N177" s="35" t="s">
        <v>153</v>
      </c>
      <c r="O177" s="35" t="s">
        <v>274</v>
      </c>
      <c r="P177" s="35" t="s">
        <v>154</v>
      </c>
      <c r="Q177" s="35" t="s">
        <v>161</v>
      </c>
      <c r="R177" s="35" t="s">
        <v>156</v>
      </c>
    </row>
    <row r="178" spans="2:18">
      <c r="B178" s="35" t="s">
        <v>275</v>
      </c>
      <c r="C178" s="35" t="s">
        <v>276</v>
      </c>
      <c r="D178" s="35">
        <v>3253456</v>
      </c>
      <c r="E178" s="35" t="s">
        <v>277</v>
      </c>
      <c r="F178" s="35" t="s">
        <v>131</v>
      </c>
      <c r="G178" s="35" t="s">
        <v>54</v>
      </c>
      <c r="H178" s="35" t="s">
        <v>126</v>
      </c>
      <c r="I178" s="35" t="s">
        <v>135</v>
      </c>
      <c r="J178" s="35" t="s">
        <v>13</v>
      </c>
      <c r="K178" s="35" t="s">
        <v>127</v>
      </c>
      <c r="L178" s="35" t="s">
        <v>149</v>
      </c>
      <c r="M178" s="35" t="s">
        <v>163</v>
      </c>
      <c r="N178" s="35" t="s">
        <v>263</v>
      </c>
      <c r="O178" s="35" t="s">
        <v>278</v>
      </c>
      <c r="P178" s="35" t="s">
        <v>27</v>
      </c>
      <c r="Q178" s="35" t="s">
        <v>279</v>
      </c>
      <c r="R178" s="35" t="s">
        <v>137</v>
      </c>
    </row>
    <row r="179" spans="2:18">
      <c r="B179" s="35" t="s">
        <v>280</v>
      </c>
      <c r="C179" s="35" t="s">
        <v>281</v>
      </c>
      <c r="D179" s="35">
        <v>2339300</v>
      </c>
      <c r="E179" s="35" t="s">
        <v>282</v>
      </c>
      <c r="F179" s="35" t="s">
        <v>138</v>
      </c>
      <c r="G179" s="35" t="s">
        <v>54</v>
      </c>
      <c r="H179" s="35" t="s">
        <v>126</v>
      </c>
      <c r="I179" s="35" t="s">
        <v>17</v>
      </c>
      <c r="J179" s="35" t="s">
        <v>13</v>
      </c>
      <c r="K179" s="35" t="s">
        <v>127</v>
      </c>
      <c r="L179" s="35" t="s">
        <v>146</v>
      </c>
      <c r="M179" s="35" t="s">
        <v>283</v>
      </c>
      <c r="N179" s="35" t="s">
        <v>284</v>
      </c>
      <c r="O179" s="35" t="s">
        <v>285</v>
      </c>
      <c r="P179" s="35" t="s">
        <v>187</v>
      </c>
      <c r="Q179" s="35" t="s">
        <v>286</v>
      </c>
      <c r="R179" s="35" t="s">
        <v>28</v>
      </c>
    </row>
    <row r="180" spans="2:18">
      <c r="B180" s="35" t="s">
        <v>287</v>
      </c>
      <c r="C180" s="35" t="s">
        <v>288</v>
      </c>
      <c r="D180" s="35">
        <v>7456251</v>
      </c>
      <c r="E180" s="35" t="s">
        <v>140</v>
      </c>
      <c r="F180" s="35" t="s">
        <v>131</v>
      </c>
      <c r="G180" s="35" t="s">
        <v>54</v>
      </c>
      <c r="H180" s="35" t="s">
        <v>126</v>
      </c>
      <c r="I180" s="35" t="s">
        <v>17</v>
      </c>
      <c r="J180" s="35" t="s">
        <v>13</v>
      </c>
      <c r="K180" s="35" t="s">
        <v>127</v>
      </c>
      <c r="L180" s="35" t="s">
        <v>128</v>
      </c>
      <c r="M180" s="35" t="s">
        <v>289</v>
      </c>
      <c r="N180" s="35" t="s">
        <v>153</v>
      </c>
      <c r="O180" s="35" t="s">
        <v>150</v>
      </c>
      <c r="P180" s="35" t="s">
        <v>290</v>
      </c>
      <c r="Q180" s="35" t="s">
        <v>291</v>
      </c>
      <c r="R180" s="35" t="s">
        <v>156</v>
      </c>
    </row>
    <row r="181" spans="2:18">
      <c r="B181" s="35" t="s">
        <v>292</v>
      </c>
      <c r="C181" s="35" t="s">
        <v>293</v>
      </c>
      <c r="D181" s="35">
        <v>2759370</v>
      </c>
      <c r="E181" s="35" t="s">
        <v>294</v>
      </c>
      <c r="F181" s="35" t="s">
        <v>131</v>
      </c>
      <c r="G181" s="35" t="s">
        <v>54</v>
      </c>
      <c r="H181" s="35" t="s">
        <v>139</v>
      </c>
      <c r="I181" s="35" t="s">
        <v>17</v>
      </c>
      <c r="J181" s="35" t="s">
        <v>13</v>
      </c>
      <c r="K181" s="35" t="s">
        <v>142</v>
      </c>
      <c r="L181" s="35" t="s">
        <v>128</v>
      </c>
      <c r="M181" s="35" t="s">
        <v>295</v>
      </c>
      <c r="N181" s="35" t="s">
        <v>153</v>
      </c>
      <c r="O181" s="35" t="s">
        <v>147</v>
      </c>
      <c r="P181" s="35" t="s">
        <v>187</v>
      </c>
      <c r="Q181" s="35" t="s">
        <v>296</v>
      </c>
      <c r="R181" s="35" t="s">
        <v>28</v>
      </c>
    </row>
    <row r="182" spans="2:18">
      <c r="B182" s="35" t="s">
        <v>297</v>
      </c>
      <c r="C182" s="35" t="s">
        <v>298</v>
      </c>
      <c r="D182" s="35">
        <v>2200000000</v>
      </c>
      <c r="E182" s="35" t="s">
        <v>299</v>
      </c>
      <c r="F182" s="35" t="s">
        <v>172</v>
      </c>
      <c r="G182" s="35" t="s">
        <v>54</v>
      </c>
      <c r="H182" s="35" t="s">
        <v>126</v>
      </c>
      <c r="I182" s="35" t="s">
        <v>17</v>
      </c>
      <c r="J182" s="35" t="s">
        <v>13</v>
      </c>
      <c r="K182" s="35" t="s">
        <v>127</v>
      </c>
      <c r="L182" s="35" t="s">
        <v>146</v>
      </c>
      <c r="M182" s="35" t="s">
        <v>258</v>
      </c>
      <c r="N182" s="35" t="s">
        <v>147</v>
      </c>
      <c r="O182" s="35" t="s">
        <v>145</v>
      </c>
      <c r="P182" s="35" t="s">
        <v>300</v>
      </c>
      <c r="Q182" s="35" t="s">
        <v>301</v>
      </c>
      <c r="R182" s="35" t="s">
        <v>28</v>
      </c>
    </row>
    <row r="183" spans="2:18">
      <c r="B183" s="35" t="s">
        <v>120</v>
      </c>
      <c r="C183" s="35" t="s">
        <v>120</v>
      </c>
      <c r="D183" s="35" t="s">
        <v>120</v>
      </c>
      <c r="E183" s="35" t="s">
        <v>302</v>
      </c>
      <c r="F183" s="35" t="s">
        <v>120</v>
      </c>
      <c r="G183" s="35" t="s">
        <v>120</v>
      </c>
      <c r="H183" s="35" t="s">
        <v>120</v>
      </c>
      <c r="I183" s="35" t="s">
        <v>120</v>
      </c>
      <c r="J183" s="35" t="s">
        <v>120</v>
      </c>
      <c r="K183" s="35" t="s">
        <v>120</v>
      </c>
      <c r="L183" s="35" t="s">
        <v>120</v>
      </c>
      <c r="M183" s="35" t="s">
        <v>120</v>
      </c>
      <c r="N183" s="35" t="s">
        <v>120</v>
      </c>
      <c r="O183" s="35" t="s">
        <v>120</v>
      </c>
      <c r="P183" s="35" t="s">
        <v>120</v>
      </c>
      <c r="Q183" s="35" t="s">
        <v>120</v>
      </c>
      <c r="R183" s="35" t="s">
        <v>120</v>
      </c>
    </row>
    <row r="184" spans="2:18">
      <c r="B184" s="35" t="s">
        <v>303</v>
      </c>
      <c r="C184" s="35" t="s">
        <v>304</v>
      </c>
      <c r="D184" s="35">
        <v>3137300</v>
      </c>
      <c r="E184" s="35" t="s">
        <v>305</v>
      </c>
      <c r="F184" s="35" t="s">
        <v>131</v>
      </c>
      <c r="G184" s="35" t="s">
        <v>54</v>
      </c>
      <c r="H184" s="35" t="s">
        <v>139</v>
      </c>
      <c r="I184" s="35" t="s">
        <v>135</v>
      </c>
      <c r="J184" s="35" t="s">
        <v>13</v>
      </c>
      <c r="K184" s="35" t="s">
        <v>127</v>
      </c>
      <c r="L184" s="35" t="s">
        <v>132</v>
      </c>
      <c r="M184" s="35" t="s">
        <v>306</v>
      </c>
      <c r="N184" s="35" t="s">
        <v>307</v>
      </c>
      <c r="O184" s="35" t="s">
        <v>308</v>
      </c>
      <c r="P184" s="35" t="s">
        <v>27</v>
      </c>
      <c r="Q184" s="35" t="s">
        <v>265</v>
      </c>
      <c r="R184" s="35" t="s">
        <v>28</v>
      </c>
    </row>
    <row r="185" spans="2:18">
      <c r="B185" s="35" t="s">
        <v>309</v>
      </c>
      <c r="C185" s="35" t="s">
        <v>310</v>
      </c>
      <c r="D185" s="35" t="s">
        <v>311</v>
      </c>
      <c r="E185" s="35" t="s">
        <v>312</v>
      </c>
      <c r="F185" s="35" t="s">
        <v>131</v>
      </c>
      <c r="G185" s="35" t="s">
        <v>54</v>
      </c>
      <c r="H185" s="35" t="s">
        <v>126</v>
      </c>
      <c r="I185" s="35" t="s">
        <v>17</v>
      </c>
      <c r="J185" s="35" t="s">
        <v>13</v>
      </c>
      <c r="K185" s="35" t="s">
        <v>127</v>
      </c>
      <c r="L185" s="35" t="s">
        <v>144</v>
      </c>
      <c r="M185" s="35" t="s">
        <v>313</v>
      </c>
      <c r="N185" s="35" t="s">
        <v>314</v>
      </c>
      <c r="O185" s="35" t="s">
        <v>315</v>
      </c>
      <c r="P185" s="35" t="s">
        <v>242</v>
      </c>
      <c r="Q185" s="35" t="s">
        <v>316</v>
      </c>
      <c r="R185" s="35" t="s">
        <v>28</v>
      </c>
    </row>
    <row r="186" spans="2:18">
      <c r="B186" s="35" t="s">
        <v>317</v>
      </c>
      <c r="C186" s="35" t="s">
        <v>318</v>
      </c>
      <c r="D186" s="35">
        <v>7586875</v>
      </c>
      <c r="E186" s="35" t="s">
        <v>319</v>
      </c>
      <c r="F186" s="35" t="s">
        <v>131</v>
      </c>
      <c r="G186" s="35" t="s">
        <v>54</v>
      </c>
      <c r="H186" s="35" t="s">
        <v>126</v>
      </c>
      <c r="I186" s="35" t="s">
        <v>17</v>
      </c>
      <c r="J186" s="35" t="s">
        <v>13</v>
      </c>
      <c r="K186" s="35" t="s">
        <v>127</v>
      </c>
      <c r="L186" s="35" t="s">
        <v>149</v>
      </c>
      <c r="M186" s="35" t="s">
        <v>320</v>
      </c>
      <c r="N186" s="35" t="s">
        <v>321</v>
      </c>
      <c r="O186" s="35" t="s">
        <v>166</v>
      </c>
      <c r="P186" s="35" t="s">
        <v>322</v>
      </c>
      <c r="Q186" s="35" t="s">
        <v>323</v>
      </c>
      <c r="R186" s="35" t="s">
        <v>167</v>
      </c>
    </row>
    <row r="187" spans="2:18">
      <c r="B187" s="35" t="s">
        <v>324</v>
      </c>
      <c r="C187" s="35" t="s">
        <v>325</v>
      </c>
      <c r="D187" s="35">
        <v>2203378</v>
      </c>
      <c r="E187" s="35" t="s">
        <v>326</v>
      </c>
      <c r="F187" s="35" t="s">
        <v>131</v>
      </c>
      <c r="G187" s="35" t="s">
        <v>54</v>
      </c>
      <c r="H187" s="35" t="s">
        <v>126</v>
      </c>
      <c r="I187" s="35" t="s">
        <v>162</v>
      </c>
      <c r="J187" s="35" t="s">
        <v>13</v>
      </c>
      <c r="K187" s="35" t="s">
        <v>127</v>
      </c>
      <c r="L187" s="35" t="s">
        <v>132</v>
      </c>
      <c r="M187" s="35" t="s">
        <v>327</v>
      </c>
      <c r="N187" s="35" t="s">
        <v>129</v>
      </c>
      <c r="O187" s="35" t="s">
        <v>145</v>
      </c>
      <c r="P187" s="35" t="s">
        <v>328</v>
      </c>
      <c r="Q187" s="35" t="s">
        <v>329</v>
      </c>
      <c r="R187" s="35" t="s">
        <v>28</v>
      </c>
    </row>
    <row r="188" spans="2:18">
      <c r="B188" s="35" t="s">
        <v>330</v>
      </c>
      <c r="C188" s="35" t="s">
        <v>331</v>
      </c>
      <c r="D188" s="35">
        <v>7459170</v>
      </c>
      <c r="E188" s="35" t="s">
        <v>332</v>
      </c>
      <c r="F188" s="35" t="s">
        <v>131</v>
      </c>
      <c r="G188" s="35" t="s">
        <v>54</v>
      </c>
      <c r="H188" s="35" t="s">
        <v>126</v>
      </c>
      <c r="I188" s="35" t="s">
        <v>17</v>
      </c>
      <c r="J188" s="35" t="s">
        <v>13</v>
      </c>
      <c r="K188" s="35" t="s">
        <v>127</v>
      </c>
      <c r="L188" s="35" t="s">
        <v>144</v>
      </c>
      <c r="M188" s="35" t="s">
        <v>333</v>
      </c>
      <c r="N188" s="35" t="s">
        <v>334</v>
      </c>
      <c r="O188" s="35" t="s">
        <v>147</v>
      </c>
      <c r="P188" s="35" t="s">
        <v>143</v>
      </c>
      <c r="Q188" s="35" t="s">
        <v>133</v>
      </c>
      <c r="R188" s="35" t="s">
        <v>28</v>
      </c>
    </row>
    <row r="189" spans="2:18">
      <c r="B189" s="35" t="s">
        <v>335</v>
      </c>
      <c r="C189" s="35" t="s">
        <v>336</v>
      </c>
      <c r="D189" s="35">
        <v>7455240</v>
      </c>
      <c r="E189" s="35" t="s">
        <v>337</v>
      </c>
      <c r="F189" s="35" t="s">
        <v>131</v>
      </c>
      <c r="G189" s="35" t="s">
        <v>54</v>
      </c>
      <c r="H189" s="35" t="s">
        <v>126</v>
      </c>
      <c r="I189" s="35" t="s">
        <v>17</v>
      </c>
      <c r="J189" s="35" t="s">
        <v>13</v>
      </c>
      <c r="K189" s="35" t="s">
        <v>127</v>
      </c>
      <c r="L189" s="35" t="s">
        <v>132</v>
      </c>
      <c r="M189" s="35" t="s">
        <v>338</v>
      </c>
      <c r="N189" s="35" t="s">
        <v>153</v>
      </c>
      <c r="O189" s="35" t="s">
        <v>150</v>
      </c>
      <c r="P189" s="35" t="s">
        <v>242</v>
      </c>
      <c r="Q189" s="35" t="s">
        <v>133</v>
      </c>
      <c r="R189" s="35" t="s">
        <v>28</v>
      </c>
    </row>
    <row r="190" spans="2:18">
      <c r="B190" s="35" t="s">
        <v>339</v>
      </c>
      <c r="C190" s="35" t="s">
        <v>340</v>
      </c>
      <c r="D190" s="35">
        <v>2298349</v>
      </c>
      <c r="E190" s="35" t="s">
        <v>341</v>
      </c>
      <c r="F190" s="35" t="s">
        <v>131</v>
      </c>
      <c r="G190" s="35" t="s">
        <v>54</v>
      </c>
      <c r="H190" s="35" t="s">
        <v>126</v>
      </c>
      <c r="I190" s="35" t="s">
        <v>17</v>
      </c>
      <c r="J190" s="35" t="s">
        <v>13</v>
      </c>
      <c r="K190" s="35" t="s">
        <v>127</v>
      </c>
      <c r="L190" s="35" t="s">
        <v>128</v>
      </c>
      <c r="M190" s="35" t="s">
        <v>342</v>
      </c>
      <c r="N190" s="35" t="s">
        <v>153</v>
      </c>
      <c r="O190" s="35" t="s">
        <v>343</v>
      </c>
      <c r="P190" s="35" t="s">
        <v>344</v>
      </c>
      <c r="Q190" s="35" t="s">
        <v>345</v>
      </c>
      <c r="R190" s="35" t="s">
        <v>156</v>
      </c>
    </row>
    <row r="191" spans="2:18">
      <c r="B191" s="35" t="s">
        <v>346</v>
      </c>
      <c r="C191" s="35" t="s">
        <v>347</v>
      </c>
      <c r="D191" s="35">
        <v>3166930723</v>
      </c>
      <c r="E191" s="35" t="s">
        <v>348</v>
      </c>
      <c r="F191" s="35" t="s">
        <v>131</v>
      </c>
      <c r="G191" s="35" t="s">
        <v>141</v>
      </c>
      <c r="H191" s="35" t="s">
        <v>126</v>
      </c>
      <c r="I191" s="35" t="s">
        <v>135</v>
      </c>
      <c r="J191" s="35" t="s">
        <v>13</v>
      </c>
      <c r="K191" s="35" t="s">
        <v>127</v>
      </c>
      <c r="L191" s="35" t="s">
        <v>128</v>
      </c>
      <c r="M191" s="35" t="s">
        <v>54</v>
      </c>
      <c r="N191" s="35" t="s">
        <v>129</v>
      </c>
      <c r="O191" s="35" t="s">
        <v>274</v>
      </c>
      <c r="P191" s="35" t="s">
        <v>168</v>
      </c>
      <c r="Q191" s="35" t="s">
        <v>349</v>
      </c>
      <c r="R191" s="35" t="s">
        <v>167</v>
      </c>
    </row>
    <row r="192" spans="2:18">
      <c r="B192" s="35" t="s">
        <v>350</v>
      </c>
      <c r="C192" s="35" t="s">
        <v>351</v>
      </c>
      <c r="D192" s="35">
        <v>3678569</v>
      </c>
      <c r="E192" s="35" t="s">
        <v>352</v>
      </c>
      <c r="F192" s="35" t="s">
        <v>131</v>
      </c>
      <c r="G192" s="35" t="s">
        <v>54</v>
      </c>
      <c r="H192" s="35" t="s">
        <v>126</v>
      </c>
      <c r="I192" s="35" t="s">
        <v>17</v>
      </c>
      <c r="J192" s="35" t="s">
        <v>13</v>
      </c>
      <c r="K192" s="35" t="s">
        <v>127</v>
      </c>
      <c r="L192" s="35" t="s">
        <v>128</v>
      </c>
      <c r="M192" s="35" t="s">
        <v>353</v>
      </c>
      <c r="N192" s="35" t="s">
        <v>354</v>
      </c>
      <c r="O192" s="35" t="s">
        <v>355</v>
      </c>
      <c r="P192" s="35" t="s">
        <v>175</v>
      </c>
      <c r="Q192" s="35" t="s">
        <v>191</v>
      </c>
      <c r="R192" s="35" t="s">
        <v>28</v>
      </c>
    </row>
    <row r="193" spans="2:18">
      <c r="B193" s="35" t="s">
        <v>356</v>
      </c>
      <c r="C193" s="35" t="s">
        <v>357</v>
      </c>
      <c r="D193" s="35">
        <v>3116173036</v>
      </c>
      <c r="E193" s="35" t="s">
        <v>358</v>
      </c>
      <c r="F193" s="35" t="s">
        <v>172</v>
      </c>
      <c r="G193" s="35" t="s">
        <v>54</v>
      </c>
      <c r="H193" s="35" t="s">
        <v>126</v>
      </c>
      <c r="I193" s="35" t="s">
        <v>17</v>
      </c>
      <c r="J193" s="35" t="s">
        <v>13</v>
      </c>
      <c r="K193" s="35" t="s">
        <v>127</v>
      </c>
      <c r="L193" s="35" t="s">
        <v>132</v>
      </c>
      <c r="M193" s="35" t="s">
        <v>359</v>
      </c>
      <c r="N193" s="35" t="s">
        <v>129</v>
      </c>
      <c r="O193" s="35" t="s">
        <v>145</v>
      </c>
      <c r="P193" s="35" t="s">
        <v>27</v>
      </c>
      <c r="Q193" s="35" t="s">
        <v>360</v>
      </c>
      <c r="R193" s="35" t="s">
        <v>28</v>
      </c>
    </row>
    <row r="194" spans="2:18">
      <c r="B194" s="35" t="s">
        <v>361</v>
      </c>
      <c r="C194" s="35" t="s">
        <v>362</v>
      </c>
      <c r="D194" s="35">
        <v>3213214</v>
      </c>
      <c r="E194" s="35" t="s">
        <v>363</v>
      </c>
      <c r="F194" s="35" t="s">
        <v>131</v>
      </c>
      <c r="G194" s="35" t="s">
        <v>54</v>
      </c>
      <c r="H194" s="35" t="s">
        <v>126</v>
      </c>
      <c r="I194" s="35" t="s">
        <v>17</v>
      </c>
      <c r="J194" s="35" t="s">
        <v>13</v>
      </c>
      <c r="K194" s="35" t="s">
        <v>127</v>
      </c>
      <c r="L194" s="35" t="s">
        <v>132</v>
      </c>
      <c r="M194" s="35" t="s">
        <v>364</v>
      </c>
      <c r="N194" s="35" t="s">
        <v>129</v>
      </c>
      <c r="O194" s="35" t="s">
        <v>145</v>
      </c>
      <c r="P194" s="35" t="s">
        <v>27</v>
      </c>
      <c r="Q194" s="35" t="s">
        <v>365</v>
      </c>
      <c r="R194" s="35" t="s">
        <v>28</v>
      </c>
    </row>
    <row r="195" spans="2:18">
      <c r="B195" s="35" t="s">
        <v>366</v>
      </c>
      <c r="C195" s="35" t="s">
        <v>367</v>
      </c>
      <c r="D195" s="35">
        <v>2210560</v>
      </c>
      <c r="E195" s="35" t="s">
        <v>368</v>
      </c>
      <c r="F195" s="35" t="s">
        <v>131</v>
      </c>
      <c r="G195" s="35" t="s">
        <v>54</v>
      </c>
      <c r="H195" s="35" t="s">
        <v>126</v>
      </c>
      <c r="I195" s="35" t="s">
        <v>17</v>
      </c>
      <c r="J195" s="35" t="s">
        <v>13</v>
      </c>
      <c r="K195" s="35" t="s">
        <v>127</v>
      </c>
      <c r="L195" s="35" t="s">
        <v>132</v>
      </c>
      <c r="M195" s="35" t="s">
        <v>186</v>
      </c>
      <c r="N195" s="35" t="s">
        <v>129</v>
      </c>
      <c r="O195" s="35" t="s">
        <v>145</v>
      </c>
      <c r="P195" s="35" t="s">
        <v>300</v>
      </c>
      <c r="Q195" s="35" t="s">
        <v>369</v>
      </c>
      <c r="R195" s="35" t="s">
        <v>28</v>
      </c>
    </row>
    <row r="196" spans="2:18">
      <c r="B196" s="35" t="s">
        <v>370</v>
      </c>
      <c r="C196" s="35" t="s">
        <v>371</v>
      </c>
      <c r="D196" s="35">
        <v>3663254</v>
      </c>
      <c r="E196" s="35" t="s">
        <v>372</v>
      </c>
      <c r="F196" s="35" t="s">
        <v>131</v>
      </c>
      <c r="G196" s="35" t="s">
        <v>54</v>
      </c>
      <c r="H196" s="35" t="s">
        <v>126</v>
      </c>
      <c r="I196" s="35" t="s">
        <v>17</v>
      </c>
      <c r="J196" s="35" t="s">
        <v>13</v>
      </c>
      <c r="K196" s="35" t="s">
        <v>127</v>
      </c>
      <c r="L196" s="35" t="s">
        <v>132</v>
      </c>
      <c r="M196" s="35" t="s">
        <v>373</v>
      </c>
      <c r="N196" s="35" t="s">
        <v>129</v>
      </c>
      <c r="O196" s="35" t="s">
        <v>374</v>
      </c>
      <c r="P196" s="35" t="s">
        <v>27</v>
      </c>
      <c r="Q196" s="35" t="s">
        <v>375</v>
      </c>
      <c r="R196" s="35" t="s">
        <v>28</v>
      </c>
    </row>
    <row r="197" spans="2:18">
      <c r="B197" s="35" t="s">
        <v>376</v>
      </c>
      <c r="C197" s="35" t="s">
        <v>377</v>
      </c>
      <c r="D197" s="35">
        <v>3104936976</v>
      </c>
      <c r="E197" s="35" t="s">
        <v>378</v>
      </c>
      <c r="F197" s="35" t="s">
        <v>131</v>
      </c>
      <c r="G197" s="35" t="s">
        <v>54</v>
      </c>
      <c r="H197" s="35" t="s">
        <v>126</v>
      </c>
      <c r="I197" s="35" t="s">
        <v>135</v>
      </c>
      <c r="J197" s="35" t="s">
        <v>13</v>
      </c>
      <c r="K197" s="35" t="s">
        <v>127</v>
      </c>
      <c r="L197" s="35" t="s">
        <v>144</v>
      </c>
      <c r="M197" s="35" t="s">
        <v>379</v>
      </c>
      <c r="N197" s="35" t="s">
        <v>380</v>
      </c>
      <c r="O197" s="35" t="s">
        <v>381</v>
      </c>
      <c r="P197" s="35" t="s">
        <v>27</v>
      </c>
      <c r="Q197" s="35" t="s">
        <v>382</v>
      </c>
      <c r="R197" s="35" t="s">
        <v>28</v>
      </c>
    </row>
    <row r="198" spans="2:18">
      <c r="B198" s="35" t="s">
        <v>383</v>
      </c>
      <c r="C198" s="35" t="s">
        <v>384</v>
      </c>
      <c r="D198" s="35">
        <v>3310530</v>
      </c>
      <c r="E198" s="35" t="s">
        <v>385</v>
      </c>
      <c r="F198" s="35" t="s">
        <v>131</v>
      </c>
      <c r="G198" s="35" t="s">
        <v>54</v>
      </c>
      <c r="H198" s="35" t="s">
        <v>126</v>
      </c>
      <c r="I198" s="35" t="s">
        <v>17</v>
      </c>
      <c r="J198" s="35" t="s">
        <v>13</v>
      </c>
      <c r="K198" s="35" t="s">
        <v>127</v>
      </c>
      <c r="L198" s="35" t="s">
        <v>144</v>
      </c>
      <c r="M198" s="35" t="s">
        <v>129</v>
      </c>
      <c r="N198" s="35" t="s">
        <v>334</v>
      </c>
      <c r="O198" s="35" t="s">
        <v>147</v>
      </c>
      <c r="P198" s="35" t="s">
        <v>27</v>
      </c>
      <c r="Q198" s="35" t="s">
        <v>125</v>
      </c>
      <c r="R198" s="35" t="s">
        <v>28</v>
      </c>
    </row>
    <row r="199" spans="2:18">
      <c r="B199" s="35" t="s">
        <v>386</v>
      </c>
      <c r="C199" s="35" t="s">
        <v>387</v>
      </c>
      <c r="D199" s="35">
        <v>3202777</v>
      </c>
      <c r="E199" s="35" t="s">
        <v>388</v>
      </c>
      <c r="F199" s="35" t="s">
        <v>131</v>
      </c>
      <c r="G199" s="35" t="s">
        <v>54</v>
      </c>
      <c r="H199" s="35" t="s">
        <v>126</v>
      </c>
      <c r="I199" s="35" t="s">
        <v>17</v>
      </c>
      <c r="J199" s="35" t="s">
        <v>13</v>
      </c>
      <c r="K199" s="35" t="s">
        <v>127</v>
      </c>
      <c r="L199" s="35" t="s">
        <v>128</v>
      </c>
      <c r="M199" s="35" t="s">
        <v>152</v>
      </c>
      <c r="N199" s="35" t="s">
        <v>153</v>
      </c>
      <c r="O199" s="35" t="s">
        <v>145</v>
      </c>
      <c r="P199" s="35" t="s">
        <v>27</v>
      </c>
      <c r="Q199" s="35" t="s">
        <v>125</v>
      </c>
      <c r="R199" s="35" t="s">
        <v>28</v>
      </c>
    </row>
    <row r="200" spans="2:18">
      <c r="B200" s="35" t="s">
        <v>389</v>
      </c>
      <c r="C200" s="35" t="s">
        <v>390</v>
      </c>
      <c r="D200" s="35">
        <v>3137300</v>
      </c>
      <c r="E200" s="35" t="s">
        <v>391</v>
      </c>
      <c r="F200" s="35" t="s">
        <v>172</v>
      </c>
      <c r="G200" s="35" t="s">
        <v>54</v>
      </c>
      <c r="H200" s="35" t="s">
        <v>126</v>
      </c>
      <c r="I200" s="35" t="s">
        <v>162</v>
      </c>
      <c r="J200" s="35" t="s">
        <v>13</v>
      </c>
      <c r="K200" s="35" t="s">
        <v>127</v>
      </c>
      <c r="L200" s="35" t="s">
        <v>132</v>
      </c>
      <c r="M200" s="35" t="s">
        <v>392</v>
      </c>
      <c r="N200" s="35" t="s">
        <v>153</v>
      </c>
      <c r="O200" s="35" t="s">
        <v>393</v>
      </c>
      <c r="P200" s="35" t="s">
        <v>154</v>
      </c>
      <c r="Q200" s="35" t="s">
        <v>155</v>
      </c>
      <c r="R200" s="35" t="s">
        <v>156</v>
      </c>
    </row>
    <row r="201" spans="2:18">
      <c r="B201" s="35" t="s">
        <v>159</v>
      </c>
      <c r="C201" s="35" t="s">
        <v>394</v>
      </c>
      <c r="D201" s="35">
        <v>3398300</v>
      </c>
      <c r="E201" s="35" t="s">
        <v>395</v>
      </c>
      <c r="F201" s="35" t="s">
        <v>131</v>
      </c>
      <c r="G201" s="35" t="s">
        <v>54</v>
      </c>
      <c r="H201" s="35" t="s">
        <v>126</v>
      </c>
      <c r="I201" s="35" t="s">
        <v>17</v>
      </c>
      <c r="J201" s="35" t="s">
        <v>13</v>
      </c>
      <c r="K201" s="35" t="s">
        <v>127</v>
      </c>
      <c r="L201" s="35" t="s">
        <v>132</v>
      </c>
      <c r="M201" s="35" t="s">
        <v>396</v>
      </c>
      <c r="N201" s="35" t="s">
        <v>129</v>
      </c>
      <c r="O201" s="35" t="s">
        <v>145</v>
      </c>
      <c r="P201" s="35" t="s">
        <v>27</v>
      </c>
      <c r="Q201" s="35" t="s">
        <v>125</v>
      </c>
      <c r="R201" s="35" t="s">
        <v>397</v>
      </c>
    </row>
    <row r="202" spans="2:18">
      <c r="B202" s="35" t="s">
        <v>398</v>
      </c>
      <c r="C202" s="35" t="s">
        <v>399</v>
      </c>
      <c r="D202" s="35">
        <v>3248000</v>
      </c>
      <c r="E202" s="35" t="s">
        <v>400</v>
      </c>
      <c r="F202" s="35" t="s">
        <v>131</v>
      </c>
      <c r="G202" s="35" t="s">
        <v>54</v>
      </c>
      <c r="H202" s="35" t="s">
        <v>126</v>
      </c>
      <c r="I202" s="35" t="s">
        <v>17</v>
      </c>
      <c r="J202" s="35" t="s">
        <v>13</v>
      </c>
      <c r="K202" s="35" t="s">
        <v>127</v>
      </c>
      <c r="L202" s="35" t="s">
        <v>128</v>
      </c>
      <c r="M202" s="35" t="s">
        <v>401</v>
      </c>
      <c r="N202" s="35" t="s">
        <v>129</v>
      </c>
      <c r="O202" s="35" t="s">
        <v>147</v>
      </c>
      <c r="P202" s="35" t="s">
        <v>27</v>
      </c>
      <c r="Q202" s="35" t="s">
        <v>125</v>
      </c>
      <c r="R202" s="35" t="s">
        <v>28</v>
      </c>
    </row>
    <row r="203" spans="2:18">
      <c r="B203" s="35" t="s">
        <v>402</v>
      </c>
      <c r="C203" s="35" t="s">
        <v>403</v>
      </c>
      <c r="D203" s="35">
        <v>3528024</v>
      </c>
      <c r="E203" s="35" t="s">
        <v>404</v>
      </c>
      <c r="F203" s="35" t="s">
        <v>172</v>
      </c>
      <c r="G203" s="35" t="s">
        <v>54</v>
      </c>
      <c r="H203" s="35" t="s">
        <v>126</v>
      </c>
      <c r="I203" s="35" t="s">
        <v>17</v>
      </c>
      <c r="J203" s="35" t="s">
        <v>13</v>
      </c>
      <c r="K203" s="35" t="s">
        <v>127</v>
      </c>
      <c r="L203" s="35" t="s">
        <v>128</v>
      </c>
      <c r="M203" s="35" t="s">
        <v>342</v>
      </c>
      <c r="N203" s="35" t="s">
        <v>153</v>
      </c>
      <c r="O203" s="35" t="s">
        <v>150</v>
      </c>
      <c r="P203" s="35" t="s">
        <v>154</v>
      </c>
      <c r="Q203" s="35" t="s">
        <v>405</v>
      </c>
      <c r="R203" s="35" t="s">
        <v>406</v>
      </c>
    </row>
    <row r="204" spans="2:18">
      <c r="B204" s="35" t="s">
        <v>151</v>
      </c>
      <c r="C204" s="35" t="s">
        <v>407</v>
      </c>
      <c r="D204" s="35" t="s">
        <v>408</v>
      </c>
      <c r="E204" s="35" t="s">
        <v>409</v>
      </c>
      <c r="F204" s="35" t="s">
        <v>131</v>
      </c>
      <c r="G204" s="35" t="s">
        <v>54</v>
      </c>
      <c r="H204" s="35" t="s">
        <v>126</v>
      </c>
      <c r="I204" s="35" t="s">
        <v>17</v>
      </c>
      <c r="J204" s="35" t="s">
        <v>13</v>
      </c>
      <c r="K204" s="35" t="s">
        <v>127</v>
      </c>
      <c r="L204" s="35" t="s">
        <v>128</v>
      </c>
      <c r="M204" s="35" t="s">
        <v>148</v>
      </c>
      <c r="N204" s="35" t="s">
        <v>410</v>
      </c>
      <c r="O204" s="35" t="s">
        <v>411</v>
      </c>
      <c r="P204" s="35" t="s">
        <v>27</v>
      </c>
      <c r="Q204" s="35" t="s">
        <v>125</v>
      </c>
      <c r="R204" s="35" t="s">
        <v>28</v>
      </c>
    </row>
    <row r="205" spans="2:18">
      <c r="B205" s="35" t="s">
        <v>412</v>
      </c>
      <c r="C205" s="35" t="s">
        <v>413</v>
      </c>
      <c r="D205" s="35">
        <v>3248119</v>
      </c>
      <c r="E205" s="35" t="s">
        <v>414</v>
      </c>
      <c r="F205" s="35" t="s">
        <v>131</v>
      </c>
      <c r="G205" s="35" t="s">
        <v>54</v>
      </c>
      <c r="H205" s="35" t="s">
        <v>126</v>
      </c>
      <c r="I205" s="35" t="s">
        <v>17</v>
      </c>
      <c r="J205" s="35" t="s">
        <v>13</v>
      </c>
      <c r="K205" s="35" t="s">
        <v>127</v>
      </c>
      <c r="L205" s="35" t="s">
        <v>128</v>
      </c>
      <c r="M205" s="35" t="s">
        <v>415</v>
      </c>
      <c r="N205" s="35" t="s">
        <v>416</v>
      </c>
      <c r="O205" s="35" t="s">
        <v>274</v>
      </c>
      <c r="P205" s="35" t="s">
        <v>154</v>
      </c>
      <c r="Q205" s="35" t="s">
        <v>155</v>
      </c>
      <c r="R205" s="35" t="s">
        <v>156</v>
      </c>
    </row>
    <row r="206" spans="2:18">
      <c r="B206" s="35" t="s">
        <v>417</v>
      </c>
      <c r="C206" s="35" t="s">
        <v>418</v>
      </c>
      <c r="D206" s="35">
        <v>3248100</v>
      </c>
      <c r="E206" s="35" t="s">
        <v>419</v>
      </c>
      <c r="F206" s="35" t="s">
        <v>131</v>
      </c>
      <c r="G206" s="35" t="s">
        <v>54</v>
      </c>
      <c r="H206" s="35" t="s">
        <v>126</v>
      </c>
      <c r="I206" s="35" t="s">
        <v>17</v>
      </c>
      <c r="J206" s="35" t="s">
        <v>13</v>
      </c>
      <c r="K206" s="35" t="s">
        <v>127</v>
      </c>
      <c r="L206" s="35" t="s">
        <v>132</v>
      </c>
      <c r="M206" s="35" t="s">
        <v>420</v>
      </c>
      <c r="N206" s="35" t="s">
        <v>160</v>
      </c>
      <c r="O206" s="35" t="s">
        <v>145</v>
      </c>
      <c r="P206" s="35" t="s">
        <v>27</v>
      </c>
      <c r="Q206" s="35" t="s">
        <v>125</v>
      </c>
      <c r="R206" s="35" t="s">
        <v>28</v>
      </c>
    </row>
    <row r="207" spans="2:18">
      <c r="B207" s="35" t="s">
        <v>266</v>
      </c>
      <c r="C207" s="35" t="s">
        <v>390</v>
      </c>
      <c r="D207" s="35">
        <v>3137300</v>
      </c>
      <c r="E207" s="35" t="s">
        <v>421</v>
      </c>
      <c r="F207" s="35" t="s">
        <v>131</v>
      </c>
      <c r="G207" s="35" t="s">
        <v>54</v>
      </c>
      <c r="H207" s="35" t="s">
        <v>126</v>
      </c>
      <c r="I207" s="35" t="s">
        <v>135</v>
      </c>
      <c r="J207" s="35" t="s">
        <v>13</v>
      </c>
      <c r="K207" s="35" t="s">
        <v>127</v>
      </c>
      <c r="L207" s="35" t="s">
        <v>146</v>
      </c>
      <c r="M207" s="35" t="s">
        <v>186</v>
      </c>
      <c r="N207" s="35" t="s">
        <v>129</v>
      </c>
      <c r="O207" s="35" t="s">
        <v>422</v>
      </c>
      <c r="P207" s="35" t="s">
        <v>27</v>
      </c>
      <c r="Q207" s="35" t="s">
        <v>125</v>
      </c>
      <c r="R207" s="35" t="s">
        <v>28</v>
      </c>
    </row>
    <row r="208" spans="2:18">
      <c r="B208" s="35" t="s">
        <v>423</v>
      </c>
      <c r="C208" s="35" t="s">
        <v>424</v>
      </c>
      <c r="D208" s="35">
        <v>3285387</v>
      </c>
      <c r="E208" s="35" t="s">
        <v>425</v>
      </c>
      <c r="F208" s="35" t="s">
        <v>131</v>
      </c>
      <c r="G208" s="35" t="s">
        <v>54</v>
      </c>
      <c r="H208" s="35" t="s">
        <v>126</v>
      </c>
      <c r="I208" s="35" t="s">
        <v>17</v>
      </c>
      <c r="J208" s="35" t="s">
        <v>13</v>
      </c>
      <c r="K208" s="35" t="s">
        <v>127</v>
      </c>
      <c r="L208" s="35" t="s">
        <v>128</v>
      </c>
      <c r="M208" s="35" t="s">
        <v>426</v>
      </c>
      <c r="N208" s="35" t="s">
        <v>129</v>
      </c>
      <c r="O208" s="35" t="s">
        <v>147</v>
      </c>
      <c r="P208" s="35" t="s">
        <v>27</v>
      </c>
      <c r="Q208" s="35" t="s">
        <v>130</v>
      </c>
      <c r="R208" s="35" t="s">
        <v>28</v>
      </c>
    </row>
    <row r="209" spans="2:18">
      <c r="B209" s="35" t="s">
        <v>427</v>
      </c>
      <c r="C209" s="35" t="s">
        <v>428</v>
      </c>
      <c r="D209" s="35">
        <v>3137300</v>
      </c>
      <c r="E209" s="35" t="s">
        <v>429</v>
      </c>
      <c r="F209" s="35" t="s">
        <v>172</v>
      </c>
      <c r="G209" s="35" t="s">
        <v>54</v>
      </c>
      <c r="H209" s="35" t="s">
        <v>126</v>
      </c>
      <c r="I209" s="35" t="s">
        <v>17</v>
      </c>
      <c r="J209" s="35" t="s">
        <v>13</v>
      </c>
      <c r="K209" s="35" t="s">
        <v>127</v>
      </c>
      <c r="L209" s="35" t="s">
        <v>146</v>
      </c>
      <c r="M209" s="35" t="s">
        <v>54</v>
      </c>
      <c r="N209" s="35" t="s">
        <v>129</v>
      </c>
      <c r="O209" s="35" t="s">
        <v>129</v>
      </c>
      <c r="P209" s="35" t="s">
        <v>27</v>
      </c>
      <c r="Q209" s="35" t="s">
        <v>125</v>
      </c>
      <c r="R209" s="35" t="s">
        <v>28</v>
      </c>
    </row>
    <row r="210" spans="2:18">
      <c r="B210" s="35" t="s">
        <v>243</v>
      </c>
      <c r="C210" s="35" t="s">
        <v>244</v>
      </c>
      <c r="D210" s="35" t="s">
        <v>245</v>
      </c>
      <c r="E210" s="35" t="s">
        <v>430</v>
      </c>
      <c r="F210" s="35" t="s">
        <v>172</v>
      </c>
      <c r="G210" s="35" t="s">
        <v>54</v>
      </c>
      <c r="H210" s="35" t="s">
        <v>126</v>
      </c>
      <c r="I210" s="35" t="s">
        <v>17</v>
      </c>
      <c r="J210" s="35" t="s">
        <v>13</v>
      </c>
      <c r="K210" s="35" t="s">
        <v>127</v>
      </c>
      <c r="L210" s="35" t="s">
        <v>146</v>
      </c>
      <c r="M210" s="35" t="s">
        <v>247</v>
      </c>
      <c r="N210" s="35" t="s">
        <v>431</v>
      </c>
      <c r="O210" s="35" t="s">
        <v>249</v>
      </c>
      <c r="P210" s="35" t="s">
        <v>143</v>
      </c>
      <c r="Q210" s="35" t="s">
        <v>133</v>
      </c>
      <c r="R210" s="35" t="s">
        <v>28</v>
      </c>
    </row>
    <row r="211" spans="2:18">
      <c r="B211" s="35" t="s">
        <v>432</v>
      </c>
      <c r="C211" s="35" t="s">
        <v>433</v>
      </c>
      <c r="D211" s="35">
        <v>8781500</v>
      </c>
      <c r="E211" s="35" t="s">
        <v>434</v>
      </c>
      <c r="F211" s="35" t="s">
        <v>172</v>
      </c>
      <c r="G211" s="35" t="s">
        <v>54</v>
      </c>
      <c r="H211" s="35" t="s">
        <v>126</v>
      </c>
      <c r="I211" s="35" t="s">
        <v>17</v>
      </c>
      <c r="J211" s="35" t="s">
        <v>13</v>
      </c>
      <c r="K211" s="35" t="s">
        <v>127</v>
      </c>
      <c r="L211" s="35" t="s">
        <v>158</v>
      </c>
      <c r="M211" s="35" t="s">
        <v>435</v>
      </c>
      <c r="N211" s="35" t="s">
        <v>436</v>
      </c>
      <c r="O211" s="35" t="s">
        <v>437</v>
      </c>
      <c r="P211" s="35" t="s">
        <v>232</v>
      </c>
      <c r="Q211" s="35" t="s">
        <v>230</v>
      </c>
      <c r="R211" s="35" t="s">
        <v>28</v>
      </c>
    </row>
    <row r="212" spans="2:18">
      <c r="B212" s="35" t="s">
        <v>438</v>
      </c>
      <c r="C212" s="35" t="s">
        <v>439</v>
      </c>
      <c r="D212" s="35">
        <v>8727272</v>
      </c>
      <c r="E212" s="35" t="s">
        <v>140</v>
      </c>
      <c r="F212" s="35" t="s">
        <v>131</v>
      </c>
      <c r="G212" s="35" t="s">
        <v>54</v>
      </c>
      <c r="H212" s="35" t="s">
        <v>139</v>
      </c>
      <c r="I212" s="35" t="s">
        <v>135</v>
      </c>
      <c r="J212" s="35" t="s">
        <v>13</v>
      </c>
      <c r="K212" s="35" t="s">
        <v>142</v>
      </c>
      <c r="L212" s="35" t="s">
        <v>132</v>
      </c>
      <c r="M212" s="35" t="s">
        <v>440</v>
      </c>
      <c r="N212" s="35" t="s">
        <v>129</v>
      </c>
      <c r="O212" s="35" t="s">
        <v>147</v>
      </c>
      <c r="P212" s="35" t="s">
        <v>232</v>
      </c>
      <c r="Q212" s="35" t="s">
        <v>230</v>
      </c>
      <c r="R212" s="35" t="s">
        <v>28</v>
      </c>
    </row>
    <row r="213" spans="2:18">
      <c r="B213" s="35" t="s">
        <v>441</v>
      </c>
      <c r="C213" s="35" t="s">
        <v>134</v>
      </c>
      <c r="D213" s="35">
        <v>3137300</v>
      </c>
      <c r="E213" s="35" t="s">
        <v>442</v>
      </c>
      <c r="F213" s="35" t="s">
        <v>131</v>
      </c>
      <c r="G213" s="35" t="s">
        <v>54</v>
      </c>
      <c r="H213" s="35" t="s">
        <v>126</v>
      </c>
      <c r="I213" s="35" t="s">
        <v>135</v>
      </c>
      <c r="J213" s="35" t="s">
        <v>13</v>
      </c>
      <c r="K213" s="35" t="s">
        <v>127</v>
      </c>
      <c r="L213" s="35" t="s">
        <v>158</v>
      </c>
      <c r="M213" s="35" t="s">
        <v>443</v>
      </c>
      <c r="N213" s="35" t="s">
        <v>431</v>
      </c>
      <c r="O213" s="35" t="s">
        <v>431</v>
      </c>
      <c r="P213" s="35" t="s">
        <v>27</v>
      </c>
      <c r="Q213" s="35" t="s">
        <v>125</v>
      </c>
      <c r="R213" s="35" t="s">
        <v>28</v>
      </c>
    </row>
    <row r="214" spans="2:18">
      <c r="B214" s="35" t="s">
        <v>444</v>
      </c>
      <c r="C214" s="35" t="s">
        <v>237</v>
      </c>
      <c r="D214" s="35" t="s">
        <v>165</v>
      </c>
      <c r="E214" s="35" t="s">
        <v>445</v>
      </c>
      <c r="F214" s="35" t="s">
        <v>172</v>
      </c>
      <c r="G214" s="35" t="s">
        <v>54</v>
      </c>
      <c r="H214" s="35" t="s">
        <v>126</v>
      </c>
      <c r="I214" s="35" t="s">
        <v>135</v>
      </c>
      <c r="J214" s="35" t="s">
        <v>13</v>
      </c>
      <c r="K214" s="35" t="s">
        <v>127</v>
      </c>
      <c r="L214" s="35" t="s">
        <v>146</v>
      </c>
      <c r="M214" s="35" t="s">
        <v>194</v>
      </c>
      <c r="N214" s="35" t="s">
        <v>129</v>
      </c>
      <c r="O214" s="35" t="s">
        <v>169</v>
      </c>
      <c r="P214" s="35" t="s">
        <v>242</v>
      </c>
      <c r="Q214" s="35" t="s">
        <v>133</v>
      </c>
      <c r="R214" s="35" t="s">
        <v>28</v>
      </c>
    </row>
    <row r="217" spans="2:18">
      <c r="B217" s="22" t="s">
        <v>39</v>
      </c>
      <c r="C217" s="2" t="s">
        <v>1</v>
      </c>
      <c r="D217" s="2" t="s">
        <v>2</v>
      </c>
    </row>
    <row r="218" spans="2:18">
      <c r="B218" s="35" t="s">
        <v>141</v>
      </c>
      <c r="C218" s="23">
        <v>3</v>
      </c>
      <c r="D218" s="24">
        <f>C218/$C$221</f>
        <v>5.1724137931034482E-2</v>
      </c>
    </row>
    <row r="219" spans="2:18">
      <c r="B219" s="35" t="s">
        <v>54</v>
      </c>
      <c r="C219" s="44">
        <v>54</v>
      </c>
      <c r="D219" s="24">
        <f>C219/$C$221</f>
        <v>0.93103448275862066</v>
      </c>
    </row>
    <row r="220" spans="2:18">
      <c r="B220" s="2" t="s">
        <v>124</v>
      </c>
      <c r="C220" s="27">
        <v>1</v>
      </c>
      <c r="D220" s="24">
        <f>C220/$C$221</f>
        <v>1.7241379310344827E-2</v>
      </c>
    </row>
    <row r="221" spans="2:18">
      <c r="B221" s="2" t="s">
        <v>5</v>
      </c>
      <c r="C221" s="2">
        <f>SUM(C218:C220)</f>
        <v>58</v>
      </c>
      <c r="D221" s="24">
        <f>SUM(D218:D220)</f>
        <v>1</v>
      </c>
    </row>
    <row r="222" spans="2:18">
      <c r="B222" s="80"/>
      <c r="C222" s="80"/>
      <c r="D222" s="5"/>
    </row>
    <row r="223" spans="2:18">
      <c r="B223" s="30"/>
      <c r="C223" s="30"/>
      <c r="D223" s="5"/>
    </row>
    <row r="242" spans="2:5" ht="15.5">
      <c r="B242" s="9" t="s">
        <v>58</v>
      </c>
    </row>
    <row r="244" spans="2:5" ht="69" customHeight="1">
      <c r="B244" s="78" t="s">
        <v>57</v>
      </c>
      <c r="C244" s="79"/>
      <c r="D244" s="15" t="s">
        <v>1</v>
      </c>
      <c r="E244" s="15" t="s">
        <v>2</v>
      </c>
    </row>
    <row r="245" spans="2:5">
      <c r="B245" s="53" t="s">
        <v>13</v>
      </c>
      <c r="C245" s="54"/>
      <c r="D245" s="2">
        <v>29</v>
      </c>
      <c r="E245" s="18">
        <f>D245/$C$41</f>
        <v>0.5</v>
      </c>
    </row>
    <row r="246" spans="2:5">
      <c r="B246" s="63" t="s">
        <v>12</v>
      </c>
      <c r="C246" s="63"/>
      <c r="D246" s="2">
        <v>29</v>
      </c>
      <c r="E246" s="18">
        <f>D246/$C$41</f>
        <v>0.5</v>
      </c>
    </row>
    <row r="247" spans="2:5">
      <c r="B247" s="63" t="s">
        <v>117</v>
      </c>
      <c r="C247" s="63"/>
      <c r="D247" s="17">
        <f>SUM(D245:D246)</f>
        <v>58</v>
      </c>
    </row>
    <row r="248" spans="2:5">
      <c r="B248" s="80"/>
      <c r="C248" s="80"/>
      <c r="D248" s="80"/>
    </row>
    <row r="249" spans="2:5">
      <c r="B249" s="80"/>
      <c r="C249" s="80"/>
      <c r="D249" s="80"/>
    </row>
    <row r="250" spans="2:5">
      <c r="B250" s="80"/>
      <c r="C250" s="80"/>
      <c r="D250" s="80"/>
    </row>
    <row r="251" spans="2:5">
      <c r="B251" s="80"/>
      <c r="C251" s="80"/>
      <c r="D251" s="80"/>
    </row>
    <row r="252" spans="2:5">
      <c r="B252" s="80"/>
      <c r="C252" s="80"/>
      <c r="D252" s="80"/>
    </row>
    <row r="253" spans="2:5">
      <c r="B253" s="80"/>
      <c r="C253" s="80"/>
      <c r="D253" s="80"/>
    </row>
    <row r="260" spans="2:5">
      <c r="B260" s="4" t="s">
        <v>59</v>
      </c>
    </row>
    <row r="262" spans="2:5">
      <c r="B262" s="4" t="s">
        <v>60</v>
      </c>
    </row>
    <row r="263" spans="2:5">
      <c r="B263" s="4"/>
    </row>
    <row r="264" spans="2:5">
      <c r="B264" s="58" t="s">
        <v>69</v>
      </c>
      <c r="C264" s="58"/>
      <c r="D264" s="58"/>
      <c r="E264" s="26" t="s">
        <v>1</v>
      </c>
    </row>
    <row r="265" spans="2:5" ht="48" customHeight="1">
      <c r="B265" s="77" t="s">
        <v>61</v>
      </c>
      <c r="C265" s="77"/>
      <c r="D265" s="77"/>
      <c r="E265" s="25">
        <v>5</v>
      </c>
    </row>
    <row r="266" spans="2:5" ht="36" customHeight="1">
      <c r="B266" s="77" t="s">
        <v>62</v>
      </c>
      <c r="C266" s="77"/>
      <c r="D266" s="77"/>
      <c r="E266" s="25">
        <v>12</v>
      </c>
    </row>
    <row r="267" spans="2:5" ht="60" customHeight="1">
      <c r="B267" s="77" t="s">
        <v>63</v>
      </c>
      <c r="C267" s="77"/>
      <c r="D267" s="77"/>
      <c r="E267" s="25">
        <v>7</v>
      </c>
    </row>
    <row r="268" spans="2:5">
      <c r="B268" s="77" t="s">
        <v>64</v>
      </c>
      <c r="C268" s="77"/>
      <c r="D268" s="77"/>
      <c r="E268" s="25">
        <v>3</v>
      </c>
    </row>
    <row r="269" spans="2:5">
      <c r="B269" s="77" t="s">
        <v>65</v>
      </c>
      <c r="C269" s="77"/>
      <c r="D269" s="77"/>
      <c r="E269" s="25">
        <v>0</v>
      </c>
    </row>
    <row r="270" spans="2:5">
      <c r="B270" s="77" t="s">
        <v>66</v>
      </c>
      <c r="C270" s="77"/>
      <c r="D270" s="77"/>
      <c r="E270" s="25">
        <v>0</v>
      </c>
    </row>
    <row r="271" spans="2:5">
      <c r="B271" s="77" t="s">
        <v>67</v>
      </c>
      <c r="C271" s="77"/>
      <c r="D271" s="77"/>
      <c r="E271" s="25">
        <v>0</v>
      </c>
    </row>
    <row r="272" spans="2:5" ht="24" customHeight="1">
      <c r="B272" s="77" t="s">
        <v>68</v>
      </c>
      <c r="C272" s="77"/>
      <c r="D272" s="77"/>
      <c r="E272" s="25">
        <v>9</v>
      </c>
    </row>
    <row r="278" spans="2:10" ht="15.5">
      <c r="B278" s="9" t="s">
        <v>71</v>
      </c>
    </row>
    <row r="280" spans="2:10" ht="108" customHeight="1">
      <c r="B280" s="76" t="s">
        <v>70</v>
      </c>
      <c r="C280" s="76"/>
      <c r="D280" s="76"/>
      <c r="E280" s="29" t="s">
        <v>1</v>
      </c>
      <c r="F280" s="29" t="s">
        <v>2</v>
      </c>
      <c r="H280" s="63"/>
      <c r="I280" s="63"/>
      <c r="J280" s="29" t="s">
        <v>2</v>
      </c>
    </row>
    <row r="281" spans="2:10">
      <c r="B281" s="60" t="s">
        <v>13</v>
      </c>
      <c r="C281" s="60"/>
      <c r="D281" s="60"/>
      <c r="E281" s="8">
        <v>43</v>
      </c>
      <c r="F281" s="13">
        <v>0.80952380952380953</v>
      </c>
      <c r="H281" s="74" t="s">
        <v>13</v>
      </c>
      <c r="I281" s="75"/>
      <c r="J281" s="13">
        <f>F281</f>
        <v>0.80952380952380953</v>
      </c>
    </row>
    <row r="282" spans="2:10">
      <c r="B282" s="60" t="s">
        <v>12</v>
      </c>
      <c r="C282" s="60"/>
      <c r="D282" s="60"/>
      <c r="E282" s="8">
        <v>15</v>
      </c>
      <c r="F282" s="13">
        <v>0.19047619047619047</v>
      </c>
      <c r="H282" s="60" t="s">
        <v>12</v>
      </c>
      <c r="I282" s="60"/>
      <c r="J282" s="13">
        <f>F282</f>
        <v>0.19047619047619047</v>
      </c>
    </row>
    <row r="283" spans="2:10">
      <c r="B283" s="60" t="s">
        <v>5</v>
      </c>
      <c r="C283" s="60"/>
      <c r="D283" s="60"/>
      <c r="E283" s="11">
        <f>SUM(E281:E282)</f>
        <v>58</v>
      </c>
      <c r="F283" s="13">
        <v>1</v>
      </c>
      <c r="H283" s="60" t="s">
        <v>5</v>
      </c>
      <c r="I283" s="60"/>
      <c r="J283" s="13">
        <f>F283</f>
        <v>1</v>
      </c>
    </row>
    <row r="307" spans="2:5" ht="15.5">
      <c r="B307" s="9" t="s">
        <v>73</v>
      </c>
    </row>
    <row r="308" spans="2:5" ht="15.5">
      <c r="B308" s="9"/>
    </row>
    <row r="309" spans="2:5">
      <c r="B309" s="4" t="s">
        <v>72</v>
      </c>
    </row>
    <row r="310" spans="2:5">
      <c r="B310" s="4"/>
    </row>
    <row r="311" spans="2:5">
      <c r="B311" s="4"/>
    </row>
    <row r="312" spans="2:5">
      <c r="B312" s="58" t="s">
        <v>80</v>
      </c>
      <c r="C312" s="58"/>
      <c r="D312" s="58"/>
      <c r="E312" s="3" t="s">
        <v>1</v>
      </c>
    </row>
    <row r="313" spans="2:5">
      <c r="B313" s="73" t="s">
        <v>74</v>
      </c>
      <c r="C313" s="73"/>
      <c r="D313" s="73"/>
      <c r="E313" s="2">
        <v>25</v>
      </c>
    </row>
    <row r="314" spans="2:5">
      <c r="B314" s="73" t="s">
        <v>75</v>
      </c>
      <c r="C314" s="73"/>
      <c r="D314" s="73"/>
      <c r="E314" s="2">
        <v>21</v>
      </c>
    </row>
    <row r="315" spans="2:5">
      <c r="B315" s="73" t="s">
        <v>76</v>
      </c>
      <c r="C315" s="73"/>
      <c r="D315" s="73"/>
      <c r="E315" s="2">
        <v>23</v>
      </c>
    </row>
    <row r="316" spans="2:5">
      <c r="B316" s="73" t="s">
        <v>77</v>
      </c>
      <c r="C316" s="73"/>
      <c r="D316" s="73"/>
      <c r="E316" s="2">
        <v>8</v>
      </c>
    </row>
    <row r="317" spans="2:5">
      <c r="B317" s="73" t="s">
        <v>78</v>
      </c>
      <c r="C317" s="73"/>
      <c r="D317" s="73"/>
      <c r="E317" s="2">
        <v>9</v>
      </c>
    </row>
    <row r="318" spans="2:5">
      <c r="B318" s="73" t="s">
        <v>79</v>
      </c>
      <c r="C318" s="73"/>
      <c r="D318" s="73"/>
      <c r="E318" s="2">
        <v>2</v>
      </c>
    </row>
    <row r="319" spans="2:5">
      <c r="B319" s="73" t="s">
        <v>18</v>
      </c>
      <c r="C319" s="73"/>
      <c r="D319" s="73"/>
      <c r="E319" s="2">
        <v>4</v>
      </c>
    </row>
    <row r="320" spans="2:5">
      <c r="B320" s="73" t="s">
        <v>19</v>
      </c>
      <c r="C320" s="73"/>
      <c r="D320" s="73"/>
      <c r="E320" s="2">
        <v>5</v>
      </c>
    </row>
    <row r="322" spans="2:3" ht="10.5" customHeight="1"/>
    <row r="323" spans="2:3" ht="10.5" customHeight="1">
      <c r="B323" s="9" t="s">
        <v>83</v>
      </c>
    </row>
    <row r="324" spans="2:3" ht="10.5" customHeight="1">
      <c r="B324" s="9"/>
    </row>
    <row r="325" spans="2:3" ht="10.5" customHeight="1">
      <c r="B325" s="4" t="s">
        <v>81</v>
      </c>
    </row>
    <row r="326" spans="2:3">
      <c r="B326" s="4"/>
    </row>
    <row r="327" spans="2:3">
      <c r="B327" s="4"/>
    </row>
    <row r="328" spans="2:3">
      <c r="B328" s="3" t="s">
        <v>82</v>
      </c>
      <c r="C328" s="3" t="s">
        <v>1</v>
      </c>
    </row>
    <row r="329" spans="2:3">
      <c r="B329" s="27">
        <v>1</v>
      </c>
      <c r="C329" s="2">
        <v>0</v>
      </c>
    </row>
    <row r="330" spans="2:3">
      <c r="B330" s="27">
        <v>2</v>
      </c>
      <c r="C330" s="2">
        <v>1</v>
      </c>
    </row>
    <row r="331" spans="2:3">
      <c r="B331" s="27">
        <v>3</v>
      </c>
      <c r="C331" s="2">
        <v>8</v>
      </c>
    </row>
    <row r="332" spans="2:3">
      <c r="B332" s="27">
        <v>4</v>
      </c>
      <c r="C332" s="2">
        <v>22</v>
      </c>
    </row>
    <row r="333" spans="2:3">
      <c r="B333" s="27">
        <v>5</v>
      </c>
      <c r="C333" s="2">
        <v>27</v>
      </c>
    </row>
    <row r="336" spans="2:3">
      <c r="B336" s="3" t="s">
        <v>82</v>
      </c>
      <c r="C336" s="3" t="s">
        <v>1</v>
      </c>
    </row>
    <row r="337" spans="2:3">
      <c r="B337" s="27">
        <v>1</v>
      </c>
      <c r="C337" s="13">
        <f>C329/$C$41</f>
        <v>0</v>
      </c>
    </row>
    <row r="338" spans="2:3">
      <c r="B338" s="27">
        <v>2</v>
      </c>
      <c r="C338" s="13">
        <f t="shared" ref="C338:C341" si="5">C330/$C$41</f>
        <v>1.7241379310344827E-2</v>
      </c>
    </row>
    <row r="339" spans="2:3">
      <c r="B339" s="27">
        <v>3</v>
      </c>
      <c r="C339" s="13">
        <f t="shared" si="5"/>
        <v>0.13793103448275862</v>
      </c>
    </row>
    <row r="340" spans="2:3">
      <c r="B340" s="27">
        <v>4</v>
      </c>
      <c r="C340" s="13">
        <f t="shared" si="5"/>
        <v>0.37931034482758619</v>
      </c>
    </row>
    <row r="341" spans="2:3">
      <c r="B341" s="27">
        <v>5</v>
      </c>
      <c r="C341" s="13">
        <f t="shared" si="5"/>
        <v>0.46551724137931033</v>
      </c>
    </row>
    <row r="350" spans="2:3" ht="15.5">
      <c r="B350" s="9" t="s">
        <v>84</v>
      </c>
    </row>
    <row r="351" spans="2:3" ht="15.5">
      <c r="B351" s="9"/>
    </row>
    <row r="352" spans="2:3">
      <c r="B352" s="4" t="s">
        <v>85</v>
      </c>
    </row>
    <row r="353" spans="2:4">
      <c r="B353" s="4"/>
    </row>
    <row r="354" spans="2:4">
      <c r="B354" s="4"/>
    </row>
    <row r="355" spans="2:4">
      <c r="B355" s="3" t="s">
        <v>86</v>
      </c>
      <c r="C355" s="3" t="s">
        <v>1</v>
      </c>
    </row>
    <row r="356" spans="2:4">
      <c r="B356" s="27" t="s">
        <v>13</v>
      </c>
      <c r="C356" s="8">
        <v>43</v>
      </c>
      <c r="D356" s="36"/>
    </row>
    <row r="357" spans="2:4">
      <c r="B357" s="27" t="s">
        <v>12</v>
      </c>
      <c r="C357" s="8">
        <v>15</v>
      </c>
      <c r="D357" s="36"/>
    </row>
    <row r="360" spans="2:4">
      <c r="B360" s="3" t="s">
        <v>86</v>
      </c>
      <c r="C360" s="3" t="s">
        <v>2</v>
      </c>
    </row>
    <row r="361" spans="2:4">
      <c r="B361" s="27" t="s">
        <v>13</v>
      </c>
      <c r="C361" s="13">
        <f>C356/$C$41</f>
        <v>0.74137931034482762</v>
      </c>
    </row>
    <row r="362" spans="2:4">
      <c r="B362" s="27" t="s">
        <v>12</v>
      </c>
      <c r="C362" s="13">
        <f>C357/$C$41</f>
        <v>0.25862068965517243</v>
      </c>
    </row>
    <row r="375" spans="2:8" ht="15.5">
      <c r="B375" s="9" t="s">
        <v>87</v>
      </c>
    </row>
    <row r="376" spans="2:8" ht="15.5">
      <c r="B376" s="9"/>
    </row>
    <row r="377" spans="2:8">
      <c r="B377" s="4" t="s">
        <v>88</v>
      </c>
    </row>
    <row r="378" spans="2:8">
      <c r="B378" s="4"/>
    </row>
    <row r="379" spans="2:8">
      <c r="B379" s="4"/>
    </row>
    <row r="380" spans="2:8">
      <c r="B380" s="68" t="s">
        <v>89</v>
      </c>
      <c r="C380" s="69"/>
      <c r="D380" s="69"/>
      <c r="E380" s="70"/>
      <c r="F380" s="3" t="s">
        <v>90</v>
      </c>
      <c r="G380" s="3" t="s">
        <v>91</v>
      </c>
      <c r="H380" s="3" t="s">
        <v>92</v>
      </c>
    </row>
    <row r="381" spans="2:8">
      <c r="B381" s="71" t="s">
        <v>94</v>
      </c>
      <c r="C381" s="71"/>
      <c r="D381" s="71"/>
      <c r="E381" s="71"/>
      <c r="F381" s="42">
        <v>38</v>
      </c>
      <c r="G381" s="42">
        <v>13</v>
      </c>
      <c r="H381" s="42">
        <v>7</v>
      </c>
    </row>
    <row r="382" spans="2:8">
      <c r="B382" s="71" t="s">
        <v>95</v>
      </c>
      <c r="C382" s="71"/>
      <c r="D382" s="71"/>
      <c r="E382" s="71"/>
      <c r="F382" s="42">
        <v>13</v>
      </c>
      <c r="G382" s="42">
        <v>0</v>
      </c>
      <c r="H382" s="42">
        <v>34</v>
      </c>
    </row>
    <row r="383" spans="2:8">
      <c r="B383" s="63" t="s">
        <v>93</v>
      </c>
      <c r="C383" s="63"/>
      <c r="D383" s="63"/>
      <c r="E383" s="63"/>
      <c r="F383" s="42">
        <v>17</v>
      </c>
      <c r="G383" s="42">
        <v>1</v>
      </c>
      <c r="H383" s="42">
        <v>28</v>
      </c>
    </row>
    <row r="384" spans="2:8">
      <c r="B384" s="63" t="s">
        <v>96</v>
      </c>
      <c r="C384" s="63"/>
      <c r="D384" s="63"/>
      <c r="E384" s="63"/>
      <c r="F384" s="42">
        <v>30</v>
      </c>
      <c r="G384" s="42">
        <v>3</v>
      </c>
      <c r="H384" s="42">
        <v>16</v>
      </c>
    </row>
    <row r="385" spans="2:12">
      <c r="B385" s="63" t="s">
        <v>97</v>
      </c>
      <c r="C385" s="63"/>
      <c r="D385" s="63"/>
      <c r="E385" s="63"/>
      <c r="F385" s="42">
        <v>30</v>
      </c>
      <c r="G385" s="42">
        <v>17</v>
      </c>
      <c r="H385" s="42">
        <v>12</v>
      </c>
    </row>
    <row r="386" spans="2:12">
      <c r="B386" s="63" t="s">
        <v>98</v>
      </c>
      <c r="C386" s="63"/>
      <c r="D386" s="63"/>
      <c r="E386" s="63"/>
      <c r="F386" s="42">
        <v>23</v>
      </c>
      <c r="G386" s="42">
        <v>2</v>
      </c>
      <c r="H386" s="42">
        <v>24</v>
      </c>
    </row>
    <row r="387" spans="2:12">
      <c r="B387" s="63" t="s">
        <v>99</v>
      </c>
      <c r="C387" s="63"/>
      <c r="D387" s="63"/>
      <c r="E387" s="63"/>
      <c r="F387" s="42">
        <v>22</v>
      </c>
      <c r="G387" s="42">
        <v>6</v>
      </c>
      <c r="H387" s="42">
        <v>24</v>
      </c>
    </row>
    <row r="388" spans="2:12">
      <c r="B388" s="63" t="s">
        <v>100</v>
      </c>
      <c r="C388" s="63"/>
      <c r="D388" s="63"/>
      <c r="E388" s="63"/>
      <c r="F388" s="42">
        <v>22</v>
      </c>
      <c r="G388" s="42">
        <v>14</v>
      </c>
      <c r="H388" s="42">
        <v>18</v>
      </c>
    </row>
    <row r="394" spans="2:12" ht="15.5">
      <c r="B394" s="66" t="s">
        <v>101</v>
      </c>
      <c r="C394" s="66"/>
      <c r="D394" s="66"/>
    </row>
    <row r="397" spans="2:12" ht="15" customHeight="1">
      <c r="B397" s="72" t="s">
        <v>104</v>
      </c>
      <c r="C397" s="72"/>
      <c r="D397" s="72"/>
      <c r="F397" s="65" t="s">
        <v>103</v>
      </c>
      <c r="G397" s="65"/>
      <c r="H397" s="65"/>
      <c r="I397" s="65"/>
      <c r="J397" s="16"/>
      <c r="K397" s="16"/>
      <c r="L397" s="16"/>
    </row>
    <row r="398" spans="2:12">
      <c r="B398" s="72"/>
      <c r="C398" s="72"/>
      <c r="D398" s="72"/>
      <c r="F398" s="65"/>
      <c r="G398" s="65"/>
      <c r="H398" s="65"/>
      <c r="I398" s="65"/>
      <c r="J398" s="16"/>
      <c r="K398" s="16"/>
      <c r="L398" s="16"/>
    </row>
    <row r="399" spans="2:12">
      <c r="B399" s="72"/>
      <c r="C399" s="72"/>
      <c r="D399" s="72"/>
      <c r="F399" s="65"/>
      <c r="G399" s="65"/>
      <c r="H399" s="65"/>
      <c r="I399" s="65"/>
      <c r="J399" s="28"/>
      <c r="K399" s="28"/>
      <c r="L399" s="28"/>
    </row>
    <row r="400" spans="2:12">
      <c r="B400" s="72"/>
      <c r="C400" s="72"/>
      <c r="D400" s="72"/>
      <c r="F400" s="28"/>
      <c r="G400" s="28"/>
      <c r="H400" s="28"/>
      <c r="I400" s="28"/>
      <c r="J400" s="28"/>
      <c r="K400" s="28"/>
      <c r="L400" s="28"/>
    </row>
    <row r="401" spans="2:12">
      <c r="B401" s="28"/>
      <c r="C401" s="28"/>
      <c r="D401" s="28"/>
      <c r="F401" s="28"/>
      <c r="G401" s="28"/>
      <c r="H401" s="28"/>
      <c r="I401" s="28"/>
      <c r="J401" s="28"/>
      <c r="K401" s="28"/>
      <c r="L401" s="28"/>
    </row>
    <row r="402" spans="2:12">
      <c r="B402" s="28"/>
      <c r="C402" s="28"/>
      <c r="D402" s="28"/>
      <c r="F402" s="28"/>
      <c r="G402" s="28"/>
      <c r="H402" s="28"/>
      <c r="I402" s="28"/>
      <c r="J402" s="28"/>
      <c r="K402" s="28"/>
      <c r="L402" s="28"/>
    </row>
    <row r="403" spans="2:12">
      <c r="B403" s="3" t="s">
        <v>105</v>
      </c>
      <c r="C403" s="3" t="s">
        <v>1</v>
      </c>
    </row>
    <row r="404" spans="2:12">
      <c r="B404" s="2" t="s">
        <v>8</v>
      </c>
      <c r="C404" s="2">
        <v>17</v>
      </c>
      <c r="G404" s="3" t="s">
        <v>102</v>
      </c>
      <c r="H404" s="3" t="s">
        <v>1</v>
      </c>
    </row>
    <row r="405" spans="2:12">
      <c r="B405" s="2" t="s">
        <v>9</v>
      </c>
      <c r="C405" s="2">
        <v>23</v>
      </c>
      <c r="G405" s="2" t="s">
        <v>13</v>
      </c>
      <c r="H405" s="2">
        <v>37</v>
      </c>
    </row>
    <row r="406" spans="2:12">
      <c r="B406" s="2" t="s">
        <v>10</v>
      </c>
      <c r="C406" s="2">
        <v>5</v>
      </c>
      <c r="G406" s="2" t="s">
        <v>22</v>
      </c>
      <c r="H406" s="2">
        <v>21</v>
      </c>
    </row>
    <row r="407" spans="2:12">
      <c r="B407" s="2" t="s">
        <v>11</v>
      </c>
      <c r="C407" s="2">
        <v>0</v>
      </c>
    </row>
    <row r="408" spans="2:12">
      <c r="B408" s="2" t="s">
        <v>123</v>
      </c>
      <c r="C408" s="2">
        <v>13</v>
      </c>
    </row>
    <row r="409" spans="2:12">
      <c r="G409" s="3" t="s">
        <v>102</v>
      </c>
      <c r="H409" s="3" t="s">
        <v>2</v>
      </c>
    </row>
    <row r="410" spans="2:12">
      <c r="B410" s="3" t="s">
        <v>105</v>
      </c>
      <c r="C410" s="3" t="s">
        <v>2</v>
      </c>
      <c r="G410" s="2" t="s">
        <v>13</v>
      </c>
      <c r="H410" s="13">
        <f>H405/$C$41</f>
        <v>0.63793103448275867</v>
      </c>
    </row>
    <row r="411" spans="2:12">
      <c r="B411" s="2" t="s">
        <v>8</v>
      </c>
      <c r="C411" s="13">
        <f>C404/$C$41</f>
        <v>0.29310344827586204</v>
      </c>
      <c r="F411" s="5"/>
      <c r="G411" s="2" t="s">
        <v>22</v>
      </c>
      <c r="H411" s="13">
        <f>H406/$C$41</f>
        <v>0.36206896551724138</v>
      </c>
    </row>
    <row r="412" spans="2:12">
      <c r="B412" s="2" t="s">
        <v>9</v>
      </c>
      <c r="C412" s="13">
        <f t="shared" ref="C412:C414" si="6">C405/$C$41</f>
        <v>0.39655172413793105</v>
      </c>
      <c r="F412" s="5"/>
      <c r="G412" s="14"/>
    </row>
    <row r="413" spans="2:12">
      <c r="B413" s="2" t="s">
        <v>10</v>
      </c>
      <c r="C413" s="13">
        <f t="shared" si="6"/>
        <v>8.6206896551724144E-2</v>
      </c>
    </row>
    <row r="414" spans="2:12">
      <c r="B414" s="2" t="s">
        <v>11</v>
      </c>
      <c r="C414" s="13">
        <f t="shared" si="6"/>
        <v>0</v>
      </c>
    </row>
    <row r="419" spans="2:11" ht="15" customHeight="1">
      <c r="B419" s="67" t="s">
        <v>106</v>
      </c>
      <c r="C419" s="67"/>
      <c r="D419" s="67"/>
      <c r="F419" s="64" t="s">
        <v>108</v>
      </c>
      <c r="G419" s="64"/>
      <c r="H419" s="64"/>
      <c r="I419" s="64"/>
      <c r="J419" s="64"/>
      <c r="K419" s="64"/>
    </row>
    <row r="420" spans="2:11" ht="15" customHeight="1">
      <c r="B420" s="67"/>
      <c r="C420" s="67"/>
      <c r="D420" s="67"/>
      <c r="F420" s="64"/>
      <c r="G420" s="64"/>
      <c r="H420" s="64"/>
      <c r="I420" s="64"/>
      <c r="J420" s="64"/>
      <c r="K420" s="64"/>
    </row>
    <row r="421" spans="2:11" ht="15" customHeight="1">
      <c r="B421" s="67"/>
      <c r="C421" s="67"/>
      <c r="D421" s="67"/>
      <c r="F421" s="64"/>
      <c r="G421" s="64"/>
      <c r="H421" s="64"/>
      <c r="I421" s="64"/>
      <c r="J421" s="64"/>
      <c r="K421" s="64"/>
    </row>
    <row r="422" spans="2:11">
      <c r="F422" s="64"/>
      <c r="G422" s="64"/>
      <c r="H422" s="64"/>
      <c r="I422" s="64"/>
      <c r="J422" s="64"/>
      <c r="K422" s="64"/>
    </row>
    <row r="423" spans="2:11">
      <c r="B423" s="3" t="s">
        <v>107</v>
      </c>
      <c r="C423" s="3" t="s">
        <v>1</v>
      </c>
    </row>
    <row r="424" spans="2:11">
      <c r="B424" s="2" t="s">
        <v>13</v>
      </c>
      <c r="C424" s="2">
        <v>56</v>
      </c>
    </row>
    <row r="425" spans="2:11">
      <c r="B425" s="2" t="s">
        <v>22</v>
      </c>
      <c r="C425" s="2">
        <v>2</v>
      </c>
      <c r="H425" s="3" t="s">
        <v>107</v>
      </c>
      <c r="I425" s="3" t="s">
        <v>1</v>
      </c>
    </row>
    <row r="426" spans="2:11">
      <c r="H426" s="2" t="s">
        <v>13</v>
      </c>
      <c r="I426" s="2">
        <v>56</v>
      </c>
    </row>
    <row r="427" spans="2:11">
      <c r="H427" s="2" t="s">
        <v>22</v>
      </c>
      <c r="I427" s="2">
        <v>2</v>
      </c>
    </row>
    <row r="428" spans="2:11">
      <c r="B428" s="3" t="s">
        <v>107</v>
      </c>
      <c r="C428" s="3" t="s">
        <v>2</v>
      </c>
    </row>
    <row r="429" spans="2:11">
      <c r="B429" s="2" t="s">
        <v>13</v>
      </c>
      <c r="C429" s="13">
        <f>C424/$C$41</f>
        <v>0.96551724137931039</v>
      </c>
    </row>
    <row r="430" spans="2:11">
      <c r="B430" s="2" t="s">
        <v>22</v>
      </c>
      <c r="C430" s="13">
        <f>C425/$C$41</f>
        <v>3.4482758620689655E-2</v>
      </c>
      <c r="H430" s="3" t="s">
        <v>107</v>
      </c>
      <c r="I430" s="3" t="s">
        <v>2</v>
      </c>
    </row>
    <row r="431" spans="2:11">
      <c r="H431" s="2" t="s">
        <v>13</v>
      </c>
      <c r="I431" s="13">
        <f>I426/$C$41</f>
        <v>0.96551724137931039</v>
      </c>
    </row>
    <row r="432" spans="2:11">
      <c r="H432" s="2" t="s">
        <v>22</v>
      </c>
      <c r="I432" s="13">
        <f>I427/$C$41</f>
        <v>3.4482758620689655E-2</v>
      </c>
    </row>
    <row r="434" spans="2:4" ht="15" customHeight="1">
      <c r="B434" s="67" t="s">
        <v>109</v>
      </c>
      <c r="C434" s="67"/>
      <c r="D434" s="67"/>
    </row>
    <row r="435" spans="2:4">
      <c r="B435" s="67"/>
      <c r="C435" s="67"/>
      <c r="D435" s="67"/>
    </row>
    <row r="436" spans="2:4">
      <c r="B436" s="67"/>
      <c r="C436" s="67"/>
      <c r="D436" s="67"/>
    </row>
    <row r="438" spans="2:4">
      <c r="B438" s="3" t="s">
        <v>110</v>
      </c>
      <c r="C438" s="58" t="s">
        <v>1</v>
      </c>
      <c r="D438" s="58"/>
    </row>
    <row r="439" spans="2:4">
      <c r="B439" s="27">
        <v>1</v>
      </c>
      <c r="C439" s="63">
        <v>0</v>
      </c>
      <c r="D439" s="63"/>
    </row>
    <row r="440" spans="2:4">
      <c r="B440" s="27">
        <v>2</v>
      </c>
      <c r="C440" s="63">
        <v>2</v>
      </c>
      <c r="D440" s="63"/>
    </row>
    <row r="441" spans="2:4">
      <c r="B441" s="27">
        <v>3</v>
      </c>
      <c r="C441" s="63">
        <v>3</v>
      </c>
      <c r="D441" s="63"/>
    </row>
    <row r="442" spans="2:4">
      <c r="B442" s="27">
        <v>4</v>
      </c>
      <c r="C442" s="63">
        <v>23</v>
      </c>
      <c r="D442" s="63"/>
    </row>
    <row r="443" spans="2:4">
      <c r="B443" s="27">
        <v>5</v>
      </c>
      <c r="C443" s="63">
        <v>30</v>
      </c>
      <c r="D443" s="63"/>
    </row>
    <row r="445" spans="2:4">
      <c r="B445" s="3" t="s">
        <v>110</v>
      </c>
      <c r="C445" s="58" t="s">
        <v>2</v>
      </c>
      <c r="D445" s="58"/>
    </row>
    <row r="446" spans="2:4">
      <c r="B446" s="27">
        <v>1</v>
      </c>
      <c r="C446" s="62">
        <f>C439/$C$41</f>
        <v>0</v>
      </c>
      <c r="D446" s="62"/>
    </row>
    <row r="447" spans="2:4">
      <c r="B447" s="27">
        <v>2</v>
      </c>
      <c r="C447" s="62">
        <f t="shared" ref="C447:C450" si="7">C440/$C$41</f>
        <v>3.4482758620689655E-2</v>
      </c>
      <c r="D447" s="62"/>
    </row>
    <row r="448" spans="2:4">
      <c r="B448" s="27">
        <v>3</v>
      </c>
      <c r="C448" s="62">
        <f t="shared" si="7"/>
        <v>5.1724137931034482E-2</v>
      </c>
      <c r="D448" s="62"/>
    </row>
    <row r="449" spans="2:10">
      <c r="B449" s="27">
        <v>4</v>
      </c>
      <c r="C449" s="62">
        <f t="shared" si="7"/>
        <v>0.39655172413793105</v>
      </c>
      <c r="D449" s="62"/>
    </row>
    <row r="450" spans="2:10">
      <c r="B450" s="27">
        <v>5</v>
      </c>
      <c r="C450" s="62">
        <f t="shared" si="7"/>
        <v>0.51724137931034486</v>
      </c>
      <c r="D450" s="62"/>
    </row>
    <row r="455" spans="2:10" ht="15.5">
      <c r="B455" s="9" t="s">
        <v>40</v>
      </c>
    </row>
    <row r="457" spans="2:10">
      <c r="B457" s="58" t="s">
        <v>41</v>
      </c>
      <c r="C457" s="58"/>
      <c r="D457" s="58"/>
      <c r="E457" s="58"/>
      <c r="F457" s="58"/>
      <c r="G457" s="58"/>
      <c r="H457" s="58"/>
      <c r="I457" s="58"/>
      <c r="J457" s="59"/>
    </row>
    <row r="458" spans="2:10">
      <c r="B458" s="46" t="s">
        <v>446</v>
      </c>
      <c r="C458" s="37"/>
      <c r="D458" s="37"/>
      <c r="E458" s="37"/>
      <c r="F458" s="37"/>
      <c r="G458" s="37"/>
      <c r="H458" s="37"/>
      <c r="I458" s="37"/>
      <c r="J458" s="41"/>
    </row>
    <row r="459" spans="2:10">
      <c r="B459" s="47" t="s">
        <v>447</v>
      </c>
      <c r="C459" s="45"/>
      <c r="D459" s="45"/>
      <c r="E459" s="45"/>
      <c r="F459" s="45"/>
      <c r="G459" s="45"/>
      <c r="H459" s="45"/>
      <c r="I459" s="45"/>
      <c r="J459" s="39"/>
    </row>
    <row r="460" spans="2:10">
      <c r="B460" s="47" t="s">
        <v>448</v>
      </c>
      <c r="C460" s="45"/>
      <c r="D460" s="45"/>
      <c r="E460" s="45"/>
      <c r="F460" s="45"/>
      <c r="G460" s="45"/>
      <c r="H460" s="45"/>
      <c r="I460" s="45"/>
      <c r="J460" s="39"/>
    </row>
    <row r="461" spans="2:10">
      <c r="B461" s="47" t="s">
        <v>449</v>
      </c>
      <c r="C461" s="45"/>
      <c r="D461" s="45"/>
      <c r="E461" s="45"/>
      <c r="F461" s="45"/>
      <c r="G461" s="45"/>
      <c r="H461" s="45"/>
      <c r="I461" s="45"/>
      <c r="J461" s="39"/>
    </row>
    <row r="462" spans="2:10">
      <c r="B462" s="47" t="s">
        <v>450</v>
      </c>
      <c r="C462" s="45"/>
      <c r="D462" s="45"/>
      <c r="E462" s="45"/>
      <c r="F462" s="45"/>
      <c r="G462" s="45"/>
      <c r="H462" s="45"/>
      <c r="I462" s="45"/>
      <c r="J462" s="39"/>
    </row>
    <row r="463" spans="2:10">
      <c r="B463" s="47" t="s">
        <v>451</v>
      </c>
      <c r="C463" s="45"/>
      <c r="D463" s="45"/>
      <c r="E463" s="45"/>
      <c r="F463" s="45"/>
      <c r="G463" s="45"/>
      <c r="H463" s="45"/>
      <c r="I463" s="45"/>
      <c r="J463" s="39"/>
    </row>
    <row r="464" spans="2:10">
      <c r="B464" s="47" t="s">
        <v>452</v>
      </c>
      <c r="C464" s="45"/>
      <c r="D464" s="45"/>
      <c r="E464" s="45"/>
      <c r="F464" s="45"/>
      <c r="G464" s="45"/>
      <c r="H464" s="45"/>
      <c r="I464" s="45"/>
      <c r="J464" s="39"/>
    </row>
    <row r="465" spans="2:10">
      <c r="B465" s="47" t="s">
        <v>453</v>
      </c>
      <c r="J465" s="39"/>
    </row>
    <row r="466" spans="2:10">
      <c r="B466" s="47" t="s">
        <v>454</v>
      </c>
      <c r="J466" s="39"/>
    </row>
    <row r="467" spans="2:10">
      <c r="B467" s="47" t="s">
        <v>455</v>
      </c>
      <c r="J467" s="39"/>
    </row>
    <row r="468" spans="2:10">
      <c r="B468" s="47" t="s">
        <v>456</v>
      </c>
      <c r="J468" s="39"/>
    </row>
    <row r="469" spans="2:10">
      <c r="B469" s="47" t="s">
        <v>457</v>
      </c>
      <c r="J469" s="39"/>
    </row>
    <row r="470" spans="2:10">
      <c r="B470" s="47" t="s">
        <v>458</v>
      </c>
      <c r="J470" s="39"/>
    </row>
    <row r="471" spans="2:10">
      <c r="B471" s="47" t="s">
        <v>459</v>
      </c>
      <c r="C471" s="5"/>
      <c r="D471" s="5"/>
      <c r="E471" s="5"/>
      <c r="F471" s="5"/>
      <c r="G471" s="5"/>
      <c r="H471" s="5"/>
      <c r="I471" s="5"/>
      <c r="J471" s="39"/>
    </row>
    <row r="472" spans="2:10">
      <c r="B472" s="47" t="s">
        <v>460</v>
      </c>
      <c r="J472" s="39"/>
    </row>
    <row r="473" spans="2:10">
      <c r="B473" s="47" t="s">
        <v>461</v>
      </c>
      <c r="J473" s="39"/>
    </row>
    <row r="474" spans="2:10">
      <c r="B474" s="47" t="s">
        <v>462</v>
      </c>
      <c r="J474" s="39"/>
    </row>
    <row r="475" spans="2:10">
      <c r="B475" s="47" t="s">
        <v>463</v>
      </c>
      <c r="J475" s="39"/>
    </row>
    <row r="476" spans="2:10">
      <c r="B476" s="47" t="s">
        <v>464</v>
      </c>
      <c r="J476" s="39"/>
    </row>
    <row r="477" spans="2:10">
      <c r="B477" s="47" t="s">
        <v>465</v>
      </c>
      <c r="J477" s="39"/>
    </row>
    <row r="478" spans="2:10">
      <c r="B478" s="47" t="s">
        <v>466</v>
      </c>
      <c r="J478" s="39"/>
    </row>
    <row r="479" spans="2:10">
      <c r="B479" s="47" t="s">
        <v>467</v>
      </c>
      <c r="J479" s="39"/>
    </row>
    <row r="480" spans="2:10">
      <c r="B480" s="47" t="s">
        <v>468</v>
      </c>
      <c r="J480" s="39"/>
    </row>
    <row r="481" spans="2:10">
      <c r="B481" s="47" t="s">
        <v>469</v>
      </c>
      <c r="J481" s="39"/>
    </row>
    <row r="482" spans="2:10">
      <c r="B482" s="47" t="s">
        <v>470</v>
      </c>
      <c r="J482" s="39"/>
    </row>
    <row r="483" spans="2:10">
      <c r="B483" s="47" t="s">
        <v>471</v>
      </c>
      <c r="J483" s="39"/>
    </row>
    <row r="484" spans="2:10">
      <c r="B484" s="47" t="s">
        <v>472</v>
      </c>
      <c r="J484" s="39"/>
    </row>
    <row r="485" spans="2:10">
      <c r="B485" s="47" t="s">
        <v>473</v>
      </c>
      <c r="J485" s="39"/>
    </row>
    <row r="486" spans="2:10">
      <c r="B486" s="47" t="s">
        <v>474</v>
      </c>
      <c r="J486" s="39"/>
    </row>
    <row r="487" spans="2:10">
      <c r="B487" s="47" t="s">
        <v>475</v>
      </c>
      <c r="J487" s="39"/>
    </row>
    <row r="488" spans="2:10">
      <c r="B488" s="47" t="s">
        <v>476</v>
      </c>
      <c r="J488" s="39"/>
    </row>
    <row r="489" spans="2:10">
      <c r="B489" s="43"/>
      <c r="C489" s="38"/>
      <c r="D489" s="38"/>
      <c r="E489" s="38"/>
      <c r="F489" s="38"/>
      <c r="G489" s="38"/>
      <c r="H489" s="38"/>
      <c r="I489" s="38"/>
      <c r="J489" s="40"/>
    </row>
  </sheetData>
  <mergeCells count="110">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 ref="K126:L126"/>
    <mergeCell ref="K127:L127"/>
    <mergeCell ref="K128:L128"/>
    <mergeCell ref="E127:F127"/>
    <mergeCell ref="E128:F128"/>
    <mergeCell ref="E131:F131"/>
    <mergeCell ref="B222:C222"/>
    <mergeCell ref="E129:F129"/>
    <mergeCell ref="E126:F126"/>
    <mergeCell ref="B132:D132"/>
    <mergeCell ref="E132:F132"/>
    <mergeCell ref="B244:C244"/>
    <mergeCell ref="B245:C245"/>
    <mergeCell ref="B246:C246"/>
    <mergeCell ref="B248:D248"/>
    <mergeCell ref="B249:D249"/>
    <mergeCell ref="B250:D250"/>
    <mergeCell ref="B251:D251"/>
    <mergeCell ref="B318:D318"/>
    <mergeCell ref="B319:D319"/>
    <mergeCell ref="B252:D252"/>
    <mergeCell ref="B266:D266"/>
    <mergeCell ref="B267:D267"/>
    <mergeCell ref="B268:D268"/>
    <mergeCell ref="B269:D269"/>
    <mergeCell ref="B270:D270"/>
    <mergeCell ref="B271:D271"/>
    <mergeCell ref="B253:D253"/>
    <mergeCell ref="B264:D264"/>
    <mergeCell ref="B265:D265"/>
    <mergeCell ref="H280:I280"/>
    <mergeCell ref="H281:I281"/>
    <mergeCell ref="H282:I282"/>
    <mergeCell ref="H283:I283"/>
    <mergeCell ref="B280:D280"/>
    <mergeCell ref="B272:D272"/>
    <mergeCell ref="B313:D313"/>
    <mergeCell ref="B314:D314"/>
    <mergeCell ref="B315:D315"/>
    <mergeCell ref="B312:D312"/>
    <mergeCell ref="B380:E380"/>
    <mergeCell ref="B381:E381"/>
    <mergeCell ref="B382:E382"/>
    <mergeCell ref="B383:E383"/>
    <mergeCell ref="B384:E384"/>
    <mergeCell ref="B385:E385"/>
    <mergeCell ref="B397:D400"/>
    <mergeCell ref="B281:D281"/>
    <mergeCell ref="B282:D282"/>
    <mergeCell ref="B283:D283"/>
    <mergeCell ref="B316:D316"/>
    <mergeCell ref="B317:D317"/>
    <mergeCell ref="B320:D320"/>
    <mergeCell ref="C441:D441"/>
    <mergeCell ref="C442:D442"/>
    <mergeCell ref="C443:D443"/>
    <mergeCell ref="B386:E386"/>
    <mergeCell ref="B387:E387"/>
    <mergeCell ref="B388:E388"/>
    <mergeCell ref="B394:D394"/>
    <mergeCell ref="B419:D421"/>
    <mergeCell ref="B434:D436"/>
    <mergeCell ref="B12:F12"/>
    <mergeCell ref="K120:L120"/>
    <mergeCell ref="H129:J129"/>
    <mergeCell ref="K129:L129"/>
    <mergeCell ref="B457:J457"/>
    <mergeCell ref="B120:D120"/>
    <mergeCell ref="B122:D122"/>
    <mergeCell ref="B123:D123"/>
    <mergeCell ref="E122:F122"/>
    <mergeCell ref="E123:F123"/>
    <mergeCell ref="E120:F120"/>
    <mergeCell ref="H120:J120"/>
    <mergeCell ref="C446:D446"/>
    <mergeCell ref="B247:C247"/>
    <mergeCell ref="F419:K422"/>
    <mergeCell ref="C445:D445"/>
    <mergeCell ref="F397:I399"/>
    <mergeCell ref="C447:D447"/>
    <mergeCell ref="C448:D448"/>
    <mergeCell ref="C449:D449"/>
    <mergeCell ref="C450:D450"/>
    <mergeCell ref="C438:D438"/>
    <mergeCell ref="C439:D439"/>
    <mergeCell ref="C440:D44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2017-12-12T02:02:33Z</dcterms:modified>
</cp:coreProperties>
</file>