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9795"/>
  </bookViews>
  <sheets>
    <sheet name="Presentación" sheetId="69" r:id="rId1"/>
    <sheet name="Egresados" sheetId="62" r:id="rId2"/>
    <sheet name="Empleadores" sheetId="70" r:id="rId3"/>
  </sheets>
  <calcPr calcId="152511"/>
</workbook>
</file>

<file path=xl/calcChain.xml><?xml version="1.0" encoding="utf-8"?>
<calcChain xmlns="http://schemas.openxmlformats.org/spreadsheetml/2006/main">
  <c r="C195" i="62" l="1"/>
  <c r="D192" i="62"/>
  <c r="C65" i="62"/>
  <c r="C92" i="62"/>
  <c r="D221" i="62"/>
  <c r="C39" i="62"/>
  <c r="D37" i="62" s="1"/>
  <c r="G37" i="62" s="1"/>
  <c r="E257" i="62"/>
  <c r="D191" i="62"/>
  <c r="D193" i="62"/>
  <c r="D195" i="62" s="1"/>
  <c r="D194" i="62"/>
  <c r="J256" i="62"/>
  <c r="J257" i="62"/>
  <c r="J255" i="62"/>
  <c r="D65" i="62" l="1"/>
  <c r="G65" i="62" s="1"/>
  <c r="D92" i="62"/>
  <c r="G92" i="62" s="1"/>
  <c r="E125" i="62"/>
  <c r="E127" i="62"/>
  <c r="K126" i="62"/>
  <c r="C311" i="62"/>
  <c r="C312" i="62"/>
  <c r="C388" i="62"/>
  <c r="H385" i="62"/>
  <c r="I406" i="62"/>
  <c r="C422" i="62"/>
  <c r="D38" i="62"/>
  <c r="G38" i="62" s="1"/>
  <c r="D64" i="62"/>
  <c r="G64" i="62" s="1"/>
  <c r="D91" i="62"/>
  <c r="G91" i="62" s="1"/>
  <c r="E130" i="62"/>
  <c r="E126" i="62"/>
  <c r="E219" i="62"/>
  <c r="C315" i="62"/>
  <c r="C335" i="62"/>
  <c r="C387" i="62"/>
  <c r="C403" i="62"/>
  <c r="C420" i="62"/>
  <c r="C421" i="62"/>
  <c r="D62" i="62"/>
  <c r="G62" i="62" s="1"/>
  <c r="D88" i="62"/>
  <c r="G88" i="62" s="1"/>
  <c r="D89" i="62"/>
  <c r="G89" i="62" s="1"/>
  <c r="E128" i="62"/>
  <c r="K127" i="62"/>
  <c r="C313" i="62"/>
  <c r="C385" i="62"/>
  <c r="H384" i="62"/>
  <c r="I405" i="62"/>
  <c r="C423" i="62"/>
  <c r="D39" i="62"/>
  <c r="G39" i="62" s="1"/>
  <c r="D63" i="62"/>
  <c r="G63" i="62" s="1"/>
  <c r="D90" i="62"/>
  <c r="G90" i="62" s="1"/>
  <c r="E129" i="62"/>
  <c r="K125" i="62"/>
  <c r="E220" i="62"/>
  <c r="C314" i="62"/>
  <c r="C336" i="62"/>
  <c r="C386" i="62"/>
  <c r="C404" i="62"/>
  <c r="C424" i="62"/>
</calcChain>
</file>

<file path=xl/sharedStrings.xml><?xml version="1.0" encoding="utf-8"?>
<sst xmlns="http://schemas.openxmlformats.org/spreadsheetml/2006/main" count="945" uniqueCount="474">
  <si>
    <t>Género</t>
  </si>
  <si>
    <t>Frecuencia</t>
  </si>
  <si>
    <t>Porcentaje</t>
  </si>
  <si>
    <t>Masculino</t>
  </si>
  <si>
    <t>Femenino</t>
  </si>
  <si>
    <t>Total</t>
  </si>
  <si>
    <t>Soltero</t>
  </si>
  <si>
    <t>Número de hijos</t>
  </si>
  <si>
    <t>Alto grado</t>
  </si>
  <si>
    <t>Mediano grado</t>
  </si>
  <si>
    <t>Bajo grado</t>
  </si>
  <si>
    <t>Ningún grado</t>
  </si>
  <si>
    <t>No</t>
  </si>
  <si>
    <t>Si</t>
  </si>
  <si>
    <t>Trabajando</t>
  </si>
  <si>
    <t>Buscando trabajo</t>
  </si>
  <si>
    <t>Otra actividad</t>
  </si>
  <si>
    <t>Contrato a término indefinido</t>
  </si>
  <si>
    <t>Otros</t>
  </si>
  <si>
    <t>Ninguno</t>
  </si>
  <si>
    <t>Estado Civil</t>
  </si>
  <si>
    <t>Estudiando</t>
  </si>
  <si>
    <t xml:space="preserve">No </t>
  </si>
  <si>
    <t>Casado(a)/unión libre</t>
  </si>
  <si>
    <t>Consolidación de datos</t>
  </si>
  <si>
    <t>Fuente: encuestas Observatorio de Seguimiento y Vinculación del Egresado</t>
  </si>
  <si>
    <t>Situación Laboral</t>
  </si>
  <si>
    <t>Risaralda</t>
  </si>
  <si>
    <t>Colombia</t>
  </si>
  <si>
    <t>Nombre de la empresa:</t>
  </si>
  <si>
    <t>Dirección:</t>
  </si>
  <si>
    <t>Teléfono:</t>
  </si>
  <si>
    <t>Email:</t>
  </si>
  <si>
    <t>Área de la empresa donde labora:</t>
  </si>
  <si>
    <t>Cargo actual:</t>
  </si>
  <si>
    <t>Cargo del jefe inmediato:</t>
  </si>
  <si>
    <t>Departamento/Región:</t>
  </si>
  <si>
    <t>Ciudad:</t>
  </si>
  <si>
    <t>País:</t>
  </si>
  <si>
    <t>Área de la empresa donde labora</t>
  </si>
  <si>
    <t>Si tiene sugerencias para mejorar la calidad de ésta formación, por favor menciónelas:</t>
  </si>
  <si>
    <t>Evaluación Curricular</t>
  </si>
  <si>
    <t>En esa actividad usted es:</t>
  </si>
  <si>
    <t>Hijos</t>
  </si>
  <si>
    <t>¿Qué tipo de vinculación tiene con esta empresa/institución? (opción única)</t>
  </si>
  <si>
    <t xml:space="preserve">Que ocupa la mayor parte de su tiempo </t>
  </si>
  <si>
    <t>¿En la actualidad, en qué actividad ocupa la mayor parte de su tiempo? (opción única)</t>
  </si>
  <si>
    <t>¿Se encuentra relacionado su empleo con el posgrado que estudió?</t>
  </si>
  <si>
    <t>¿Su contrato de trabajo incluye prestaciones sociales? (opción única)</t>
  </si>
  <si>
    <t xml:space="preserve">Ocupación </t>
  </si>
  <si>
    <t>Oficios del hogar</t>
  </si>
  <si>
    <t xml:space="preserve">Incapacitado </t>
  </si>
  <si>
    <t>Su ocupación actual es (opción única):</t>
  </si>
  <si>
    <t xml:space="preserve">Su actividad Económica es (opción única): </t>
  </si>
  <si>
    <t>Educación</t>
  </si>
  <si>
    <t>¿En qué tipo de empresa/institución se encuentra trabajando? (opción única)</t>
  </si>
  <si>
    <t>¿Cuál fue su ingreso laboral el mes pasado?</t>
  </si>
  <si>
    <t>¿Ha realizado algún tipo producción científica en los últimos cinco años?</t>
  </si>
  <si>
    <t>Producción Científica y  Tipo de producción</t>
  </si>
  <si>
    <t>Tipo de Producción</t>
  </si>
  <si>
    <t>¿Qué tipo de producción científica ha realizado en los últimos cinco años?</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</si>
  <si>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</si>
  <si>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</si>
  <si>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</si>
  <si>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</si>
  <si>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</si>
  <si>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</si>
  <si>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</si>
  <si>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</si>
  <si>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Tipo de producción</t>
  </si>
  <si>
    <t xml:space="preserve">Considera que los mecanismos de divulgación utilizados por la universidad, son efectivos para dar a conocer oportunidades de movilidad académica y/o pasantías en el extranjero?  </t>
  </si>
  <si>
    <t>Movilidad Académica</t>
  </si>
  <si>
    <t>¿De los siguientes canales de comunicación cuáles utiliza para mantener contacto con la Universidad Tecnológica de Pereira?</t>
  </si>
  <si>
    <t>Canales de Comunicación</t>
  </si>
  <si>
    <t>Redes Sociales</t>
  </si>
  <si>
    <t>Campus Informa</t>
  </si>
  <si>
    <t>Programa del cual es egresado</t>
  </si>
  <si>
    <t xml:space="preserve">Observatorio de egresados </t>
  </si>
  <si>
    <t xml:space="preserve">Asociación de egresados </t>
  </si>
  <si>
    <t>Universitaria Estéreo</t>
  </si>
  <si>
    <t xml:space="preserve">Canales de comunicación </t>
  </si>
  <si>
    <t>¿Cuál es su apreciación sobre la calidad de las competencias pedagógicas, interpersonales, comunicativas, tecnológicas, e investigativas de los docentes del programa?</t>
  </si>
  <si>
    <t>Calificación</t>
  </si>
  <si>
    <t>Calidad Profesores</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</si>
  <si>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</si>
  <si>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</si>
  <si>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</si>
  <si>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</si>
  <si>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</si>
  <si>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</si>
  <si>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</si>
  <si>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</si>
  <si>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</si>
  <si>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Educación continuada</t>
  </si>
  <si>
    <t xml:space="preserve">Biblioteca </t>
  </si>
  <si>
    <t>Bolsa de empleo</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</si>
  <si>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</si>
  <si>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</si>
  <si>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</si>
  <si>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</si>
  <si>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</si>
  <si>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</si>
  <si>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 xml:space="preserve">Procesos de autoevaluación </t>
  </si>
  <si>
    <t>¿Ha participado en procesos de autoevaluación inherentes a su programa de posgrado, para mejoramiento del currículo ofertado?</t>
  </si>
  <si>
    <t>De acuerdo con la definición anterior. ¿En qué medida el proceso de autoevaluación ha contribuido al mejoramiento continuo del programa?</t>
  </si>
  <si>
    <t xml:space="preserve">Mejoramiento continuo </t>
  </si>
  <si>
    <t>¿Se encuentra satisfecho con el programa de posgrado del cual egresó?</t>
  </si>
  <si>
    <t xml:space="preserve">Satisfacción </t>
  </si>
  <si>
    <t>¿Recomendaría a un egresado de esta institución seleccionar este programa de posgrado que estudió ?</t>
  </si>
  <si>
    <t>Califique de 1 a 5 la calidad de la formación que imparte el programa de posgrado sobre sus estudiantes. (5 equivale a la más alta calidad)</t>
  </si>
  <si>
    <t xml:space="preserve">Calidad formación </t>
  </si>
  <si>
    <t>otro</t>
  </si>
  <si>
    <t>Otro</t>
  </si>
  <si>
    <t>si</t>
  </si>
  <si>
    <t xml:space="preserve">no respondio </t>
  </si>
  <si>
    <t>Relación</t>
  </si>
  <si>
    <t>Más de 2</t>
  </si>
  <si>
    <t>entre 4 SMLV y menos de 5 SMLV</t>
  </si>
  <si>
    <t>TOTAL</t>
  </si>
  <si>
    <t>no</t>
  </si>
  <si>
    <t xml:space="preserve">no </t>
  </si>
  <si>
    <t>SIN RESPUESTA</t>
  </si>
  <si>
    <t xml:space="preserve">Trabajador  independiente    (Sector público o privado)  </t>
  </si>
  <si>
    <t>Otro tipo de contrato</t>
  </si>
  <si>
    <t>INTRODUCCIÓN:</t>
  </si>
  <si>
    <t>Equipo de trabajo</t>
  </si>
  <si>
    <t>No sabe</t>
  </si>
  <si>
    <t>Sin respuesta</t>
  </si>
  <si>
    <t>Pereira</t>
  </si>
  <si>
    <t xml:space="preserve">Empleado del gobierno	  </t>
  </si>
  <si>
    <t xml:space="preserve">De Economía Mixta    </t>
  </si>
  <si>
    <t>Pública</t>
  </si>
  <si>
    <t>entre 2 SMLV y menos de 3 SMLV</t>
  </si>
  <si>
    <t>Docente</t>
  </si>
  <si>
    <t>Ocupaciones en Ciencias Sociales, Educación, Servicios Gubernamentales y Religión</t>
  </si>
  <si>
    <t>entre 3 SMLV y menos de 4 SMLV</t>
  </si>
  <si>
    <t>RISARALDA</t>
  </si>
  <si>
    <t>PEREIRA</t>
  </si>
  <si>
    <t>COLOMBIA</t>
  </si>
  <si>
    <t>Universidad Tecnológica de Pereira</t>
  </si>
  <si>
    <t>Contrato a término fijo</t>
  </si>
  <si>
    <t>Ocupaciones en Arte, Cultura, Esparcimiento y Deporte</t>
  </si>
  <si>
    <t>entre 1 SMLV y menos de 2 SMLV</t>
  </si>
  <si>
    <t xml:space="preserve">Empleado de empresa particular  </t>
  </si>
  <si>
    <t xml:space="preserve">Privada 	</t>
  </si>
  <si>
    <t>menor a 1 SMLV (Salario mínimo legal vigente)</t>
  </si>
  <si>
    <t>Antioquia</t>
  </si>
  <si>
    <t xml:space="preserve">Contrato de prestación de servicios	</t>
  </si>
  <si>
    <t xml:space="preserve">Risaralda </t>
  </si>
  <si>
    <t>Caldas</t>
  </si>
  <si>
    <t>COORDINADOR</t>
  </si>
  <si>
    <t>VALLE DEL CAUCA</t>
  </si>
  <si>
    <t xml:space="preserve">Maestría en Estética y Creación
</t>
  </si>
  <si>
    <t>CERES CONSULTORIA</t>
  </si>
  <si>
    <t>Cra 10 N°15-15 Edificio britanico 702</t>
  </si>
  <si>
    <t>jusesava@utp.edu.co</t>
  </si>
  <si>
    <t>Ocupaciones de Dirección y Gerencia</t>
  </si>
  <si>
    <t>Servicios Sociales y de Salud</t>
  </si>
  <si>
    <t>Gerencia</t>
  </si>
  <si>
    <t>Ejecución de proyectos</t>
  </si>
  <si>
    <t>Independiente</t>
  </si>
  <si>
    <t>Institución Educativa María Dolorosa</t>
  </si>
  <si>
    <t>Calle 33 bis Nro 8b14</t>
  </si>
  <si>
    <t>cabezadeyorik@gmail.com</t>
  </si>
  <si>
    <t>Educación Artística</t>
  </si>
  <si>
    <t>Coordinadora</t>
  </si>
  <si>
    <t>Fundación Universitaria del Área Andina</t>
  </si>
  <si>
    <t>Calle 24 N° 5-85, Risaralda</t>
  </si>
  <si>
    <t>edwin.morales@utp.edu.co</t>
  </si>
  <si>
    <t>Facultad de Diseño, Comunicación y Bellas Artes</t>
  </si>
  <si>
    <t>Docente medio tiempo</t>
  </si>
  <si>
    <t>Director de programa</t>
  </si>
  <si>
    <t>MUNICIPIO DE CARTAGO</t>
  </si>
  <si>
    <t>Cra. 6 # 4-72</t>
  </si>
  <si>
    <t>juan03103@hotmail.com</t>
  </si>
  <si>
    <t>EDUCACIÓN</t>
  </si>
  <si>
    <t>DOCENTE</t>
  </si>
  <si>
    <t>CARTAGO</t>
  </si>
  <si>
    <t>Liceo Taller San Miguel</t>
  </si>
  <si>
    <t>Kilómetro 8 vía Armenia</t>
  </si>
  <si>
    <t>null</t>
  </si>
  <si>
    <t>Área de artes</t>
  </si>
  <si>
    <t>Rectora del colegio</t>
  </si>
  <si>
    <t>UNIVERSIDAD NACIONAL ABIERTA Y A DISTANCIA UNAD</t>
  </si>
  <si>
    <t xml:space="preserve"> CARRERA 23 Diagonal 25F  CONTIGUO A CASAS DE MILAN DOSQUEBRADAS</t>
  </si>
  <si>
    <t>angelicamaria.mar@gmail.com</t>
  </si>
  <si>
    <t>más de 6 SMLV</t>
  </si>
  <si>
    <t>ESCUELA DE CIENCIAS SOCIALES, ARTES Y HUMANIDADES</t>
  </si>
  <si>
    <t>DIRECTOR DE PROGRAMA</t>
  </si>
  <si>
    <t>DOSQUEBRADAS</t>
  </si>
  <si>
    <t>I. E ANTONIO LIZARAZO</t>
  </si>
  <si>
    <t xml:space="preserve">CALLE 54C N 42-12 </t>
  </si>
  <si>
    <t>ferneydiaz@hotmail.com</t>
  </si>
  <si>
    <t>docencia</t>
  </si>
  <si>
    <t>docente</t>
  </si>
  <si>
    <t>ANGEL NIEVA PAZ</t>
  </si>
  <si>
    <t>PALMIRA</t>
  </si>
  <si>
    <t>Calle 11 # 22-35 Los alamos</t>
  </si>
  <si>
    <t>ttisnes@hotmail.com</t>
  </si>
  <si>
    <t>entre 5 SMLV y menos de 6 SMLV</t>
  </si>
  <si>
    <t>Administrativa</t>
  </si>
  <si>
    <t>presidenta junta directiva</t>
  </si>
  <si>
    <t>no tengo jefe inmediato</t>
  </si>
  <si>
    <t>pereira</t>
  </si>
  <si>
    <t>UNIVERSIDAD LIBRE SECCIONAL PEREIRA</t>
  </si>
  <si>
    <t>CALLE 40 N° 7 -30</t>
  </si>
  <si>
    <t>angela82@utp.edu.co</t>
  </si>
  <si>
    <t>PROGRAMA DE DERECHO</t>
  </si>
  <si>
    <t>DOCENTE4</t>
  </si>
  <si>
    <t>JEFE DE ÁREA</t>
  </si>
  <si>
    <t>Colegio Antonio Lizarazo</t>
  </si>
  <si>
    <t>Calle 54C No. 42 -12</t>
  </si>
  <si>
    <t>rodrigovasquezarana@gmail.com</t>
  </si>
  <si>
    <t>José Ángel Nieva Paz</t>
  </si>
  <si>
    <t>Valle del Cauca</t>
  </si>
  <si>
    <t>Palmira</t>
  </si>
  <si>
    <t>Universidad San Buenaventura</t>
  </si>
  <si>
    <t>Calle 45 N° 61-40 Barrio Salento</t>
  </si>
  <si>
    <t>57(4) 514 5600</t>
  </si>
  <si>
    <t>cainamejia@gmail.com</t>
  </si>
  <si>
    <t>Otras Actividades de Servicios Comunitarios, Sociales y Personales</t>
  </si>
  <si>
    <t>Facultad de artes integradas</t>
  </si>
  <si>
    <t>docente investigadora - líder de area</t>
  </si>
  <si>
    <t>Director de programa Arquitectura</t>
  </si>
  <si>
    <t>Medellin</t>
  </si>
  <si>
    <t>jorge.rojas@utp.edu.co</t>
  </si>
  <si>
    <t>Universidad Católica de Pereira</t>
  </si>
  <si>
    <t>Av. de las Americas diagonal  al parque del cafe</t>
  </si>
  <si>
    <t>carminaperezc@utp.edu.co</t>
  </si>
  <si>
    <t>Diseño Industrial</t>
  </si>
  <si>
    <t>Director</t>
  </si>
  <si>
    <t>Universidad del Quindio</t>
  </si>
  <si>
    <t>Carrera 15 Calle 12 Norte</t>
  </si>
  <si>
    <t>7359300 ext 1070</t>
  </si>
  <si>
    <t>Programa en Artes Visuales</t>
  </si>
  <si>
    <t>Directora</t>
  </si>
  <si>
    <t>Decano</t>
  </si>
  <si>
    <t>Quindío</t>
  </si>
  <si>
    <t>Armenia</t>
  </si>
  <si>
    <t>gatoaparato@utp.cedu.co</t>
  </si>
  <si>
    <t>Universidad de CAldas</t>
  </si>
  <si>
    <t>calle 65# 25-10</t>
  </si>
  <si>
    <t>(6) 8781500</t>
  </si>
  <si>
    <t xml:space="preserve">Dpto. Historia y Geografía </t>
  </si>
  <si>
    <t xml:space="preserve">Ricardo Castaño Zapata </t>
  </si>
  <si>
    <t>Manizales</t>
  </si>
  <si>
    <t>andres.roldan@utp.edu.co</t>
  </si>
  <si>
    <t>elmonodopado@gmail.com</t>
  </si>
  <si>
    <t xml:space="preserve">Empleado de empresa familiar sin  remuneración    </t>
  </si>
  <si>
    <t>Cra 24 # 8-33</t>
  </si>
  <si>
    <t>javicalder@gmail.com</t>
  </si>
  <si>
    <t>Facultad de diseño, comunicación y bellas artes</t>
  </si>
  <si>
    <t>docente coordinador de practicas</t>
  </si>
  <si>
    <t>Director del programa de diseño gráfico</t>
  </si>
  <si>
    <t xml:space="preserve">Universidad de sanbuenaventura </t>
  </si>
  <si>
    <t xml:space="preserve">  San Benito: Carrera 56C N° 51-110 Centro - Medellín</t>
  </si>
  <si>
    <t xml:space="preserve">57(4)5145600 </t>
  </si>
  <si>
    <t>carlos.granobles@utp.edu.co</t>
  </si>
  <si>
    <t>facultad de artes</t>
  </si>
  <si>
    <t xml:space="preserve">director de programa </t>
  </si>
  <si>
    <t xml:space="preserve">antioquia, </t>
  </si>
  <si>
    <t xml:space="preserve">medellin </t>
  </si>
  <si>
    <t xml:space="preserve">colombia </t>
  </si>
  <si>
    <t>I.E. Agustín Nieto Caballero</t>
  </si>
  <si>
    <t>Frailes</t>
  </si>
  <si>
    <t>urbana</t>
  </si>
  <si>
    <t>Rector</t>
  </si>
  <si>
    <t>Dosquebradas</t>
  </si>
  <si>
    <t>desvaneciente@gmail.com</t>
  </si>
  <si>
    <t>Universidad de Caldas</t>
  </si>
  <si>
    <t xml:space="preserve">Calle 65 No 26 - 10 </t>
  </si>
  <si>
    <t>+57 6 878150</t>
  </si>
  <si>
    <t>pedrosedimentos@gmail.com</t>
  </si>
  <si>
    <t>Programa Artes Plásticas</t>
  </si>
  <si>
    <t>Director de departamento</t>
  </si>
  <si>
    <t>Universidad Autónoma de Manizales</t>
  </si>
  <si>
    <t>calle 18 # 20-65</t>
  </si>
  <si>
    <t>(57)(6)8727272</t>
  </si>
  <si>
    <t>a.lagos@utp.edu.co</t>
  </si>
  <si>
    <t>Departamento de Arte y Diseño</t>
  </si>
  <si>
    <t>Jorge Iván Gómez Angarita</t>
  </si>
  <si>
    <t>UNAD</t>
  </si>
  <si>
    <t>Dg. 25 #Carrera 23, diagonal 25F</t>
  </si>
  <si>
    <t>erickesp@gmail.com</t>
  </si>
  <si>
    <t>ECSAH</t>
  </si>
  <si>
    <t xml:space="preserve">Docente </t>
  </si>
  <si>
    <t>Instituto Departamental de Bellas Artes</t>
  </si>
  <si>
    <t>Avenida 2a Norte7N-28</t>
  </si>
  <si>
    <t>jpacosta986@gmail.com</t>
  </si>
  <si>
    <t>Facultad de Artes Visuales y Aplicadas</t>
  </si>
  <si>
    <t>Jefe de Departamento</t>
  </si>
  <si>
    <t>Cali</t>
  </si>
  <si>
    <t>La Julita</t>
  </si>
  <si>
    <t>jaballesteros@utp.edu.co</t>
  </si>
  <si>
    <t>Facultas de Educación</t>
  </si>
  <si>
    <t>Docente catedrático</t>
  </si>
  <si>
    <t>Director de Escuela</t>
  </si>
  <si>
    <t>Secretaria de edu.</t>
  </si>
  <si>
    <t>Carera septima esquina.</t>
  </si>
  <si>
    <t>victorvitral@hotmail.com</t>
  </si>
  <si>
    <t>Docencia primaria</t>
  </si>
  <si>
    <t>Paula Elida Mosquera.</t>
  </si>
  <si>
    <t>Risaralda.</t>
  </si>
  <si>
    <t>Colombia.</t>
  </si>
  <si>
    <t>Institución Educativa Nueva Granada</t>
  </si>
  <si>
    <t>Barrio El Martillo - Dosquebradas</t>
  </si>
  <si>
    <t>guidolobrego1@gmail.com</t>
  </si>
  <si>
    <t>Docente de Música</t>
  </si>
  <si>
    <t>Coordinación</t>
  </si>
  <si>
    <t>CRA 22 A CLL 51 B/GRANADA</t>
  </si>
  <si>
    <t>gioserb@gmail.com</t>
  </si>
  <si>
    <t>artística</t>
  </si>
  <si>
    <t>coordinador</t>
  </si>
  <si>
    <t>INSTITUCION EDUCATIVA CIUDAD BOQUIA</t>
  </si>
  <si>
    <t>Sector E parque INDUSTRIAL</t>
  </si>
  <si>
    <t>matobarhincapie@gmail.com</t>
  </si>
  <si>
    <t>Coordinador</t>
  </si>
  <si>
    <t>Institución Educativa San Fernando, Secretaría de EDucación Municipal de Pereira</t>
  </si>
  <si>
    <t>Calle 70 N. 23 B-20 Cuba</t>
  </si>
  <si>
    <t>FUNDACION UNIVERSITARIA DEL AREA ANDINA</t>
  </si>
  <si>
    <t>cra 9 con 24</t>
  </si>
  <si>
    <t>e.gomez@utp.edu.co</t>
  </si>
  <si>
    <t>diseño de modas</t>
  </si>
  <si>
    <t>Bibiana Tinjacá</t>
  </si>
  <si>
    <t>Que la Universidad siga apoyando los programas de artes dentro y fuera de la universidad.</t>
  </si>
  <si>
    <t xml:space="preserve">Me encantó la experiencia obtenida en  la maestría, durante el tiempo de realización tuve excelentes docentes, compañeros y una contundente dirección, por tanto las cosas marcharon muy bien. </t>
  </si>
  <si>
    <t>REALIZAR ENCUENTROS DE EGRESADOS.</t>
  </si>
  <si>
    <t>La persona que tiene a su cargo la dirección del programa es altamente calificada,su compromiso con los estudiantes y docentes son cualidades que garantizan la calidad, ahi esta el factor mas valioso para mantener la alta calidad del programa.</t>
  </si>
  <si>
    <t>Realizar encuentros de egresados</t>
  </si>
  <si>
    <t>Nombrar a los directores de trabajo de grado en el segundo semestre de la maestría, para agilizar los procesos de investigación y terminar en el tiempo estimado.</t>
  </si>
  <si>
    <t>Mejorar el acompañamiento en los proceso de gradio</t>
  </si>
  <si>
    <t>Banco laboral y de proyectos artísticos</t>
  </si>
  <si>
    <t>Mayor interlocución con los docentes y participación de los estudiantes en planes d eestudio y selección de maestros</t>
  </si>
  <si>
    <t xml:space="preserve">Siempre invitar los mejores docentes. </t>
  </si>
  <si>
    <t>EXCELENTE PROGRAMA DE POSTGRADO, EL NIVEL DE LOS DOCENTES, LOS RECURSOS DE INFRAESTRUCTURA, LA ORGANIZACIÓN CURRICULAR Y EL ACOMPAÑAMIENTO A LOS ESTUDIANTES . TENGO TRES POSTGRADOS MÁS Y ÉSTE LO RECOMIENDO COMO EL MEJOR DEL EJE CAFETERO.</t>
  </si>
  <si>
    <t>mejorar la intirdisciplinariedad con otras areas de la universidad proximas y lejanas conceptualmente</t>
  </si>
  <si>
    <t xml:space="preserve">Estoy muy satisfecho con los conocimientos adquiridos. Felicito a Margarita Calle por lo humana que es con respecto a los problemas de los estudiantes y el apoyo que nos ha brindado en todos los aspectos. </t>
  </si>
  <si>
    <t>La maestría es excelente</t>
  </si>
  <si>
    <t>Sería importante para el programa incluir docentes que se desempeñen desde otras áreas académicas aparte del arte. También sería bueno abrir espacios de taller para indagar más el campo de la práctica de la creación.</t>
  </si>
  <si>
    <t>La maestría posee un programa diseñado para brindar la mas alta calidad, ya que vinculan excelentes docentes y personal humano que acompaña al estudiante en la formación.</t>
  </si>
  <si>
    <t>Mayor intercambio con experiencias extranjeras</t>
  </si>
  <si>
    <t>Tratar con mas sentido humano a los estudiantes.</t>
  </si>
  <si>
    <t>Fortalecer publicaciones del programa con contenidos de los estudiantes</t>
  </si>
  <si>
    <t>felicitar a tan alto nivel de exigencia y acompañamiento, considerar la posibilidad de compartir experiencias en otros campus universitarios, intercambios.</t>
  </si>
  <si>
    <t>La calidad de la formación de la maestría es superior, tanto los docentes propios del programa como los invitados tienen una muy buena trayectoria académica.</t>
  </si>
  <si>
    <r>
      <t xml:space="preserve">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encuestas a empleadores e información del Observatorio Laboral para la Educación (OLE),  con el fin de dar indicios de las características generales del egresado del </t>
    </r>
    <r>
      <rPr>
        <b/>
        <sz val="14"/>
        <color indexed="8"/>
        <rFont val="Calibri"/>
        <family val="2"/>
      </rPr>
      <t>Maestría en Estética y Creación</t>
    </r>
    <r>
      <rPr>
        <sz val="14"/>
        <color indexed="8"/>
        <rFont val="Calibri"/>
        <family val="2"/>
      </rPr>
      <t xml:space="preserve"> de la Universidad Tecnológica de Pereira.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</si>
  <si>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Seguir trayendo artístas y profesores de universidades externas.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</si>
  <si>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</si>
  <si>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</si>
  <si>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</si>
  <si>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</si>
  <si>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</si>
  <si>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</si>
  <si>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</si>
  <si>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MINISTERIO DE CULTURA</t>
  </si>
  <si>
    <t>ANDRES GAITAN</t>
  </si>
  <si>
    <t>CARRERA 8 No 8 - 55 BOGOTÁ</t>
  </si>
  <si>
    <t>agaitan@mincultura.gov.co</t>
  </si>
  <si>
    <t>BOGOTA</t>
  </si>
  <si>
    <t>D.C.</t>
  </si>
  <si>
    <t>Fundación Universitaria del Área Andina, Seccional Pereira</t>
  </si>
  <si>
    <t>Mauricio Vera Sánchez</t>
  </si>
  <si>
    <t>Calle 24 N. 8-55, Pereira</t>
  </si>
  <si>
    <t>mvera1@areandina.edu.co</t>
  </si>
  <si>
    <t>Universidad del Quindío</t>
  </si>
  <si>
    <t>Mildred Eugenia Gutiérrez Moreno</t>
  </si>
  <si>
    <t>Carrera 15 Calle 12 Norte. Armenia, Quindío, Colombia</t>
  </si>
  <si>
    <t>(036) 7359300 Ext. 1070</t>
  </si>
  <si>
    <t>artesvisuales@uniquindio.edu.co</t>
  </si>
  <si>
    <t xml:space="preserve">Universidad de Caldas </t>
  </si>
  <si>
    <t xml:space="preserve">Jorge Hernán Lagos Vélez </t>
  </si>
  <si>
    <t>Avenida 12 de Octubre Palcio Bellas Artes Chipre</t>
  </si>
  <si>
    <t>jorge.Lagos@ucaldas.edu.co</t>
  </si>
  <si>
    <t xml:space="preserve">Manizales </t>
  </si>
  <si>
    <t xml:space="preserve"> Liceo Taller San Miguel</t>
  </si>
  <si>
    <t xml:space="preserve"> Calle 11 #22-35 Alamos</t>
  </si>
  <si>
    <t xml:space="preserve"> ttisnes@hotmail.com</t>
  </si>
  <si>
    <t xml:space="preserve"> Pereira</t>
  </si>
  <si>
    <t xml:space="preserve"> Risaralda</t>
  </si>
  <si>
    <t>Institución Educativa Hugo ángel Jaramillo</t>
  </si>
  <si>
    <t>Unión temporal ALMA MATER -UTP</t>
  </si>
  <si>
    <t xml:space="preserve">Unión temporal en la UTP Colegio en el Barrio Málaga, Parque Industrial  </t>
  </si>
  <si>
    <t>3128850 317 668 89 900</t>
  </si>
  <si>
    <t>iehaj@educandoenred.edu.co</t>
  </si>
  <si>
    <t>FUNDACIÓN ACADEMIA DE DIBUJO PROFESIONAL</t>
  </si>
  <si>
    <t>Victoria Eugenia Rivas</t>
  </si>
  <si>
    <t>Calle 27 N #6 BN 50</t>
  </si>
  <si>
    <t>26874100 ext 117</t>
  </si>
  <si>
    <t>investigacion@fadp.edu.co</t>
  </si>
  <si>
    <t>Valle del cauca</t>
  </si>
  <si>
    <t>Mildred Eugenia Gutiérrez</t>
  </si>
  <si>
    <t>Carrera 15 Calle 12 Norte. Armenia, Quindío</t>
  </si>
  <si>
    <t>7359300 Ext: 1070</t>
  </si>
  <si>
    <t>Institución Educativa Ciudad Boquía</t>
  </si>
  <si>
    <t>Luz Elcira Espinosa Bedoya</t>
  </si>
  <si>
    <t>Carrera 6A # 63-50 Sector E Ciudadela del Café  Parque Industrial</t>
  </si>
  <si>
    <t>ciudadboquia@hotmail.com</t>
  </si>
  <si>
    <t>Margarita María Ríos Montoya</t>
  </si>
  <si>
    <t>Antigua Estación del Ferrocarril, Manizales - Caldas</t>
  </si>
  <si>
    <t>(6) 8727272 ext. 145</t>
  </si>
  <si>
    <t>mrios@autonoma.edu.co</t>
  </si>
  <si>
    <t>Juan Manuel Martínez Herrera</t>
  </si>
  <si>
    <t xml:space="preserve">Carrera 27 #10-02 Barrio Alamos </t>
  </si>
  <si>
    <t>departamentodehumanidades@utp.edu.co</t>
  </si>
  <si>
    <t xml:space="preserve">¿ A qué sector económico pertenece la institución y/o empresa? </t>
  </si>
  <si>
    <t>Seleccione el tipo de empresa</t>
  </si>
  <si>
    <t xml:space="preserve">Educación </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</si>
  <si>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</si>
  <si>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</si>
  <si>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¿Por qué?</t>
  </si>
  <si>
    <t xml:space="preserve">Conoce Usted proyectos de impacto social que hayan sido generados por programas académicos de esta institución? </t>
  </si>
  <si>
    <t xml:space="preserve">Alto grado </t>
  </si>
  <si>
    <t>SON PERSONAS CONOCEDORAS DE LAS PROBLEMÁTICAS DEL PAÍS Y CON UNA GRAN SENSIBILIDAD DIRIGIDA A ASUNTOS SOCIALES Y HUMANOS.</t>
  </si>
  <si>
    <t>SI</t>
  </si>
  <si>
    <t>Cubren campos de formación que solamente son ofertados por la UTP y que se requieren para la reflexión y solución de problemas de orden humanístico, artístico y social, como es el caso de las maestrías en Estética y Creación, Literatura o Comunicación Educativa. Asimismo, pregrados únicos en la ciudad como el caso de artes.</t>
  </si>
  <si>
    <t xml:space="preserve">Sus profesionales se destacan por su alto desempeño en docencia, investigación, gestión y gran calidad humana </t>
  </si>
  <si>
    <t xml:space="preserve">Han aportado a los procesos académicos de la Maestría en Estética y Creación </t>
  </si>
  <si>
    <t xml:space="preserve"> El desempeno de sus profesionales es excelente.</t>
  </si>
  <si>
    <t>Es necesario replantear los programas de pregrado y posgrado de formación docente, donde la práctica docente, la investigación pedagógica y las didácticas disciplinares específicas sean el centro o eje de la formación docente.</t>
  </si>
  <si>
    <t>Se abordan problemáticas actuales y pertinentes al área disciplinar.</t>
  </si>
  <si>
    <t>NO</t>
  </si>
  <si>
    <t>Porque facilitan el cumplimiento de los estándares de calidad implementados por la Universidad del Quindío</t>
  </si>
  <si>
    <t>Desconozco el impacto de los programas que ofrecen.</t>
  </si>
  <si>
    <t>Desonozco la totalidad de la oferta académica de la Universidad Tecnológica de Pereira</t>
  </si>
  <si>
    <t xml:space="preserve">La pertinencia en su formación y el impacto de sus productos de extensión e investigación </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</si>
  <si>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</si>
  <si>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</si>
  <si>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</si>
  <si>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PORQUE ENTIENDEN Y APLICAN OTRAS DINÁMICAS DE FORMACIÓN QUE ESCAPAN A LAS ESTRUCTURAS ANQUILOSADAS</t>
  </si>
  <si>
    <t>Si cumple dado que tantos los perfiles ocupacionales y profesionales responden a las necesidades de formación de los programas que se imparten en nuestra Universidad.</t>
  </si>
  <si>
    <t xml:space="preserve">El programa de Artes Visuales de la Universidad del Quindío, desarrolla competencias para la formación artística y humanística, con un alto sentido estético y de creación para las artes </t>
  </si>
  <si>
    <t xml:space="preserve">Aportan sus conocimientos a nuestros programas de maestría </t>
  </si>
  <si>
    <t xml:space="preserve"> por el desempeno de los egresados que conozco y por los que laboran en esta empresa</t>
  </si>
  <si>
    <t>Ver numeral 2.</t>
  </si>
  <si>
    <t>No tengo mucho conocimiento sobre el perfil que ofrece el programa.</t>
  </si>
  <si>
    <t>Por que la experiencia de los docentes que han egresado de la UTP aportan a la construcción de universidad y de programa</t>
  </si>
  <si>
    <t>Porque los docentes que tenemos tienen buen desempeño en su área de formación</t>
  </si>
  <si>
    <t>Trabajo con un magíster en estética y creación, quien siempre ha mostrado sus competencias en dicha área y como docente ha sido muy aportante desde su campo de conocimiento para nuestra institución.</t>
  </si>
  <si>
    <t>La coherencia entre su oferta curricular y los productos que se derivan de sus egresesados</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</si>
  <si>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</si>
  <si>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</si>
  <si>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</si>
  <si>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</si>
  <si>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</si>
  <si>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</si>
  <si>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</si>
  <si>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 xml:space="preserve">Califique la percepción sobre la calidadprofesional de los egresados de la UTP que laboran en su empresa </t>
  </si>
  <si>
    <t>NO HAY SUGERENCIA</t>
  </si>
  <si>
    <t>CALIDAD HUMANA SOBRE TODAS LAS COSAS.</t>
  </si>
  <si>
    <t>Excelente</t>
  </si>
  <si>
    <t>Siempre será susceptible de mejorar la formación de los profesionales frente a la complejidad creciente de los problemas sociales, culturales, económicos, ambientales, entre otros, que afectan la ciudad y la región.</t>
  </si>
  <si>
    <t>Manejo en herramientas de investigación cuantitativa, así como uso de tecnologías de punta en diversos procesos. Igualmente, mejorar la competencia en segunda lengua.</t>
  </si>
  <si>
    <t>Bueno</t>
  </si>
  <si>
    <t>No tengo sugerencias</t>
  </si>
  <si>
    <t>Valores éticos y competencias políticas - ciudadanas</t>
  </si>
  <si>
    <t xml:space="preserve">Apoyar la movilidad académica de los docentes entre Universidades  </t>
  </si>
  <si>
    <t xml:space="preserve">Ninguna </t>
  </si>
  <si>
    <t xml:space="preserve"> como recomendación:cuidar de la calidad de los docentes para garantizar que la excelencia no se pierda</t>
  </si>
  <si>
    <t xml:space="preserve"> Adicionales no,fortalecer la de adaptarse a los cambios y el trabajo con independencia ( no depender de la supervision )</t>
  </si>
  <si>
    <t>Replantear todo el proceso de formación docente, y alinearlo con el centro de su actividad, la práctica docente.</t>
  </si>
  <si>
    <t>Formación y fundamentación filosófica y epistemológica. desarrollar competencias que le posibiliten la reflexión sobre su profesión y práctica profesional. Mejorar sustancialmente la cualificación en investigación para la producción de conocimiento en su profesión. Capaz de trabajar eficiente y eficazmente en equipo. Alta Formación ética y sensibilidad social.</t>
  </si>
  <si>
    <t>Regular</t>
  </si>
  <si>
    <t>No hay sugerencias</t>
  </si>
  <si>
    <t>No tengo presente</t>
  </si>
  <si>
    <t>Competencias para desarrollo de una conciencia ambiental</t>
  </si>
  <si>
    <t>Mayor énfasis en didáctica</t>
  </si>
  <si>
    <t>Interacción con el entorno</t>
  </si>
  <si>
    <t>Sin sugerencias para nuevas competencias</t>
  </si>
  <si>
    <t>Ninguna</t>
  </si>
  <si>
    <t>Formación en competencias de Investigación Cualitativa</t>
  </si>
  <si>
    <t>Total graduados 47</t>
  </si>
  <si>
    <t>Total egresados encuestados 33</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</si>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</sst>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2"/>
      <color indexed="8"/>
      <name val="Calibri"/>
      <family val="2"/>
    </font>
    <font>
      <b/>
      <sz val="12"/>
      <color indexed="8"/>
      <name val="Calibri"/>
      <family val="2"/>
    </font>
    <font>
      <sz val="14"/>
      <color indexed="8"/>
      <name val="Calibri"/>
      <family val="2"/>
    </font>
    <font>
      <b/>
      <sz val="14"/>
      <color indexed="8"/>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9"/>
      <color rgb="FF000000"/>
      <name val="Arial"/>
      <family val="2"/>
    </font>
    <font>
      <sz val="9"/>
      <color rgb="FF000000"/>
      <name val="Arial"/>
      <family val="2"/>
    </font>
    <font>
      <b/>
      <sz val="12"/>
      <color theme="1"/>
      <name val="Calibri"/>
      <family val="2"/>
      <scheme val="minor"/>
    </font>
    <font>
      <sz val="11"/>
      <color theme="3"/>
      <name val="Calibri"/>
      <family val="2"/>
      <scheme val="minor"/>
    </font>
    <font>
      <sz val="10"/>
      <color theme="1"/>
      <name val="Calibri"/>
      <family val="2"/>
      <scheme val="minor"/>
    </font>
    <font>
      <sz val="9"/>
      <color theme="1"/>
      <name val="Arial  "/>
    </font>
    <font>
      <b/>
      <sz val="9"/>
      <color theme="1"/>
      <name val="Arial"/>
      <family val="2"/>
    </font>
    <font>
      <sz val="9"/>
      <color theme="1"/>
      <name val="Arial"/>
      <family val="2"/>
    </font>
    <font>
      <sz val="14"/>
      <color theme="1"/>
      <name val="Calibri"/>
      <family val="2"/>
      <scheme val="minor"/>
    </font>
    <font>
      <b/>
      <sz val="14"/>
      <color theme="1"/>
      <name val="Calibri"/>
      <family val="2"/>
      <scheme val="minor"/>
    </font>
    <font>
      <b/>
      <sz val="16"/>
      <color theme="1"/>
      <name val="Calibri"/>
      <family val="2"/>
      <scheme val="minor"/>
    </font>
    <font>
      <b/>
      <sz val="12"/>
      <color theme="3"/>
      <name val="Calibri"/>
      <family val="2"/>
      <scheme val="minor"/>
    </font>
    <font>
      <b/>
      <sz val="9"/>
      <color theme="1"/>
      <name val="Arial  "/>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4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7" fillId="20" borderId="9" applyNumberFormat="0" applyAlignment="0" applyProtection="0"/>
    <xf numFmtId="0" fontId="8" fillId="21" borderId="10" applyNumberFormat="0" applyAlignment="0" applyProtection="0"/>
    <xf numFmtId="0" fontId="9" fillId="0" borderId="11" applyNumberFormat="0" applyFill="0" applyAlignment="0" applyProtection="0"/>
    <xf numFmtId="0" fontId="10" fillId="0" borderId="0" applyNumberFormat="0" applyFill="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11" fillId="28" borderId="9" applyNumberFormat="0" applyAlignment="0" applyProtection="0"/>
    <xf numFmtId="0" fontId="12" fillId="29" borderId="0" applyNumberFormat="0" applyBorder="0" applyAlignment="0" applyProtection="0"/>
    <xf numFmtId="0" fontId="13" fillId="30" borderId="0" applyNumberFormat="0" applyBorder="0" applyAlignment="0" applyProtection="0"/>
    <xf numFmtId="0" fontId="5" fillId="31" borderId="12" applyNumberFormat="0" applyFont="0" applyAlignment="0" applyProtection="0"/>
    <xf numFmtId="9" fontId="5" fillId="0" borderId="0" applyFont="0" applyFill="0" applyBorder="0" applyAlignment="0" applyProtection="0"/>
    <xf numFmtId="0" fontId="14" fillId="20" borderId="13"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14" applyNumberFormat="0" applyFill="0" applyAlignment="0" applyProtection="0"/>
    <xf numFmtId="0" fontId="10" fillId="0" borderId="15" applyNumberFormat="0" applyFill="0" applyAlignment="0" applyProtection="0"/>
    <xf numFmtId="0" fontId="19" fillId="0" borderId="16" applyNumberFormat="0" applyFill="0" applyAlignment="0" applyProtection="0"/>
  </cellStyleXfs>
  <cellXfs count="98">
    <xf numFmtId="0" fontId="0" fillId="0" borderId="0" xfId="0"/>
    <xf numFmtId="0" fontId="0" fillId="32" borderId="0" xfId="0" applyFill="1"/>
    <xf numFmtId="0" fontId="0" fillId="32" borderId="1" xfId="0" applyFill="1" applyBorder="1"/>
    <xf numFmtId="0" fontId="19" fillId="32" borderId="1" xfId="0" applyFont="1" applyFill="1" applyBorder="1"/>
    <xf numFmtId="0" fontId="19" fillId="32" borderId="0" xfId="0" applyFont="1" applyFill="1"/>
    <xf numFmtId="0" fontId="0" fillId="32" borderId="0" xfId="0" applyFill="1" applyBorder="1"/>
    <xf numFmtId="0" fontId="20" fillId="32" borderId="1" xfId="0" applyFont="1" applyFill="1" applyBorder="1" applyAlignment="1">
      <alignment wrapText="1"/>
    </xf>
    <xf numFmtId="0" fontId="21" fillId="32" borderId="1" xfId="0" applyFont="1" applyFill="1" applyBorder="1" applyAlignment="1">
      <alignment vertical="top" wrapText="1"/>
    </xf>
    <xf numFmtId="3" fontId="0" fillId="32" borderId="1" xfId="0" applyNumberFormat="1" applyFill="1" applyBorder="1"/>
    <xf numFmtId="0" fontId="22" fillId="32" borderId="0" xfId="0" applyFont="1" applyFill="1"/>
    <xf numFmtId="0" fontId="23" fillId="32" borderId="0" xfId="0" applyFont="1" applyFill="1"/>
    <xf numFmtId="3" fontId="5" fillId="32" borderId="1" xfId="33" applyNumberFormat="1" applyFont="1" applyFill="1" applyBorder="1"/>
    <xf numFmtId="0" fontId="21" fillId="32" borderId="1" xfId="0" applyFont="1" applyFill="1" applyBorder="1" applyAlignment="1">
      <alignment horizontal="right" vertical="top" wrapText="1"/>
    </xf>
    <xf numFmtId="9" fontId="5" fillId="32" borderId="1" xfId="33" applyFont="1" applyFill="1" applyBorder="1"/>
    <xf numFmtId="9" fontId="5" fillId="32" borderId="0" xfId="33" applyFont="1" applyFill="1" applyBorder="1"/>
    <xf numFmtId="0" fontId="24" fillId="32" borderId="1" xfId="0" applyFont="1" applyFill="1" applyBorder="1" applyAlignment="1">
      <alignment horizontal="center" vertical="center" wrapText="1"/>
    </xf>
    <xf numFmtId="0" fontId="0" fillId="32" borderId="0" xfId="0" applyFill="1" applyAlignment="1">
      <alignment wrapText="1"/>
    </xf>
    <xf numFmtId="0" fontId="0" fillId="32" borderId="1" xfId="0" applyFill="1" applyBorder="1" applyAlignment="1"/>
    <xf numFmtId="9" fontId="24" fillId="32" borderId="1" xfId="33" applyFont="1" applyFill="1" applyBorder="1" applyAlignment="1">
      <alignment horizontal="center" vertical="center" wrapText="1"/>
    </xf>
    <xf numFmtId="3" fontId="25" fillId="32" borderId="0" xfId="0" applyNumberFormat="1" applyFont="1" applyFill="1" applyBorder="1" applyAlignment="1">
      <alignment horizontal="center"/>
    </xf>
    <xf numFmtId="0" fontId="21" fillId="32" borderId="0" xfId="0" applyFont="1" applyFill="1" applyBorder="1" applyAlignment="1">
      <alignment horizontal="center" vertical="top" wrapText="1"/>
    </xf>
    <xf numFmtId="0" fontId="26" fillId="32" borderId="1" xfId="0" applyFont="1" applyFill="1" applyBorder="1"/>
    <xf numFmtId="0" fontId="26" fillId="32" borderId="2" xfId="0" applyFont="1" applyFill="1" applyBorder="1"/>
    <xf numFmtId="0" fontId="0" fillId="32" borderId="1" xfId="0" applyNumberFormat="1" applyFill="1" applyBorder="1" applyAlignment="1">
      <alignment horizontal="center" vertical="center"/>
    </xf>
    <xf numFmtId="9" fontId="5" fillId="32" borderId="1" xfId="33" applyFont="1" applyFill="1" applyBorder="1" applyAlignment="1">
      <alignment horizontal="center" vertical="center"/>
    </xf>
    <xf numFmtId="0" fontId="0" fillId="32" borderId="1" xfId="0" applyFill="1" applyBorder="1" applyAlignment="1">
      <alignment horizontal="center"/>
    </xf>
    <xf numFmtId="0" fontId="19" fillId="32" borderId="1" xfId="0" applyFont="1" applyFill="1" applyBorder="1" applyAlignment="1">
      <alignment horizontal="center"/>
    </xf>
    <xf numFmtId="0" fontId="0" fillId="32" borderId="1" xfId="0" applyFill="1" applyBorder="1" applyAlignment="1">
      <alignment horizontal="center" vertical="center"/>
    </xf>
    <xf numFmtId="0" fontId="0" fillId="32" borderId="0" xfId="0" applyFill="1" applyAlignment="1">
      <alignment horizontal="center" wrapText="1"/>
    </xf>
    <xf numFmtId="0" fontId="20" fillId="32" borderId="1" xfId="0" applyFont="1" applyFill="1" applyBorder="1" applyAlignment="1">
      <alignment horizontal="center" vertical="center" wrapText="1"/>
    </xf>
    <xf numFmtId="0" fontId="0" fillId="32" borderId="0" xfId="0" applyFill="1" applyBorder="1" applyAlignment="1">
      <alignment horizontal="center"/>
    </xf>
    <xf numFmtId="0" fontId="20" fillId="32" borderId="1" xfId="0" applyFont="1" applyFill="1" applyBorder="1" applyAlignment="1">
      <alignment horizontal="center" wrapText="1"/>
    </xf>
    <xf numFmtId="0" fontId="28" fillId="32" borderId="0" xfId="0" applyFont="1" applyFill="1" applyAlignment="1">
      <alignment wrapText="1"/>
    </xf>
    <xf numFmtId="0" fontId="29" fillId="32" borderId="0" xfId="0" applyFont="1" applyFill="1" applyAlignment="1">
      <alignment vertical="center"/>
    </xf>
    <xf numFmtId="0" fontId="0" fillId="32" borderId="0" xfId="0" applyFill="1" applyBorder="1" applyAlignment="1">
      <alignment horizontal="center"/>
    </xf>
    <xf numFmtId="0" fontId="0" fillId="0" borderId="1" xfId="0" applyBorder="1"/>
    <xf numFmtId="9" fontId="0" fillId="32" borderId="0" xfId="0" applyNumberFormat="1" applyFill="1"/>
    <xf numFmtId="0" fontId="0" fillId="32" borderId="5" xfId="0" applyFill="1" applyBorder="1" applyAlignment="1"/>
    <xf numFmtId="0" fontId="0" fillId="32" borderId="7" xfId="0" applyFill="1" applyBorder="1"/>
    <xf numFmtId="0" fontId="0" fillId="32" borderId="6" xfId="0" applyFill="1" applyBorder="1"/>
    <xf numFmtId="0" fontId="0" fillId="32" borderId="8" xfId="0" applyFill="1" applyBorder="1"/>
    <xf numFmtId="0" fontId="0" fillId="32" borderId="5" xfId="0" applyFill="1" applyBorder="1"/>
    <xf numFmtId="0" fontId="0" fillId="32" borderId="1" xfId="0" applyFill="1" applyBorder="1" applyAlignment="1">
      <alignment horizontal="center" vertical="center"/>
    </xf>
    <xf numFmtId="0" fontId="0" fillId="0" borderId="6" xfId="0" applyBorder="1"/>
    <xf numFmtId="0" fontId="0" fillId="32" borderId="1" xfId="0" applyFill="1" applyBorder="1" applyAlignment="1">
      <alignment horizontal="center"/>
    </xf>
    <xf numFmtId="0" fontId="0" fillId="32" borderId="1" xfId="0" applyFill="1" applyBorder="1" applyAlignment="1">
      <alignment horizontal="center" vertical="center"/>
    </xf>
    <xf numFmtId="0" fontId="0" fillId="32" borderId="1" xfId="0" applyFill="1" applyBorder="1" applyAlignment="1">
      <alignment horizontal="center" vertical="center" wrapText="1"/>
    </xf>
    <xf numFmtId="0" fontId="0" fillId="32" borderId="0" xfId="0" applyFill="1" applyBorder="1" applyAlignment="1"/>
    <xf numFmtId="9" fontId="0" fillId="32" borderId="1" xfId="0" applyNumberFormat="1" applyFill="1" applyBorder="1"/>
    <xf numFmtId="0" fontId="0" fillId="32" borderId="0" xfId="0" applyFill="1" applyAlignment="1">
      <alignment horizontal="center" vertical="center"/>
    </xf>
    <xf numFmtId="0" fontId="0" fillId="32" borderId="1" xfId="0" applyFill="1" applyBorder="1" applyAlignment="1">
      <alignment horizontal="left" vertical="top"/>
    </xf>
    <xf numFmtId="0" fontId="19" fillId="32" borderId="1" xfId="0" applyFont="1" applyFill="1" applyBorder="1" applyAlignment="1">
      <alignment horizontal="center" vertical="center"/>
    </xf>
    <xf numFmtId="0" fontId="30" fillId="32" borderId="0" xfId="0" applyFont="1" applyFill="1" applyAlignment="1">
      <alignment horizontal="center" wrapText="1"/>
    </xf>
    <xf numFmtId="0" fontId="28" fillId="32" borderId="0" xfId="0" applyFont="1" applyFill="1" applyAlignment="1">
      <alignment horizontal="left" vertical="top" wrapText="1"/>
    </xf>
    <xf numFmtId="0" fontId="3" fillId="32" borderId="0" xfId="0" applyFont="1" applyFill="1" applyAlignment="1">
      <alignment horizontal="left" vertical="top" wrapText="1"/>
    </xf>
    <xf numFmtId="0" fontId="28" fillId="32" borderId="0" xfId="0" applyFont="1" applyFill="1" applyAlignment="1">
      <alignment horizontal="left" vertical="top"/>
    </xf>
    <xf numFmtId="0" fontId="3" fillId="32" borderId="0" xfId="0" applyFont="1" applyFill="1" applyAlignment="1">
      <alignment horizontal="center" vertical="center" wrapText="1"/>
    </xf>
    <xf numFmtId="0" fontId="28" fillId="32" borderId="0" xfId="0" applyFont="1" applyFill="1" applyAlignment="1">
      <alignment horizontal="center" vertical="center" wrapText="1"/>
    </xf>
    <xf numFmtId="0" fontId="31" fillId="32" borderId="0" xfId="0" applyFont="1" applyFill="1" applyAlignment="1">
      <alignment horizontal="left" vertical="center" wrapText="1"/>
    </xf>
    <xf numFmtId="0" fontId="0" fillId="32" borderId="2" xfId="0" applyFill="1" applyBorder="1" applyAlignment="1">
      <alignment horizontal="center"/>
    </xf>
    <xf numFmtId="0" fontId="0" fillId="32" borderId="3" xfId="0" applyFill="1" applyBorder="1" applyAlignment="1">
      <alignment horizontal="center"/>
    </xf>
    <xf numFmtId="3" fontId="25" fillId="32" borderId="1" xfId="0" applyNumberFormat="1" applyFont="1" applyFill="1" applyBorder="1" applyAlignment="1">
      <alignment horizontal="center"/>
    </xf>
    <xf numFmtId="9" fontId="5" fillId="32" borderId="2" xfId="33" applyFont="1" applyFill="1" applyBorder="1" applyAlignment="1">
      <alignment horizontal="center"/>
    </xf>
    <xf numFmtId="9" fontId="5" fillId="32" borderId="3" xfId="33" applyFont="1" applyFill="1" applyBorder="1" applyAlignment="1">
      <alignment horizontal="center"/>
    </xf>
    <xf numFmtId="0" fontId="19" fillId="32" borderId="17" xfId="0" applyFont="1" applyFill="1" applyBorder="1" applyAlignment="1">
      <alignment horizontal="center"/>
    </xf>
    <xf numFmtId="0" fontId="19" fillId="32" borderId="1" xfId="0" applyFont="1" applyFill="1" applyBorder="1" applyAlignment="1">
      <alignment horizontal="center"/>
    </xf>
    <xf numFmtId="0" fontId="21" fillId="32" borderId="1" xfId="0" applyFont="1" applyFill="1" applyBorder="1" applyAlignment="1">
      <alignment horizontal="center" vertical="top" wrapText="1"/>
    </xf>
    <xf numFmtId="0" fontId="0" fillId="0" borderId="1" xfId="0" applyBorder="1" applyAlignment="1">
      <alignment horizontal="center"/>
    </xf>
    <xf numFmtId="9" fontId="5" fillId="32" borderId="1" xfId="33" applyFont="1" applyFill="1" applyBorder="1" applyAlignment="1">
      <alignment horizontal="center"/>
    </xf>
    <xf numFmtId="0" fontId="0" fillId="32" borderId="1" xfId="0" applyFill="1" applyBorder="1" applyAlignment="1">
      <alignment horizontal="center"/>
    </xf>
    <xf numFmtId="0" fontId="0" fillId="32" borderId="1" xfId="0" applyFill="1" applyBorder="1" applyAlignment="1">
      <alignment horizontal="center" vertical="center" wrapText="1"/>
    </xf>
    <xf numFmtId="0" fontId="0" fillId="32" borderId="1" xfId="0" applyFill="1" applyBorder="1" applyAlignment="1">
      <alignment horizontal="center" wrapText="1"/>
    </xf>
    <xf numFmtId="0" fontId="22" fillId="32" borderId="0" xfId="0" applyFont="1" applyFill="1" applyAlignment="1">
      <alignment vertical="center" wrapText="1"/>
    </xf>
    <xf numFmtId="0" fontId="0" fillId="32" borderId="0" xfId="0" applyFill="1" applyAlignment="1">
      <alignment horizontal="center" vertical="center" wrapText="1"/>
    </xf>
    <xf numFmtId="0" fontId="19" fillId="32" borderId="2" xfId="0" applyFont="1" applyFill="1" applyBorder="1" applyAlignment="1">
      <alignment horizontal="center"/>
    </xf>
    <xf numFmtId="0" fontId="19" fillId="32" borderId="4" xfId="0" applyFont="1" applyFill="1" applyBorder="1" applyAlignment="1">
      <alignment horizontal="center"/>
    </xf>
    <xf numFmtId="0" fontId="19" fillId="32" borderId="3" xfId="0" applyFont="1" applyFill="1" applyBorder="1" applyAlignment="1">
      <alignment horizontal="center"/>
    </xf>
    <xf numFmtId="0" fontId="0" fillId="32" borderId="1" xfId="0" applyFill="1" applyBorder="1" applyAlignment="1">
      <alignment horizontal="center" vertical="center"/>
    </xf>
    <xf numFmtId="0" fontId="0" fillId="32" borderId="0" xfId="0" applyFill="1" applyAlignment="1">
      <alignment horizontal="center" wrapText="1"/>
    </xf>
    <xf numFmtId="0" fontId="24" fillId="32" borderId="1" xfId="0" applyFont="1" applyFill="1" applyBorder="1" applyAlignment="1">
      <alignment horizontal="center"/>
    </xf>
    <xf numFmtId="0" fontId="21" fillId="32" borderId="2" xfId="0" applyFont="1" applyFill="1" applyBorder="1" applyAlignment="1">
      <alignment horizontal="center" vertical="top" wrapText="1"/>
    </xf>
    <xf numFmtId="0" fontId="21" fillId="32" borderId="3" xfId="0" applyFont="1" applyFill="1" applyBorder="1" applyAlignment="1">
      <alignment horizontal="center" vertical="top" wrapText="1"/>
    </xf>
    <xf numFmtId="0" fontId="20" fillId="32" borderId="1" xfId="0" applyFont="1" applyFill="1" applyBorder="1" applyAlignment="1">
      <alignment horizontal="center" vertical="center" wrapText="1"/>
    </xf>
    <xf numFmtId="0" fontId="27" fillId="32" borderId="1" xfId="0" applyFont="1" applyFill="1" applyBorder="1" applyAlignment="1">
      <alignment horizontal="center" vertical="center" wrapText="1"/>
    </xf>
    <xf numFmtId="0" fontId="24" fillId="32" borderId="2" xfId="0" applyFont="1" applyFill="1" applyBorder="1" applyAlignment="1">
      <alignment horizontal="center" vertical="center" wrapText="1"/>
    </xf>
    <xf numFmtId="0" fontId="24" fillId="32" borderId="3" xfId="0" applyFont="1" applyFill="1" applyBorder="1" applyAlignment="1">
      <alignment horizontal="center" vertical="center" wrapText="1"/>
    </xf>
    <xf numFmtId="0" fontId="0" fillId="32" borderId="0" xfId="0" applyFill="1" applyBorder="1" applyAlignment="1">
      <alignment horizontal="center"/>
    </xf>
    <xf numFmtId="0" fontId="20" fillId="32" borderId="2" xfId="0" applyFont="1" applyFill="1" applyBorder="1" applyAlignment="1">
      <alignment horizontal="center" wrapText="1"/>
    </xf>
    <xf numFmtId="0" fontId="20" fillId="32" borderId="3" xfId="0" applyFont="1" applyFill="1" applyBorder="1" applyAlignment="1">
      <alignment horizontal="center" wrapText="1"/>
    </xf>
    <xf numFmtId="0" fontId="20" fillId="32" borderId="1" xfId="0" applyFont="1" applyFill="1" applyBorder="1" applyAlignment="1">
      <alignment horizontal="center" wrapText="1"/>
    </xf>
    <xf numFmtId="0" fontId="26" fillId="32" borderId="1"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19" fillId="32" borderId="1" xfId="0" applyFont="1" applyFill="1" applyBorder="1" applyAlignment="1">
      <alignment horizontal="center" vertical="center" wrapText="1"/>
    </xf>
    <xf numFmtId="0" fontId="19" fillId="32" borderId="2" xfId="0" applyFont="1" applyFill="1" applyBorder="1" applyAlignment="1">
      <alignment horizontal="center" vertical="center" wrapText="1"/>
    </xf>
    <xf numFmtId="0" fontId="19" fillId="32" borderId="3" xfId="0" applyFont="1" applyFill="1" applyBorder="1" applyAlignment="1">
      <alignment horizontal="center" vertical="center" wrapText="1"/>
    </xf>
    <xf numFmtId="0" fontId="19" fillId="32" borderId="1" xfId="0" applyFont="1" applyFill="1" applyBorder="1" applyAlignment="1">
      <alignment horizontal="center" wrapText="1"/>
    </xf>
    <xf numFmtId="0" fontId="0" fillId="32" borderId="2" xfId="0" applyFill="1" applyBorder="1" applyAlignment="1">
      <alignment horizontal="center" vertical="center" wrapText="1"/>
    </xf>
    <xf numFmtId="0" fontId="0" fillId="32" borderId="3" xfId="0" applyFill="1" applyBorder="1" applyAlignment="1">
      <alignment horizontal="center" vertical="center" wrapText="1"/>
    </xf>
  </cellXfs>
  <cellStyles count="4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tas" xfId="32" builtinId="10" customBuiltin="1"/>
    <cellStyle name="Porcentaje" xfId="33" builtinId="5"/>
    <cellStyle name="Salida" xfId="34" builtinId="21" customBuiltin="1"/>
    <cellStyle name="Texto de advertencia" xfId="35" builtinId="11" customBuiltin="1"/>
    <cellStyle name="Texto explicativo" xfId="36" builtinId="53" customBuiltin="1"/>
    <cellStyle name="Título" xfId="37" builtinId="15" customBuiltin="1"/>
    <cellStyle name="Título 2" xfId="38" builtinId="17" customBuiltin="1"/>
    <cellStyle name="Título 3" xfId="39" builtinId="18" customBuiltin="1"/>
    <cellStyle name="Total" xfId="40"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Egresados!$G$61</c:f>
              <c:strCache>
                <c:ptCount val="1"/>
                <c:pt idx="0">
                  <c:v>Porcentaje</c:v>
                </c:pt>
              </c:strCache>
            </c:strRef>
          </c:tx>
          <c:explosion val="25"/>
          <c:dPt>
            <c:idx val="0"/>
            <c:bubble3D val="0"/>
            <c:explosion val="9"/>
            <c:extLst xmlns:c16r2="http://schemas.microsoft.com/office/drawing/2015/06/chart">
              <c:ext xmlns:c16="http://schemas.microsoft.com/office/drawing/2014/chart" uri="{C3380CC4-5D6E-409C-BE32-E72D297353CC}">
                <c16:uniqueId val="{00000000-1D26-433A-8540-FD4E5F66A258}"/>
              </c:ext>
            </c:extLst>
          </c:dPt>
          <c:dPt>
            <c:idx val="1"/>
            <c:bubble3D val="0"/>
            <c:explosion val="9"/>
            <c:extLst xmlns:c16r2="http://schemas.microsoft.com/office/drawing/2015/06/chart">
              <c:ext xmlns:c16="http://schemas.microsoft.com/office/drawing/2014/chart" uri="{C3380CC4-5D6E-409C-BE32-E72D297353CC}">
                <c16:uniqueId val="{00000001-1D26-433A-8540-FD4E5F66A258}"/>
              </c:ext>
            </c:extLst>
          </c:dPt>
          <c:dPt>
            <c:idx val="2"/>
            <c:bubble3D val="0"/>
            <c:explosion val="0"/>
            <c:extLst xmlns:c16r2="http://schemas.microsoft.com/office/drawing/2015/06/chart">
              <c:ext xmlns:c16="http://schemas.microsoft.com/office/drawing/2014/chart" uri="{C3380CC4-5D6E-409C-BE32-E72D297353CC}">
                <c16:uniqueId val="{00000002-1D26-433A-8540-FD4E5F66A258}"/>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multiLvlStrRef>
              <c:f>Egresados!$F$62:$G$65</c:f>
              <c:multiLvlStrCache>
                <c:ptCount val="4"/>
                <c:lvl>
                  <c:pt idx="0">
                    <c:v>48%</c:v>
                  </c:pt>
                  <c:pt idx="1">
                    <c:v>3%</c:v>
                  </c:pt>
                  <c:pt idx="2">
                    <c:v>48%</c:v>
                  </c:pt>
                  <c:pt idx="3">
                    <c:v>100%</c:v>
                  </c:pt>
                </c:lvl>
                <c:lvl>
                  <c:pt idx="0">
                    <c:v>Casado(a)/unión libre</c:v>
                  </c:pt>
                  <c:pt idx="1">
                    <c:v>Soltero</c:v>
                  </c:pt>
                  <c:pt idx="2">
                    <c:v>Otro</c:v>
                  </c:pt>
                  <c:pt idx="3">
                    <c:v>Total</c:v>
                  </c:pt>
                </c:lvl>
              </c:multiLvlStrCache>
            </c:multiLvlStrRef>
          </c:cat>
          <c:val>
            <c:numRef>
              <c:f>Egresados!$G$62:$G$64</c:f>
              <c:numCache>
                <c:formatCode>0%</c:formatCode>
                <c:ptCount val="3"/>
                <c:pt idx="0">
                  <c:v>0.48484848484848486</c:v>
                </c:pt>
                <c:pt idx="1">
                  <c:v>3.0303030303030304E-2</c:v>
                </c:pt>
                <c:pt idx="2">
                  <c:v>0.48484848484848486</c:v>
                </c:pt>
              </c:numCache>
            </c:numRef>
          </c:val>
          <c:extLst xmlns:c16r2="http://schemas.microsoft.com/office/drawing/2015/06/chart">
            <c:ext xmlns:c16="http://schemas.microsoft.com/office/drawing/2014/chart" uri="{C3380CC4-5D6E-409C-BE32-E72D297353CC}">
              <c16:uniqueId val="{00000003-1D26-433A-8540-FD4E5F66A258}"/>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63605317517128535"/>
          <c:y val="0.46173824016678766"/>
          <c:w val="0.33126691890786375"/>
          <c:h val="0.255989650229891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Egresados!$B$335:$B$336</c:f>
              <c:strCache>
                <c:ptCount val="2"/>
                <c:pt idx="0">
                  <c:v>Si</c:v>
                </c:pt>
                <c:pt idx="1">
                  <c:v>No</c:v>
                </c:pt>
              </c:strCache>
            </c:strRef>
          </c:cat>
          <c:val>
            <c:numRef>
              <c:f>Egresados!$C$335:$C$336</c:f>
              <c:numCache>
                <c:formatCode>0%</c:formatCode>
                <c:ptCount val="2"/>
                <c:pt idx="0">
                  <c:v>0.81818181818181823</c:v>
                </c:pt>
                <c:pt idx="1">
                  <c:v>0.18181818181818182</c:v>
                </c:pt>
              </c:numCache>
            </c:numRef>
          </c:val>
          <c:extLst xmlns:c16r2="http://schemas.microsoft.com/office/drawing/2015/06/chart">
            <c:ext xmlns:c16="http://schemas.microsoft.com/office/drawing/2014/chart" uri="{C3380CC4-5D6E-409C-BE32-E72D297353CC}">
              <c16:uniqueId val="{00000000-E895-41D2-BE84-0C5DA7AACEE2}"/>
            </c:ext>
          </c:extLst>
        </c:ser>
        <c:dLbls>
          <c:showLegendKey val="0"/>
          <c:showVal val="0"/>
          <c:showCatName val="0"/>
          <c:showSerName val="0"/>
          <c:showPercent val="0"/>
          <c:showBubbleSize val="0"/>
        </c:dLbls>
        <c:gapWidth val="150"/>
        <c:axId val="296262088"/>
        <c:axId val="296262480"/>
      </c:barChart>
      <c:catAx>
        <c:axId val="296262088"/>
        <c:scaling>
          <c:orientation val="minMax"/>
        </c:scaling>
        <c:delete val="0"/>
        <c:axPos val="b"/>
        <c:numFmt formatCode="General" sourceLinked="1"/>
        <c:majorTickMark val="none"/>
        <c:minorTickMark val="none"/>
        <c:tickLblPos val="nextTo"/>
        <c:crossAx val="296262480"/>
        <c:crosses val="autoZero"/>
        <c:auto val="1"/>
        <c:lblAlgn val="ctr"/>
        <c:lblOffset val="100"/>
        <c:noMultiLvlLbl val="0"/>
      </c:catAx>
      <c:valAx>
        <c:axId val="296262480"/>
        <c:scaling>
          <c:orientation val="minMax"/>
        </c:scaling>
        <c:delete val="0"/>
        <c:axPos val="l"/>
        <c:majorGridlines/>
        <c:numFmt formatCode="0%" sourceLinked="1"/>
        <c:majorTickMark val="none"/>
        <c:minorTickMark val="none"/>
        <c:tickLblPos val="nextTo"/>
        <c:crossAx val="296262088"/>
        <c:crosses val="autoZero"/>
        <c:crossBetween val="between"/>
      </c:valAx>
    </c:plotArea>
    <c:legend>
      <c:legendPos val="r"/>
      <c:layout>
        <c:manualLayout>
          <c:xMode val="edge"/>
          <c:yMode val="edge"/>
          <c:x val="0.92630248683703276"/>
          <c:y val="0.54786545298858924"/>
          <c:w val="6.1664158177410888E-2"/>
          <c:h val="8.3734852292399631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tx>
            <c:strRef>
              <c:f>Egresados!$G$36</c:f>
              <c:strCache>
                <c:ptCount val="1"/>
                <c:pt idx="0">
                  <c:v>Porcentaje</c:v>
                </c:pt>
              </c:strCache>
            </c:strRef>
          </c:tx>
          <c:explosion val="25"/>
          <c:dPt>
            <c:idx val="0"/>
            <c:bubble3D val="0"/>
            <c:extLst xmlns:c16r2="http://schemas.microsoft.com/office/drawing/2015/06/chart">
              <c:ext xmlns:c16="http://schemas.microsoft.com/office/drawing/2014/chart" uri="{C3380CC4-5D6E-409C-BE32-E72D297353CC}">
                <c16:uniqueId val="{00000000-C5F6-4542-9920-7F687BC0D985}"/>
              </c:ext>
            </c:extLst>
          </c:dPt>
          <c:dPt>
            <c:idx val="1"/>
            <c:bubble3D val="0"/>
            <c:extLst xmlns:c16r2="http://schemas.microsoft.com/office/drawing/2015/06/chart">
              <c:ext xmlns:c16="http://schemas.microsoft.com/office/drawing/2014/chart" uri="{C3380CC4-5D6E-409C-BE32-E72D297353CC}">
                <c16:uniqueId val="{00000001-C5F6-4542-9920-7F687BC0D985}"/>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Egresados!$F$37:$F$38</c:f>
              <c:strCache>
                <c:ptCount val="2"/>
                <c:pt idx="0">
                  <c:v>Masculino</c:v>
                </c:pt>
                <c:pt idx="1">
                  <c:v>Femenino</c:v>
                </c:pt>
              </c:strCache>
            </c:strRef>
          </c:cat>
          <c:val>
            <c:numRef>
              <c:f>Egresados!$G$37:$G$38</c:f>
              <c:numCache>
                <c:formatCode>0%</c:formatCode>
                <c:ptCount val="2"/>
                <c:pt idx="0">
                  <c:v>0.5757575757575758</c:v>
                </c:pt>
                <c:pt idx="1">
                  <c:v>0.42424242424242425</c:v>
                </c:pt>
              </c:numCache>
            </c:numRef>
          </c:val>
          <c:extLst xmlns:c16r2="http://schemas.microsoft.com/office/drawing/2015/06/chart">
            <c:ext xmlns:c16="http://schemas.microsoft.com/office/drawing/2014/chart" uri="{C3380CC4-5D6E-409C-BE32-E72D297353CC}">
              <c16:uniqueId val="{00000002-C5F6-4542-9920-7F687BC0D98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Egresados!$G$87</c:f>
              <c:strCache>
                <c:ptCount val="1"/>
                <c:pt idx="0">
                  <c:v>Porcentaje</c:v>
                </c:pt>
              </c:strCache>
            </c:strRef>
          </c:tx>
          <c:explosion val="2"/>
          <c:dPt>
            <c:idx val="0"/>
            <c:bubble3D val="0"/>
            <c:explosion val="12"/>
            <c:extLst xmlns:c16r2="http://schemas.microsoft.com/office/drawing/2015/06/chart">
              <c:ext xmlns:c16="http://schemas.microsoft.com/office/drawing/2014/chart" uri="{C3380CC4-5D6E-409C-BE32-E72D297353CC}">
                <c16:uniqueId val="{00000000-19E9-4878-A6F5-1A302BDFADC0}"/>
              </c:ext>
            </c:extLst>
          </c:dPt>
          <c:dPt>
            <c:idx val="1"/>
            <c:bubble3D val="0"/>
            <c:explosion val="7"/>
            <c:extLst xmlns:c16r2="http://schemas.microsoft.com/office/drawing/2015/06/chart">
              <c:ext xmlns:c16="http://schemas.microsoft.com/office/drawing/2014/chart" uri="{C3380CC4-5D6E-409C-BE32-E72D297353CC}">
                <c16:uniqueId val="{00000001-19E9-4878-A6F5-1A302BDFADC0}"/>
              </c:ext>
            </c:extLst>
          </c:dPt>
          <c:dPt>
            <c:idx val="2"/>
            <c:bubble3D val="0"/>
            <c:explosion val="6"/>
            <c:extLst xmlns:c16r2="http://schemas.microsoft.com/office/drawing/2015/06/chart">
              <c:ext xmlns:c16="http://schemas.microsoft.com/office/drawing/2014/chart" uri="{C3380CC4-5D6E-409C-BE32-E72D297353CC}">
                <c16:uniqueId val="{00000002-19E9-4878-A6F5-1A302BDFADC0}"/>
              </c:ext>
            </c:extLst>
          </c:dPt>
          <c:dPt>
            <c:idx val="3"/>
            <c:bubble3D val="0"/>
            <c:explosion val="6"/>
            <c:extLst xmlns:c16r2="http://schemas.microsoft.com/office/drawing/2015/06/chart">
              <c:ext xmlns:c16="http://schemas.microsoft.com/office/drawing/2014/chart" uri="{C3380CC4-5D6E-409C-BE32-E72D297353CC}">
                <c16:uniqueId val="{00000003-19E9-4878-A6F5-1A302BDFADC0}"/>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multiLvlStrRef>
              <c:f>Egresados!$F$88:$G$91</c:f>
              <c:multiLvlStrCache>
                <c:ptCount val="4"/>
                <c:lvl>
                  <c:pt idx="0">
                    <c:v>61%</c:v>
                  </c:pt>
                  <c:pt idx="1">
                    <c:v>27%</c:v>
                  </c:pt>
                  <c:pt idx="2">
                    <c:v>6%</c:v>
                  </c:pt>
                  <c:pt idx="3">
                    <c:v>6%</c:v>
                  </c:pt>
                </c:lvl>
                <c:lvl>
                  <c:pt idx="0">
                    <c:v>0</c:v>
                  </c:pt>
                  <c:pt idx="1">
                    <c:v>1</c:v>
                  </c:pt>
                  <c:pt idx="2">
                    <c:v>2</c:v>
                  </c:pt>
                  <c:pt idx="3">
                    <c:v>Más de 2</c:v>
                  </c:pt>
                </c:lvl>
              </c:multiLvlStrCache>
            </c:multiLvlStrRef>
          </c:cat>
          <c:val>
            <c:numRef>
              <c:f>Egresados!$G$88:$G$91</c:f>
              <c:numCache>
                <c:formatCode>0%</c:formatCode>
                <c:ptCount val="4"/>
                <c:pt idx="0">
                  <c:v>0.60606060606060608</c:v>
                </c:pt>
                <c:pt idx="1">
                  <c:v>0.27272727272727271</c:v>
                </c:pt>
                <c:pt idx="2">
                  <c:v>6.0606060606060608E-2</c:v>
                </c:pt>
                <c:pt idx="3">
                  <c:v>6.0606060606060608E-2</c:v>
                </c:pt>
              </c:numCache>
            </c:numRef>
          </c:val>
          <c:extLst xmlns:c16r2="http://schemas.microsoft.com/office/drawing/2015/06/chart">
            <c:ext xmlns:c16="http://schemas.microsoft.com/office/drawing/2014/chart" uri="{C3380CC4-5D6E-409C-BE32-E72D297353CC}">
              <c16:uniqueId val="{00000004-19E9-4878-A6F5-1A302BDFADC0}"/>
            </c:ext>
          </c:extLst>
        </c:ser>
        <c:ser>
          <c:idx val="1"/>
          <c:order val="1"/>
          <c:explosion val="25"/>
          <c:dPt>
            <c:idx val="0"/>
            <c:bubble3D val="0"/>
            <c:extLst xmlns:c16r2="http://schemas.microsoft.com/office/drawing/2015/06/chart">
              <c:ext xmlns:c16="http://schemas.microsoft.com/office/drawing/2014/chart" uri="{C3380CC4-5D6E-409C-BE32-E72D297353CC}">
                <c16:uniqueId val="{00000005-19E9-4878-A6F5-1A302BDFADC0}"/>
              </c:ext>
            </c:extLst>
          </c:dPt>
          <c:dPt>
            <c:idx val="1"/>
            <c:bubble3D val="0"/>
            <c:extLst xmlns:c16r2="http://schemas.microsoft.com/office/drawing/2015/06/chart">
              <c:ext xmlns:c16="http://schemas.microsoft.com/office/drawing/2014/chart" uri="{C3380CC4-5D6E-409C-BE32-E72D297353CC}">
                <c16:uniqueId val="{00000006-19E9-4878-A6F5-1A302BDFADC0}"/>
              </c:ext>
            </c:extLst>
          </c:dPt>
          <c:dPt>
            <c:idx val="2"/>
            <c:bubble3D val="0"/>
            <c:extLst xmlns:c16r2="http://schemas.microsoft.com/office/drawing/2015/06/chart">
              <c:ext xmlns:c16="http://schemas.microsoft.com/office/drawing/2014/chart" uri="{C3380CC4-5D6E-409C-BE32-E72D297353CC}">
                <c16:uniqueId val="{00000007-19E9-4878-A6F5-1A302BDFADC0}"/>
              </c:ext>
            </c:extLst>
          </c:dPt>
          <c:dPt>
            <c:idx val="3"/>
            <c:bubble3D val="0"/>
            <c:extLst xmlns:c16r2="http://schemas.microsoft.com/office/drawing/2015/06/chart">
              <c:ext xmlns:c16="http://schemas.microsoft.com/office/drawing/2014/chart" uri="{C3380CC4-5D6E-409C-BE32-E72D297353CC}">
                <c16:uniqueId val="{00000008-19E9-4878-A6F5-1A302BDFADC0}"/>
              </c:ext>
            </c:extLst>
          </c:dPt>
          <c:cat>
            <c:multiLvlStrRef>
              <c:f>Egresados!$F$88:$G$91</c:f>
              <c:multiLvlStrCache>
                <c:ptCount val="4"/>
                <c:lvl>
                  <c:pt idx="0">
                    <c:v>61%</c:v>
                  </c:pt>
                  <c:pt idx="1">
                    <c:v>27%</c:v>
                  </c:pt>
                  <c:pt idx="2">
                    <c:v>6%</c:v>
                  </c:pt>
                  <c:pt idx="3">
                    <c:v>6%</c:v>
                  </c:pt>
                </c:lvl>
                <c:lvl>
                  <c:pt idx="0">
                    <c:v>0</c:v>
                  </c:pt>
                  <c:pt idx="1">
                    <c:v>1</c:v>
                  </c:pt>
                  <c:pt idx="2">
                    <c:v>2</c:v>
                  </c:pt>
                  <c:pt idx="3">
                    <c:v>Más de 2</c:v>
                  </c:pt>
                </c:lvl>
              </c:multiLvlStrCache>
            </c:multiLvlStrRef>
          </c:cat>
          <c:val>
            <c:numRef>
              <c:f>Egresados!$B$85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19E9-4878-A6F5-1A302BDFADC0}"/>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tx>
            <c:strRef>
              <c:f>Egresados!$E$124</c:f>
              <c:strCache>
                <c:ptCount val="1"/>
                <c:pt idx="0">
                  <c:v>Porcentaje</c:v>
                </c:pt>
              </c:strCache>
            </c:strRef>
          </c:tx>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Egresados!$B$125:$B$130</c:f>
              <c:strCache>
                <c:ptCount val="6"/>
                <c:pt idx="0">
                  <c:v>Trabajando</c:v>
                </c:pt>
                <c:pt idx="1">
                  <c:v>Buscando trabajo</c:v>
                </c:pt>
                <c:pt idx="2">
                  <c:v>Estudiando</c:v>
                </c:pt>
                <c:pt idx="3">
                  <c:v>Oficios del hogar</c:v>
                </c:pt>
                <c:pt idx="4">
                  <c:v>Incapacitado </c:v>
                </c:pt>
                <c:pt idx="5">
                  <c:v>Otra actividad</c:v>
                </c:pt>
              </c:strCache>
            </c:strRef>
          </c:cat>
          <c:val>
            <c:numRef>
              <c:f>Egresados!$E$125:$E$130</c:f>
              <c:numCache>
                <c:formatCode>0%</c:formatCode>
                <c:ptCount val="6"/>
                <c:pt idx="0">
                  <c:v>0.87878787878787878</c:v>
                </c:pt>
                <c:pt idx="1">
                  <c:v>0</c:v>
                </c:pt>
                <c:pt idx="2">
                  <c:v>9.0909090909090912E-2</c:v>
                </c:pt>
                <c:pt idx="3">
                  <c:v>3.0303030303030304E-2</c:v>
                </c:pt>
                <c:pt idx="4">
                  <c:v>0</c:v>
                </c:pt>
                <c:pt idx="5">
                  <c:v>0</c:v>
                </c:pt>
              </c:numCache>
            </c:numRef>
          </c:val>
          <c:extLst xmlns:c16r2="http://schemas.microsoft.com/office/drawing/2015/06/chart">
            <c:ext xmlns:c16="http://schemas.microsoft.com/office/drawing/2014/chart" uri="{C3380CC4-5D6E-409C-BE32-E72D297353CC}">
              <c16:uniqueId val="{00000000-B33F-440B-B8DC-208FF8F3EFA5}"/>
            </c:ext>
          </c:extLst>
        </c:ser>
        <c:dLbls>
          <c:showLegendKey val="0"/>
          <c:showVal val="0"/>
          <c:showCatName val="0"/>
          <c:showSerName val="0"/>
          <c:showPercent val="0"/>
          <c:showBubbleSize val="0"/>
        </c:dLbls>
        <c:gapWidth val="150"/>
        <c:axId val="296158168"/>
        <c:axId val="217177736"/>
      </c:barChart>
      <c:catAx>
        <c:axId val="296158168"/>
        <c:scaling>
          <c:orientation val="minMax"/>
        </c:scaling>
        <c:delete val="0"/>
        <c:axPos val="b"/>
        <c:numFmt formatCode="General" sourceLinked="1"/>
        <c:majorTickMark val="none"/>
        <c:minorTickMark val="none"/>
        <c:tickLblPos val="nextTo"/>
        <c:crossAx val="217177736"/>
        <c:crosses val="autoZero"/>
        <c:auto val="1"/>
        <c:lblAlgn val="ctr"/>
        <c:lblOffset val="100"/>
        <c:noMultiLvlLbl val="0"/>
      </c:catAx>
      <c:valAx>
        <c:axId val="217177736"/>
        <c:scaling>
          <c:orientation val="minMax"/>
        </c:scaling>
        <c:delete val="0"/>
        <c:axPos val="l"/>
        <c:majorGridlines/>
        <c:numFmt formatCode="0%" sourceLinked="1"/>
        <c:majorTickMark val="none"/>
        <c:minorTickMark val="none"/>
        <c:tickLblPos val="nextTo"/>
        <c:crossAx val="296158168"/>
        <c:crosses val="autoZero"/>
        <c:crossBetween val="between"/>
      </c:valAx>
    </c:plotArea>
    <c:legend>
      <c:legendPos val="r"/>
      <c:layout>
        <c:manualLayout>
          <c:xMode val="edge"/>
          <c:yMode val="edge"/>
          <c:x val="0.90433447870999717"/>
          <c:y val="0.54547327466419637"/>
          <c:w val="8.3392936006118301E-2"/>
          <c:h val="8.3735062528948578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tx>
            <c:strRef>
              <c:f>Egresados!$I$124</c:f>
              <c:strCache>
                <c:ptCount val="1"/>
              </c:strCache>
            </c:strRef>
          </c:tx>
          <c:invertIfNegative val="0"/>
          <c:cat>
            <c:strRef>
              <c:f>Egresados!$H$125:$H$127</c:f>
              <c:strCache>
                <c:ptCount val="3"/>
                <c:pt idx="0">
                  <c:v>Si</c:v>
                </c:pt>
                <c:pt idx="1">
                  <c:v>no </c:v>
                </c:pt>
                <c:pt idx="2">
                  <c:v>no respondio </c:v>
                </c:pt>
              </c:strCache>
            </c:strRef>
          </c:cat>
          <c:val>
            <c:numRef>
              <c:f>Egresados!$I$125:$I$127</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tx>
            <c:strRef>
              <c:f>Egresados!$J$124</c:f>
              <c:strCache>
                <c:ptCount val="1"/>
              </c:strCache>
            </c:strRef>
          </c:tx>
          <c:invertIfNegative val="0"/>
          <c:cat>
            <c:strRef>
              <c:f>Egresados!$H$125:$H$127</c:f>
              <c:strCache>
                <c:ptCount val="3"/>
                <c:pt idx="0">
                  <c:v>Si</c:v>
                </c:pt>
                <c:pt idx="1">
                  <c:v>no </c:v>
                </c:pt>
                <c:pt idx="2">
                  <c:v>no respondio </c:v>
                </c:pt>
              </c:strCache>
            </c:strRef>
          </c:cat>
          <c:val>
            <c:numRef>
              <c:f>Egresados!$J$125:$J$127</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tx>
            <c:strRef>
              <c:f>Egresados!$K$124</c:f>
              <c:strCache>
                <c:ptCount val="1"/>
                <c:pt idx="0">
                  <c:v>Porcentaje</c:v>
                </c:pt>
              </c:strCache>
            </c:strRef>
          </c:tx>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Egresados!$H$125:$H$127</c:f>
              <c:strCache>
                <c:ptCount val="3"/>
                <c:pt idx="0">
                  <c:v>Si</c:v>
                </c:pt>
                <c:pt idx="1">
                  <c:v>no </c:v>
                </c:pt>
                <c:pt idx="2">
                  <c:v>no respondio </c:v>
                </c:pt>
              </c:strCache>
            </c:strRef>
          </c:cat>
          <c:val>
            <c:numRef>
              <c:f>Egresados!$K$125:$K$127</c:f>
              <c:numCache>
                <c:formatCode>0%</c:formatCode>
                <c:ptCount val="3"/>
                <c:pt idx="0">
                  <c:v>0.81818181818181823</c:v>
                </c:pt>
                <c:pt idx="1">
                  <c:v>3.0303030303030304E-2</c:v>
                </c:pt>
                <c:pt idx="2">
                  <c:v>0.15151515151515152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tx>
            <c:strRef>
              <c:f>Egresados!$L$124</c:f>
              <c:strCache>
                <c:ptCount val="1"/>
              </c:strCache>
            </c:strRef>
          </c:tx>
          <c:invertIfNegative val="0"/>
          <c:cat>
            <c:strRef>
              <c:f>Egresados!$H$125:$H$127</c:f>
              <c:strCache>
                <c:ptCount val="3"/>
                <c:pt idx="0">
                  <c:v>Si</c:v>
                </c:pt>
                <c:pt idx="1">
                  <c:v>no </c:v>
                </c:pt>
                <c:pt idx="2">
                  <c:v>no respondio </c:v>
                </c:pt>
              </c:strCache>
            </c:strRef>
          </c:cat>
          <c:val>
            <c:numRef>
              <c:f>Egresados!$L$125:$L$127</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showLegendKey val="0"/>
          <c:showVal val="0"/>
          <c:showCatName val="0"/>
          <c:showSerName val="0"/>
          <c:showPercent val="0"/>
          <c:showBubbleSize val="0"/>
        </c:dLbls>
        <c:gapWidth val="150"/>
        <c:axId val="217178520"/>
        <c:axId val="296258952"/>
      </c:barChart>
      <c:catAx>
        <c:axId val="217178520"/>
        <c:scaling>
          <c:orientation val="minMax"/>
        </c:scaling>
        <c:delete val="0"/>
        <c:axPos val="b"/>
        <c:numFmt formatCode="General" sourceLinked="1"/>
        <c:majorTickMark val="out"/>
        <c:minorTickMark val="none"/>
        <c:tickLblPos val="nextTo"/>
        <c:crossAx val="296258952"/>
        <c:crosses val="autoZero"/>
        <c:auto val="1"/>
        <c:lblAlgn val="ctr"/>
        <c:lblOffset val="100"/>
        <c:noMultiLvlLbl val="0"/>
      </c:catAx>
      <c:valAx>
        <c:axId val="296258952"/>
        <c:scaling>
          <c:orientation val="minMax"/>
        </c:scaling>
        <c:delete val="0"/>
        <c:axPos val="l"/>
        <c:majorGridlines/>
        <c:numFmt formatCode="General" sourceLinked="1"/>
        <c:majorTickMark val="out"/>
        <c:minorTickMark val="none"/>
        <c:tickLblPos val="nextTo"/>
        <c:crossAx val="21717852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tLst xmlns:c16r2="http://schemas.microsoft.com/office/drawing/2015/06/chart">
              <c:ext xmlns:c16="http://schemas.microsoft.com/office/drawing/2014/chart" uri="{C3380CC4-5D6E-409C-BE32-E72D297353CC}">
                <c16:uniqueId val="{00000000-E873-4E7B-B242-B6B4AC7DC6C4}"/>
              </c:ext>
            </c:extLst>
          </c:dPt>
          <c:dPt>
            <c:idx val="1"/>
            <c:bubble3D val="0"/>
            <c:extLst xmlns:c16r2="http://schemas.microsoft.com/office/drawing/2015/06/chart">
              <c:ext xmlns:c16="http://schemas.microsoft.com/office/drawing/2014/chart" uri="{C3380CC4-5D6E-409C-BE32-E72D297353CC}">
                <c16:uniqueId val="{00000001-E873-4E7B-B242-B6B4AC7DC6C4}"/>
              </c:ext>
            </c:extLst>
          </c:dPt>
          <c:dPt>
            <c:idx val="2"/>
            <c:bubble3D val="0"/>
            <c:extLst xmlns:c16r2="http://schemas.microsoft.com/office/drawing/2015/06/chart">
              <c:ext xmlns:c16="http://schemas.microsoft.com/office/drawing/2014/chart" uri="{C3380CC4-5D6E-409C-BE32-E72D297353CC}">
                <c16:uniqueId val="{00000002-E873-4E7B-B242-B6B4AC7DC6C4}"/>
              </c:ext>
            </c:extLst>
          </c:dPt>
          <c:dPt>
            <c:idx val="3"/>
            <c:bubble3D val="0"/>
            <c:extLst xmlns:c16r2="http://schemas.microsoft.com/office/drawing/2015/06/chart">
              <c:ext xmlns:c16="http://schemas.microsoft.com/office/drawing/2014/chart" uri="{C3380CC4-5D6E-409C-BE32-E72D297353CC}">
                <c16:uniqueId val="{00000003-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Egresados!$B$191:$B$194</c:f>
              <c:strCache>
                <c:ptCount val="4"/>
                <c:pt idx="0">
                  <c:v>Otras Actividades de Servicios Comunitarios, Sociales y Personales</c:v>
                </c:pt>
                <c:pt idx="1">
                  <c:v>Educación</c:v>
                </c:pt>
                <c:pt idx="2">
                  <c:v>Servicios Sociales y de Salud</c:v>
                </c:pt>
                <c:pt idx="3">
                  <c:v>Sin respuesta</c:v>
                </c:pt>
              </c:strCache>
            </c:strRef>
          </c:cat>
          <c:val>
            <c:numRef>
              <c:f>Egresados!$D$191:$D$194</c:f>
              <c:numCache>
                <c:formatCode>0%</c:formatCode>
                <c:ptCount val="4"/>
                <c:pt idx="0">
                  <c:v>3.0303030303030304E-2</c:v>
                </c:pt>
                <c:pt idx="1">
                  <c:v>0.78787878787878785</c:v>
                </c:pt>
                <c:pt idx="2">
                  <c:v>3.0303030303030304E-2</c:v>
                </c:pt>
                <c:pt idx="3">
                  <c:v>0.15151515151515152</c:v>
                </c:pt>
              </c:numCache>
            </c:numRef>
          </c:val>
          <c:extLst xmlns:c16r2="http://schemas.microsoft.com/office/drawing/2015/06/chart">
            <c:ext xmlns:c16="http://schemas.microsoft.com/office/drawing/2014/chart" uri="{C3380CC4-5D6E-409C-BE32-E72D297353CC}">
              <c16:uniqueId val="{00000005-E873-4E7B-B242-B6B4AC7DC6C4}"/>
            </c:ext>
          </c:extLst>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xmlns:c16r2="http://schemas.microsoft.com/office/drawing/2015/06/chart">
              <c:ext xmlns:c16="http://schemas.microsoft.com/office/drawing/2014/chart" uri="{C3380CC4-5D6E-409C-BE32-E72D297353CC}">
                <c16:uniqueId val="{00000000-E654-44AB-84F2-C7715C6A154A}"/>
              </c:ext>
            </c:extLst>
          </c:dPt>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Egresados!$E$219:$E$220</c:f>
              <c:numCache>
                <c:formatCode>0%</c:formatCode>
                <c:ptCount val="2"/>
                <c:pt idx="0">
                  <c:v>0.39393939393939392</c:v>
                </c:pt>
                <c:pt idx="1">
                  <c:v>0.60606060606060608</c:v>
                </c:pt>
              </c:numCache>
            </c:numRef>
          </c:val>
          <c:extLst xmlns:c16r2="http://schemas.microsoft.com/office/drawing/2015/06/chart">
            <c:ext xmlns:c16="http://schemas.microsoft.com/office/drawing/2014/chart" uri="{C3380CC4-5D6E-409C-BE32-E72D297353CC}">
              <c16:uniqueId val="{00000002-E654-44AB-84F2-C7715C6A154A}"/>
            </c:ext>
          </c:extLst>
        </c:ser>
        <c:ser>
          <c:idx val="1"/>
          <c:order val="1"/>
          <c:dPt>
            <c:idx val="0"/>
            <c:bubble3D val="0"/>
            <c:extLst xmlns:c16r2="http://schemas.microsoft.com/office/drawing/2015/06/chart">
              <c:ext xmlns:c16="http://schemas.microsoft.com/office/drawing/2014/chart" uri="{C3380CC4-5D6E-409C-BE32-E72D297353CC}">
                <c16:uniqueId val="{00000003-E654-44AB-84F2-C7715C6A154A}"/>
              </c:ext>
            </c:extLst>
          </c:dPt>
          <c:dPt>
            <c:idx val="1"/>
            <c:bubble3D val="0"/>
            <c:extLst xmlns:c16r2="http://schemas.microsoft.com/office/drawing/2015/06/chart">
              <c:ext xmlns:c16="http://schemas.microsoft.com/office/drawing/2014/chart" uri="{C3380CC4-5D6E-409C-BE32-E72D297353CC}">
                <c16:uniqueId val="{00000004-E654-44AB-84F2-C7715C6A154A}"/>
              </c:ext>
            </c:extLst>
          </c:dPt>
          <c:val>
            <c:numRef>
              <c:f>Egresados!$E$220</c:f>
              <c:numCache>
                <c:formatCode>0%</c:formatCode>
                <c:ptCount val="1"/>
                <c:pt idx="0">
                  <c:v>0.60606060606060608</c:v>
                </c:pt>
              </c:numCache>
            </c:numRef>
          </c:val>
          <c:extLst xmlns:c16r2="http://schemas.microsoft.com/office/drawing/2015/06/chart">
            <c:ext xmlns:c16="http://schemas.microsoft.com/office/drawing/2014/chart" uri="{C3380CC4-5D6E-409C-BE32-E72D297353CC}">
              <c16:uniqueId val="{00000005-E654-44AB-84F2-C7715C6A154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2587993312624264"/>
          <c:y val="0.47631806587556835"/>
          <c:w val="4.9566217149848879E-2"/>
          <c:h val="0.16825182063509669"/>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Egresados!$J$254</c:f>
              <c:strCache>
                <c:ptCount val="1"/>
                <c:pt idx="0">
                  <c:v>Porcentaje</c:v>
                </c:pt>
              </c:strCache>
            </c:strRef>
          </c:tx>
          <c:explosion val="20"/>
          <c:dPt>
            <c:idx val="0"/>
            <c:bubble3D val="0"/>
            <c:explosion val="12"/>
            <c:extLst xmlns:c16r2="http://schemas.microsoft.com/office/drawing/2015/06/chart">
              <c:ext xmlns:c16="http://schemas.microsoft.com/office/drawing/2014/chart" uri="{C3380CC4-5D6E-409C-BE32-E72D297353CC}">
                <c16:uniqueId val="{00000000-A04A-4290-83DB-7DF8847DDB37}"/>
              </c:ext>
            </c:extLst>
          </c:dPt>
          <c:dPt>
            <c:idx val="1"/>
            <c:bubble3D val="0"/>
            <c:explosion val="0"/>
            <c:extLst xmlns:c16r2="http://schemas.microsoft.com/office/drawing/2015/06/chart">
              <c:ext xmlns:c16="http://schemas.microsoft.com/office/drawing/2014/chart" uri="{C3380CC4-5D6E-409C-BE32-E72D297353CC}">
                <c16:uniqueId val="{00000001-A04A-4290-83DB-7DF8847DDB37}"/>
              </c:ext>
            </c:extLst>
          </c:dPt>
          <c:dLbls>
            <c:spPr>
              <a:noFill/>
              <a:ln w="25400">
                <a:noFill/>
              </a:ln>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Egresados!$H$255:$I$256</c:f>
              <c:strCache>
                <c:ptCount val="2"/>
                <c:pt idx="0">
                  <c:v>Si</c:v>
                </c:pt>
                <c:pt idx="1">
                  <c:v>No</c:v>
                </c:pt>
              </c:strCache>
            </c:strRef>
          </c:cat>
          <c:val>
            <c:numRef>
              <c:f>Egresados!$J$255:$J$256</c:f>
              <c:numCache>
                <c:formatCode>0%</c:formatCode>
                <c:ptCount val="2"/>
                <c:pt idx="0">
                  <c:v>0.80952380952380953</c:v>
                </c:pt>
                <c:pt idx="1">
                  <c:v>0.19047619047619047</c:v>
                </c:pt>
              </c:numCache>
            </c:numRef>
          </c:val>
          <c:extLst xmlns:c16r2="http://schemas.microsoft.com/office/drawing/2015/06/chart">
            <c:ext xmlns:c16="http://schemas.microsoft.com/office/drawing/2014/chart" uri="{C3380CC4-5D6E-409C-BE32-E72D297353CC}">
              <c16:uniqueId val="{00000002-A04A-4290-83DB-7DF8847DDB3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481898910748451"/>
          <c:y val="0.56512935883014626"/>
          <c:w val="7.7371923378890317E-2"/>
          <c:h val="0.17445310861566032"/>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Egresados!$C$311:$C$315</c:f>
              <c:numCache>
                <c:formatCode>0%</c:formatCode>
                <c:ptCount val="5"/>
                <c:pt idx="0">
                  <c:v>0</c:v>
                </c:pt>
                <c:pt idx="1">
                  <c:v>0</c:v>
                </c:pt>
                <c:pt idx="2">
                  <c:v>9.0909090909090912E-2</c:v>
                </c:pt>
                <c:pt idx="3">
                  <c:v>0.33333333333333331</c:v>
                </c:pt>
                <c:pt idx="4">
                  <c:v>0.27272727272727271</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296260912"/>
        <c:axId val="296261304"/>
      </c:barChart>
      <c:catAx>
        <c:axId val="296260912"/>
        <c:scaling>
          <c:orientation val="minMax"/>
        </c:scaling>
        <c:delete val="0"/>
        <c:axPos val="b"/>
        <c:numFmt formatCode="General" sourceLinked="1"/>
        <c:majorTickMark val="none"/>
        <c:minorTickMark val="none"/>
        <c:tickLblPos val="nextTo"/>
        <c:crossAx val="296261304"/>
        <c:crosses val="autoZero"/>
        <c:auto val="1"/>
        <c:lblAlgn val="ctr"/>
        <c:lblOffset val="100"/>
        <c:noMultiLvlLbl val="0"/>
      </c:catAx>
      <c:valAx>
        <c:axId val="296261304"/>
        <c:scaling>
          <c:orientation val="minMax"/>
        </c:scaling>
        <c:delete val="1"/>
        <c:axPos val="l"/>
        <c:numFmt formatCode="0%" sourceLinked="1"/>
        <c:majorTickMark val="out"/>
        <c:minorTickMark val="none"/>
        <c:tickLblPos val="nextTo"/>
        <c:crossAx val="296260912"/>
        <c:crosses val="autoZero"/>
        <c:crossBetween val="between"/>
      </c:valAx>
    </c:plotArea>
    <c:legend>
      <c:legendPos val="r"/>
      <c:layout>
        <c:manualLayout>
          <c:xMode val="edge"/>
          <c:yMode val="edge"/>
          <c:x val="0.46717280058302568"/>
          <c:y val="0.20574877432773736"/>
          <c:w val="6.4345125873350395E-2"/>
          <c:h val="8.3734957658594567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105455</xdr:colOff>
      <xdr:row>0</xdr:row>
      <xdr:rowOff>40822</xdr:rowOff>
    </xdr:from>
    <xdr:to>
      <xdr:col>14</xdr:col>
      <xdr:colOff>708705</xdr:colOff>
      <xdr:row>8</xdr:row>
      <xdr:rowOff>136072</xdr:rowOff>
    </xdr:to>
    <xdr:sp macro="" textlink="">
      <xdr:nvSpPr>
        <xdr:cNvPr id="7" name="CuadroTexto 6">
          <a:extLst>
            <a:ext uri="{FF2B5EF4-FFF2-40B4-BE49-F238E27FC236}">
              <a16:creationId xmlns:a16="http://schemas.microsoft.com/office/drawing/2014/main" xmlns="" id="{9E4B38D3-730E-4000-88C0-CCAEACDFF334}"/>
            </a:ext>
          </a:extLst>
        </xdr:cNvPr>
        <xdr:cNvSpPr txBox="1"/>
      </xdr:nvSpPr>
      <xdr:spPr>
        <a:xfrm>
          <a:off x="105455" y="40822"/>
          <a:ext cx="11543393"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Estética y Creación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8" name="CuadroTexto 7">
          <a:extLst>
            <a:ext uri="{FF2B5EF4-FFF2-40B4-BE49-F238E27FC236}">
              <a16:creationId xmlns:a16="http://schemas.microsoft.com/office/drawing/2014/main" xmlns="" id="{584E6AEA-1F4B-4456-AF85-730D3D57E6EC}"/>
            </a:ext>
          </a:extLst>
        </xdr:cNvPr>
        <xdr:cNvSpPr txBox="1"/>
      </xdr:nvSpPr>
      <xdr:spPr>
        <a:xfrm>
          <a:off x="95250" y="6536535"/>
          <a:ext cx="11239499" cy="166007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54983735"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5686"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6" name="Imagen 5"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830035"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9" name="Imagen 8"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64666"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54292389"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2000250" y="444500"/>
          <a:ext cx="187325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908050</xdr:colOff>
      <xdr:row>9</xdr:row>
      <xdr:rowOff>273050</xdr:rowOff>
    </xdr:to>
    <xdr:pic>
      <xdr:nvPicPr>
        <xdr:cNvPr id="54292390"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365250" cy="193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67</xdr:row>
      <xdr:rowOff>44450</xdr:rowOff>
    </xdr:from>
    <xdr:to>
      <xdr:col>7</xdr:col>
      <xdr:colOff>19050</xdr:colOff>
      <xdr:row>81</xdr:row>
      <xdr:rowOff>120650</xdr:rowOff>
    </xdr:to>
    <xdr:graphicFrame macro="">
      <xdr:nvGraphicFramePr>
        <xdr:cNvPr id="54292391"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40</xdr:row>
      <xdr:rowOff>25400</xdr:rowOff>
    </xdr:from>
    <xdr:to>
      <xdr:col>7</xdr:col>
      <xdr:colOff>12700</xdr:colOff>
      <xdr:row>54</xdr:row>
      <xdr:rowOff>101600</xdr:rowOff>
    </xdr:to>
    <xdr:graphicFrame macro="">
      <xdr:nvGraphicFramePr>
        <xdr:cNvPr id="54292392"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94</xdr:row>
      <xdr:rowOff>19050</xdr:rowOff>
    </xdr:from>
    <xdr:to>
      <xdr:col>7</xdr:col>
      <xdr:colOff>0</xdr:colOff>
      <xdr:row>108</xdr:row>
      <xdr:rowOff>95250</xdr:rowOff>
    </xdr:to>
    <xdr:graphicFrame macro="">
      <xdr:nvGraphicFramePr>
        <xdr:cNvPr id="54292393"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131</xdr:row>
      <xdr:rowOff>165100</xdr:rowOff>
    </xdr:from>
    <xdr:to>
      <xdr:col>6</xdr:col>
      <xdr:colOff>241300</xdr:colOff>
      <xdr:row>146</xdr:row>
      <xdr:rowOff>57150</xdr:rowOff>
    </xdr:to>
    <xdr:graphicFrame macro="">
      <xdr:nvGraphicFramePr>
        <xdr:cNvPr id="54292394"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131</xdr:row>
      <xdr:rowOff>146050</xdr:rowOff>
    </xdr:from>
    <xdr:to>
      <xdr:col>13</xdr:col>
      <xdr:colOff>38100</xdr:colOff>
      <xdr:row>146</xdr:row>
      <xdr:rowOff>38100</xdr:rowOff>
    </xdr:to>
    <xdr:graphicFrame macro="">
      <xdr:nvGraphicFramePr>
        <xdr:cNvPr id="54292395"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198</xdr:row>
      <xdr:rowOff>19050</xdr:rowOff>
    </xdr:from>
    <xdr:to>
      <xdr:col>4</xdr:col>
      <xdr:colOff>1670050</xdr:colOff>
      <xdr:row>212</xdr:row>
      <xdr:rowOff>95250</xdr:rowOff>
    </xdr:to>
    <xdr:graphicFrame macro="">
      <xdr:nvGraphicFramePr>
        <xdr:cNvPr id="54292396"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216</xdr:row>
      <xdr:rowOff>57150</xdr:rowOff>
    </xdr:from>
    <xdr:to>
      <xdr:col>11</xdr:col>
      <xdr:colOff>222250</xdr:colOff>
      <xdr:row>227</xdr:row>
      <xdr:rowOff>19050</xdr:rowOff>
    </xdr:to>
    <xdr:graphicFrame macro="">
      <xdr:nvGraphicFramePr>
        <xdr:cNvPr id="54292397"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258</xdr:row>
      <xdr:rowOff>177800</xdr:rowOff>
    </xdr:from>
    <xdr:to>
      <xdr:col>5</xdr:col>
      <xdr:colOff>152400</xdr:colOff>
      <xdr:row>273</xdr:row>
      <xdr:rowOff>0</xdr:rowOff>
    </xdr:to>
    <xdr:graphicFrame macro="">
      <xdr:nvGraphicFramePr>
        <xdr:cNvPr id="54292399"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301</xdr:row>
      <xdr:rowOff>165100</xdr:rowOff>
    </xdr:from>
    <xdr:to>
      <xdr:col>9</xdr:col>
      <xdr:colOff>622300</xdr:colOff>
      <xdr:row>316</xdr:row>
      <xdr:rowOff>57150</xdr:rowOff>
    </xdr:to>
    <xdr:graphicFrame macro="">
      <xdr:nvGraphicFramePr>
        <xdr:cNvPr id="54292401"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328</xdr:row>
      <xdr:rowOff>19050</xdr:rowOff>
    </xdr:from>
    <xdr:to>
      <xdr:col>8</xdr:col>
      <xdr:colOff>590550</xdr:colOff>
      <xdr:row>342</xdr:row>
      <xdr:rowOff>95250</xdr:rowOff>
    </xdr:to>
    <xdr:graphicFrame macro="">
      <xdr:nvGraphicFramePr>
        <xdr:cNvPr id="54292402"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683558</xdr:colOff>
      <xdr:row>15</xdr:row>
      <xdr:rowOff>123265</xdr:rowOff>
    </xdr:from>
    <xdr:to>
      <xdr:col>6</xdr:col>
      <xdr:colOff>1949823</xdr:colOff>
      <xdr:row>29</xdr:row>
      <xdr:rowOff>132134</xdr:rowOff>
    </xdr:to>
    <xdr:pic>
      <xdr:nvPicPr>
        <xdr:cNvPr id="3" name="Imagen 2"/>
        <xdr:cNvPicPr>
          <a:picLocks noChangeAspect="1"/>
        </xdr:cNvPicPr>
      </xdr:nvPicPr>
      <xdr:blipFill rotWithShape="1">
        <a:blip xmlns:r="http://schemas.openxmlformats.org/officeDocument/2006/relationships" r:embed="rId13"/>
        <a:srcRect r="939"/>
        <a:stretch/>
      </xdr:blipFill>
      <xdr:spPr>
        <a:xfrm>
          <a:off x="683558" y="3294530"/>
          <a:ext cx="10645589" cy="40429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0:S66"/>
  <sheetViews>
    <sheetView tabSelected="1" zoomScale="70" zoomScaleNormal="70" workbookViewId="0">
      <selection activeCell="B65" sqref="B65"/>
    </sheetView>
  </sheetViews>
  <sheetFormatPr baseColWidth="10" defaultColWidth="11.42578125" defaultRowHeight="15"/>
  <cols>
    <col min="1" max="1" width="15.5703125" style="1" customWidth="1"/>
    <col min="2" max="16384" width="11.42578125" style="1"/>
  </cols>
  <sheetData>
    <row r="20" spans="6:19">
      <c r="R20" s="5"/>
    </row>
    <row r="21" spans="6:19">
      <c r="R21" s="5"/>
    </row>
    <row r="22" spans="6:19">
      <c r="R22" s="5"/>
    </row>
    <row r="23" spans="6:19">
      <c r="R23" s="5"/>
    </row>
    <row r="24" spans="6:19">
      <c r="R24" s="5"/>
    </row>
    <row r="25" spans="6:19">
      <c r="R25" s="5"/>
    </row>
    <row r="26" spans="6:19">
      <c r="R26" s="5"/>
    </row>
    <row r="27" spans="6:19">
      <c r="R27" s="5"/>
      <c r="S27" s="5"/>
    </row>
    <row r="28" spans="6:19">
      <c r="R28" s="5"/>
    </row>
    <row r="29" spans="6:19">
      <c r="F29"/>
    </row>
    <row r="31" spans="6:19">
      <c r="L31"/>
    </row>
    <row r="32" spans="6:19">
      <c r="J32"/>
    </row>
    <row r="37" spans="2:18">
      <c r="H37"/>
    </row>
    <row r="41" spans="2:18">
      <c r="K41"/>
    </row>
    <row r="46" spans="2:18" ht="21">
      <c r="B46" s="52" t="s">
        <v>124</v>
      </c>
      <c r="C46" s="52"/>
      <c r="D46" s="52"/>
      <c r="E46" s="52"/>
      <c r="F46" s="52"/>
      <c r="G46" s="52"/>
      <c r="H46" s="52"/>
      <c r="I46" s="52"/>
      <c r="J46" s="52"/>
      <c r="K46" s="52"/>
      <c r="L46" s="52"/>
      <c r="M46" s="52"/>
      <c r="N46" s="52"/>
      <c r="O46" s="52"/>
    </row>
    <row r="47" spans="2:18" ht="409.6" customHeight="1">
      <c r="B47" s="53" t="s">
        <v>345</v>
      </c>
      <c r="C47" s="53"/>
      <c r="D47" s="53"/>
      <c r="E47" s="53"/>
      <c r="F47" s="53"/>
      <c r="G47" s="53"/>
      <c r="H47" s="53"/>
      <c r="I47" s="53"/>
      <c r="J47" s="53"/>
      <c r="K47" s="53"/>
      <c r="L47" s="53"/>
      <c r="M47" s="53"/>
      <c r="N47" s="53"/>
      <c r="O47" s="53"/>
      <c r="R47" s="32"/>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33" t="s">
        <v>125</v>
      </c>
    </row>
    <row r="55" spans="2:15" ht="14.45" customHeight="1">
      <c r="B55" s="54" t="s">
        <v>473</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472</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0:R454"/>
  <sheetViews>
    <sheetView zoomScale="85" zoomScaleNormal="85" workbookViewId="0">
      <selection activeCell="B12" sqref="B12:F1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4.5703125" style="1" customWidth="1"/>
    <col min="10" max="12" width="11.42578125" style="1"/>
    <col min="13" max="13" width="39.28515625" style="1" customWidth="1"/>
    <col min="14" max="16384" width="11.42578125" style="1"/>
  </cols>
  <sheetData>
    <row r="10" spans="2:6" ht="26.25" customHeight="1"/>
    <row r="11" spans="2:6">
      <c r="B11" s="10" t="s">
        <v>24</v>
      </c>
    </row>
    <row r="12" spans="2:6" ht="28.5" customHeight="1">
      <c r="B12" s="58" t="s">
        <v>152</v>
      </c>
      <c r="C12" s="58"/>
      <c r="D12" s="58"/>
      <c r="E12" s="58"/>
      <c r="F12" s="58"/>
    </row>
    <row r="13" spans="2:6">
      <c r="B13" s="10" t="s">
        <v>25</v>
      </c>
    </row>
    <row r="23" spans="2:8" ht="123" customHeight="1">
      <c r="H23" s="4" t="s">
        <v>470</v>
      </c>
    </row>
    <row r="32" spans="2:8">
      <c r="B32" s="4" t="s">
        <v>471</v>
      </c>
    </row>
    <row r="34" spans="2:7" ht="15.75">
      <c r="B34" s="9" t="s">
        <v>0</v>
      </c>
    </row>
    <row r="36" spans="2:7">
      <c r="B36" s="6" t="s">
        <v>0</v>
      </c>
      <c r="C36" s="31" t="s">
        <v>1</v>
      </c>
      <c r="D36" s="31" t="s">
        <v>2</v>
      </c>
      <c r="F36" s="6" t="s">
        <v>0</v>
      </c>
      <c r="G36" s="31" t="s">
        <v>2</v>
      </c>
    </row>
    <row r="37" spans="2:7">
      <c r="B37" s="7" t="s">
        <v>3</v>
      </c>
      <c r="C37" s="8">
        <v>19</v>
      </c>
      <c r="D37" s="13">
        <f>C37/$C$39</f>
        <v>0.5757575757575758</v>
      </c>
      <c r="F37" s="7" t="s">
        <v>3</v>
      </c>
      <c r="G37" s="13">
        <f>D37</f>
        <v>0.5757575757575758</v>
      </c>
    </row>
    <row r="38" spans="2:7">
      <c r="B38" s="7" t="s">
        <v>4</v>
      </c>
      <c r="C38" s="8">
        <v>14</v>
      </c>
      <c r="D38" s="13">
        <f t="shared" ref="D38:D39" si="0">C38/$C$39</f>
        <v>0.42424242424242425</v>
      </c>
      <c r="F38" s="7" t="s">
        <v>4</v>
      </c>
      <c r="G38" s="13">
        <f>D38</f>
        <v>0.42424242424242425</v>
      </c>
    </row>
    <row r="39" spans="2:7">
      <c r="B39" s="7" t="s">
        <v>5</v>
      </c>
      <c r="C39" s="11">
        <f>SUM(C37:C38)</f>
        <v>33</v>
      </c>
      <c r="D39" s="13">
        <f t="shared" si="0"/>
        <v>1</v>
      </c>
      <c r="F39" s="7" t="s">
        <v>5</v>
      </c>
      <c r="G39" s="13">
        <f>D39</f>
        <v>1</v>
      </c>
    </row>
    <row r="59" spans="2:7" ht="15.75">
      <c r="B59" s="9" t="s">
        <v>20</v>
      </c>
    </row>
    <row r="61" spans="2:7">
      <c r="B61" s="6" t="s">
        <v>20</v>
      </c>
      <c r="C61" s="31" t="s">
        <v>1</v>
      </c>
      <c r="D61" s="31" t="s">
        <v>2</v>
      </c>
      <c r="F61" s="6" t="s">
        <v>20</v>
      </c>
      <c r="G61" s="31" t="s">
        <v>2</v>
      </c>
    </row>
    <row r="62" spans="2:7">
      <c r="B62" s="7" t="s">
        <v>23</v>
      </c>
      <c r="C62" s="8">
        <v>16</v>
      </c>
      <c r="D62" s="13">
        <f>C62/$C$39</f>
        <v>0.48484848484848486</v>
      </c>
      <c r="F62" s="7" t="s">
        <v>23</v>
      </c>
      <c r="G62" s="13">
        <f>D62</f>
        <v>0.48484848484848486</v>
      </c>
    </row>
    <row r="63" spans="2:7">
      <c r="B63" s="7" t="s">
        <v>6</v>
      </c>
      <c r="C63" s="8">
        <v>1</v>
      </c>
      <c r="D63" s="13">
        <f t="shared" ref="D63:D65" si="1">C63/$C$39</f>
        <v>3.0303030303030304E-2</v>
      </c>
      <c r="F63" s="7" t="s">
        <v>6</v>
      </c>
      <c r="G63" s="13">
        <f>D63</f>
        <v>3.0303030303030304E-2</v>
      </c>
    </row>
    <row r="64" spans="2:7">
      <c r="B64" s="7" t="s">
        <v>111</v>
      </c>
      <c r="C64" s="8">
        <v>16</v>
      </c>
      <c r="D64" s="13">
        <f t="shared" si="1"/>
        <v>0.48484848484848486</v>
      </c>
      <c r="F64" s="7" t="s">
        <v>112</v>
      </c>
      <c r="G64" s="13">
        <f>D64</f>
        <v>0.48484848484848486</v>
      </c>
    </row>
    <row r="65" spans="2:7">
      <c r="B65" s="7" t="s">
        <v>5</v>
      </c>
      <c r="C65" s="11">
        <f>SUM(C62:C64)</f>
        <v>33</v>
      </c>
      <c r="D65" s="13">
        <f t="shared" si="1"/>
        <v>1</v>
      </c>
      <c r="F65" s="7" t="s">
        <v>5</v>
      </c>
      <c r="G65" s="13">
        <f>D65</f>
        <v>1</v>
      </c>
    </row>
    <row r="85" spans="2:7" ht="15.75">
      <c r="B85" s="9" t="s">
        <v>7</v>
      </c>
    </row>
    <row r="87" spans="2:7">
      <c r="B87" s="6" t="s">
        <v>43</v>
      </c>
      <c r="C87" s="31" t="s">
        <v>1</v>
      </c>
      <c r="D87" s="31" t="s">
        <v>2</v>
      </c>
      <c r="F87" s="6" t="s">
        <v>43</v>
      </c>
      <c r="G87" s="31" t="s">
        <v>2</v>
      </c>
    </row>
    <row r="88" spans="2:7">
      <c r="B88" s="7">
        <v>0</v>
      </c>
      <c r="C88" s="8">
        <v>20</v>
      </c>
      <c r="D88" s="13">
        <f>C88/$C$39</f>
        <v>0.60606060606060608</v>
      </c>
      <c r="F88" s="7">
        <v>0</v>
      </c>
      <c r="G88" s="13">
        <f>D88</f>
        <v>0.60606060606060608</v>
      </c>
    </row>
    <row r="89" spans="2:7">
      <c r="B89" s="7">
        <v>1</v>
      </c>
      <c r="C89" s="8">
        <v>9</v>
      </c>
      <c r="D89" s="13">
        <f t="shared" ref="D89:D92" si="2">C89/$C$39</f>
        <v>0.27272727272727271</v>
      </c>
      <c r="F89" s="7">
        <v>1</v>
      </c>
      <c r="G89" s="13">
        <f>D89</f>
        <v>0.27272727272727271</v>
      </c>
    </row>
    <row r="90" spans="2:7">
      <c r="B90" s="12">
        <v>2</v>
      </c>
      <c r="C90" s="8">
        <v>2</v>
      </c>
      <c r="D90" s="13">
        <f t="shared" si="2"/>
        <v>6.0606060606060608E-2</v>
      </c>
      <c r="F90" s="12">
        <v>2</v>
      </c>
      <c r="G90" s="13">
        <f>D90</f>
        <v>6.0606060606060608E-2</v>
      </c>
    </row>
    <row r="91" spans="2:7">
      <c r="B91" s="2" t="s">
        <v>116</v>
      </c>
      <c r="C91" s="8">
        <v>2</v>
      </c>
      <c r="D91" s="13">
        <f t="shared" si="2"/>
        <v>6.0606060606060608E-2</v>
      </c>
      <c r="F91" s="2" t="s">
        <v>116</v>
      </c>
      <c r="G91" s="13">
        <f>D91</f>
        <v>6.0606060606060608E-2</v>
      </c>
    </row>
    <row r="92" spans="2:7">
      <c r="B92" s="7" t="s">
        <v>5</v>
      </c>
      <c r="C92" s="11">
        <f>SUM(C88:C91)</f>
        <v>33</v>
      </c>
      <c r="D92" s="13">
        <f t="shared" si="2"/>
        <v>1</v>
      </c>
      <c r="F92" s="7" t="s">
        <v>5</v>
      </c>
      <c r="G92" s="13">
        <f>D92</f>
        <v>1</v>
      </c>
    </row>
    <row r="112" spans="2:2" ht="15.75">
      <c r="B112" s="9" t="s">
        <v>45</v>
      </c>
    </row>
    <row r="113" spans="2:12" ht="15.75">
      <c r="B113" s="9"/>
    </row>
    <row r="115" spans="2:12" ht="84" customHeight="1">
      <c r="B115" s="90" t="s">
        <v>46</v>
      </c>
      <c r="C115" s="90"/>
      <c r="D115" s="90"/>
      <c r="E115" s="91" t="s">
        <v>1</v>
      </c>
      <c r="F115" s="91"/>
      <c r="H115" s="90" t="s">
        <v>47</v>
      </c>
      <c r="I115" s="90"/>
      <c r="J115" s="90"/>
      <c r="K115" s="91" t="s">
        <v>1</v>
      </c>
      <c r="L115" s="91"/>
    </row>
    <row r="116" spans="2:12">
      <c r="B116" s="66" t="s">
        <v>14</v>
      </c>
      <c r="C116" s="66"/>
      <c r="D116" s="66"/>
      <c r="E116" s="67">
        <v>29</v>
      </c>
      <c r="F116" s="67"/>
      <c r="H116" s="61" t="s">
        <v>113</v>
      </c>
      <c r="I116" s="61"/>
      <c r="J116" s="61"/>
      <c r="K116" s="59">
        <v>27</v>
      </c>
      <c r="L116" s="60"/>
    </row>
    <row r="117" spans="2:12">
      <c r="B117" s="66" t="s">
        <v>15</v>
      </c>
      <c r="C117" s="66"/>
      <c r="D117" s="66"/>
      <c r="E117" s="67">
        <v>0</v>
      </c>
      <c r="F117" s="67"/>
      <c r="H117" s="61" t="s">
        <v>119</v>
      </c>
      <c r="I117" s="61"/>
      <c r="J117" s="61"/>
      <c r="K117" s="59">
        <v>1</v>
      </c>
      <c r="L117" s="60"/>
    </row>
    <row r="118" spans="2:12">
      <c r="B118" s="66" t="s">
        <v>21</v>
      </c>
      <c r="C118" s="66"/>
      <c r="D118" s="66"/>
      <c r="E118" s="67">
        <v>3</v>
      </c>
      <c r="F118" s="67"/>
      <c r="H118" s="61" t="s">
        <v>114</v>
      </c>
      <c r="I118" s="61"/>
      <c r="J118" s="61"/>
      <c r="K118" s="59">
        <v>5</v>
      </c>
      <c r="L118" s="60"/>
    </row>
    <row r="119" spans="2:12">
      <c r="B119" s="66" t="s">
        <v>50</v>
      </c>
      <c r="C119" s="66"/>
      <c r="D119" s="66"/>
      <c r="E119" s="67">
        <v>1</v>
      </c>
      <c r="F119" s="67"/>
      <c r="H119" s="19"/>
      <c r="I119" s="19"/>
      <c r="J119" s="19"/>
      <c r="K119" s="34"/>
      <c r="L119" s="34"/>
    </row>
    <row r="120" spans="2:12">
      <c r="B120" s="66" t="s">
        <v>51</v>
      </c>
      <c r="C120" s="66"/>
      <c r="D120" s="66"/>
      <c r="E120" s="67">
        <v>0</v>
      </c>
      <c r="F120" s="67"/>
      <c r="H120" s="19"/>
      <c r="I120" s="19"/>
      <c r="J120" s="19"/>
      <c r="K120" s="34"/>
      <c r="L120" s="34"/>
    </row>
    <row r="121" spans="2:12">
      <c r="B121" s="66" t="s">
        <v>16</v>
      </c>
      <c r="C121" s="66"/>
      <c r="D121" s="66"/>
      <c r="E121" s="67">
        <v>0</v>
      </c>
      <c r="F121" s="67"/>
      <c r="H121" s="19"/>
      <c r="I121" s="19"/>
      <c r="J121" s="19"/>
      <c r="K121" s="34"/>
      <c r="L121" s="34"/>
    </row>
    <row r="122" spans="2:12">
      <c r="B122" s="20"/>
      <c r="C122" s="20"/>
      <c r="D122" s="20"/>
      <c r="E122" s="30"/>
      <c r="F122" s="30"/>
      <c r="H122" s="19"/>
      <c r="I122" s="19"/>
      <c r="J122" s="19"/>
      <c r="K122" s="34"/>
      <c r="L122" s="34"/>
    </row>
    <row r="124" spans="2:12">
      <c r="B124" s="89" t="s">
        <v>49</v>
      </c>
      <c r="C124" s="89"/>
      <c r="D124" s="89"/>
      <c r="E124" s="89" t="s">
        <v>2</v>
      </c>
      <c r="F124" s="89"/>
      <c r="H124" s="89" t="s">
        <v>115</v>
      </c>
      <c r="I124" s="89"/>
      <c r="J124" s="89"/>
      <c r="K124" s="87" t="s">
        <v>2</v>
      </c>
      <c r="L124" s="88"/>
    </row>
    <row r="125" spans="2:12">
      <c r="B125" s="66" t="s">
        <v>14</v>
      </c>
      <c r="C125" s="66"/>
      <c r="D125" s="66"/>
      <c r="E125" s="68">
        <f>E116/$C$39</f>
        <v>0.87878787878787878</v>
      </c>
      <c r="F125" s="68"/>
      <c r="H125" s="66" t="s">
        <v>13</v>
      </c>
      <c r="I125" s="66"/>
      <c r="J125" s="66"/>
      <c r="K125" s="62">
        <f>K116/$C$39</f>
        <v>0.81818181818181823</v>
      </c>
      <c r="L125" s="63"/>
    </row>
    <row r="126" spans="2:12">
      <c r="B126" s="66" t="s">
        <v>15</v>
      </c>
      <c r="C126" s="66"/>
      <c r="D126" s="66"/>
      <c r="E126" s="68">
        <f t="shared" ref="E126:E130" si="3">E117/$C$39</f>
        <v>0</v>
      </c>
      <c r="F126" s="68"/>
      <c r="H126" s="61" t="s">
        <v>120</v>
      </c>
      <c r="I126" s="61"/>
      <c r="J126" s="61"/>
      <c r="K126" s="62">
        <f t="shared" ref="K126:K127" si="4">K117/$C$39</f>
        <v>3.0303030303030304E-2</v>
      </c>
      <c r="L126" s="63"/>
    </row>
    <row r="127" spans="2:12">
      <c r="B127" s="66" t="s">
        <v>21</v>
      </c>
      <c r="C127" s="66"/>
      <c r="D127" s="66"/>
      <c r="E127" s="68">
        <f t="shared" si="3"/>
        <v>9.0909090909090912E-2</v>
      </c>
      <c r="F127" s="68"/>
      <c r="H127" s="61" t="s">
        <v>114</v>
      </c>
      <c r="I127" s="61"/>
      <c r="J127" s="61"/>
      <c r="K127" s="62">
        <f t="shared" si="4"/>
        <v>0.15151515151515152</v>
      </c>
      <c r="L127" s="63"/>
    </row>
    <row r="128" spans="2:12">
      <c r="B128" s="66" t="s">
        <v>50</v>
      </c>
      <c r="C128" s="66"/>
      <c r="D128" s="66"/>
      <c r="E128" s="68">
        <f t="shared" si="3"/>
        <v>3.0303030303030304E-2</v>
      </c>
      <c r="F128" s="68"/>
    </row>
    <row r="129" spans="2:6">
      <c r="B129" s="66" t="s">
        <v>51</v>
      </c>
      <c r="C129" s="66"/>
      <c r="D129" s="66"/>
      <c r="E129" s="68">
        <f t="shared" si="3"/>
        <v>0</v>
      </c>
      <c r="F129" s="68"/>
    </row>
    <row r="130" spans="2:6">
      <c r="B130" s="66" t="s">
        <v>16</v>
      </c>
      <c r="C130" s="66"/>
      <c r="D130" s="66"/>
      <c r="E130" s="68">
        <f t="shared" si="3"/>
        <v>0</v>
      </c>
      <c r="F130" s="68"/>
    </row>
    <row r="152" spans="2:18" ht="15.75">
      <c r="B152" s="9" t="s">
        <v>26</v>
      </c>
    </row>
    <row r="154" spans="2:18">
      <c r="B154" s="21" t="s">
        <v>29</v>
      </c>
      <c r="C154" s="21" t="s">
        <v>30</v>
      </c>
      <c r="D154" s="21" t="s">
        <v>31</v>
      </c>
      <c r="E154" s="21" t="s">
        <v>32</v>
      </c>
      <c r="F154" s="21" t="s">
        <v>52</v>
      </c>
      <c r="G154" s="21" t="s">
        <v>53</v>
      </c>
      <c r="H154" s="21" t="s">
        <v>42</v>
      </c>
      <c r="I154" s="21" t="s">
        <v>44</v>
      </c>
      <c r="J154" s="21" t="s">
        <v>48</v>
      </c>
      <c r="K154" s="21" t="s">
        <v>55</v>
      </c>
      <c r="L154" s="21" t="s">
        <v>56</v>
      </c>
      <c r="M154" s="21" t="s">
        <v>33</v>
      </c>
      <c r="N154" s="21" t="s">
        <v>34</v>
      </c>
      <c r="O154" s="21" t="s">
        <v>35</v>
      </c>
      <c r="P154" s="21" t="s">
        <v>36</v>
      </c>
      <c r="Q154" s="21" t="s">
        <v>37</v>
      </c>
      <c r="R154" s="21" t="s">
        <v>38</v>
      </c>
    </row>
    <row r="155" spans="2:18">
      <c r="B155" s="35" t="s">
        <v>153</v>
      </c>
      <c r="C155" s="35" t="s">
        <v>154</v>
      </c>
      <c r="D155" s="35">
        <v>3146148582</v>
      </c>
      <c r="E155" s="35" t="s">
        <v>155</v>
      </c>
      <c r="F155" s="35" t="s">
        <v>156</v>
      </c>
      <c r="G155" s="35" t="s">
        <v>157</v>
      </c>
      <c r="H155" s="35" t="s">
        <v>143</v>
      </c>
      <c r="I155" s="35" t="s">
        <v>147</v>
      </c>
      <c r="J155" s="35" t="s">
        <v>13</v>
      </c>
      <c r="K155" s="35" t="s">
        <v>144</v>
      </c>
      <c r="L155" s="35" t="s">
        <v>117</v>
      </c>
      <c r="M155" s="35" t="s">
        <v>158</v>
      </c>
      <c r="N155" s="35" t="s">
        <v>159</v>
      </c>
      <c r="O155" s="35" t="s">
        <v>160</v>
      </c>
      <c r="P155" s="35" t="s">
        <v>27</v>
      </c>
      <c r="Q155" s="35" t="s">
        <v>128</v>
      </c>
      <c r="R155" s="35" t="s">
        <v>28</v>
      </c>
    </row>
    <row r="156" spans="2:18">
      <c r="B156" s="35" t="s">
        <v>161</v>
      </c>
      <c r="C156" s="35" t="s">
        <v>162</v>
      </c>
      <c r="D156" s="35">
        <v>3367051</v>
      </c>
      <c r="E156" s="35" t="s">
        <v>163</v>
      </c>
      <c r="F156" s="35" t="s">
        <v>134</v>
      </c>
      <c r="G156" s="35" t="s">
        <v>54</v>
      </c>
      <c r="H156" s="35" t="s">
        <v>129</v>
      </c>
      <c r="I156" s="35" t="s">
        <v>17</v>
      </c>
      <c r="J156" s="35" t="s">
        <v>13</v>
      </c>
      <c r="K156" s="35" t="s">
        <v>131</v>
      </c>
      <c r="L156" s="35" t="s">
        <v>132</v>
      </c>
      <c r="M156" s="35" t="s">
        <v>164</v>
      </c>
      <c r="N156" s="35" t="s">
        <v>133</v>
      </c>
      <c r="O156" s="35" t="s">
        <v>165</v>
      </c>
      <c r="P156" s="35" t="s">
        <v>148</v>
      </c>
      <c r="Q156" s="35" t="s">
        <v>128</v>
      </c>
      <c r="R156" s="35" t="s">
        <v>28</v>
      </c>
    </row>
    <row r="157" spans="2:18">
      <c r="B157" s="35" t="s">
        <v>166</v>
      </c>
      <c r="C157" s="35" t="s">
        <v>167</v>
      </c>
      <c r="D157" s="35">
        <v>3235689</v>
      </c>
      <c r="E157" s="35" t="s">
        <v>168</v>
      </c>
      <c r="F157" s="35" t="s">
        <v>141</v>
      </c>
      <c r="G157" s="35" t="s">
        <v>54</v>
      </c>
      <c r="H157" s="35" t="s">
        <v>143</v>
      </c>
      <c r="I157" s="35" t="s">
        <v>140</v>
      </c>
      <c r="J157" s="35" t="s">
        <v>13</v>
      </c>
      <c r="K157" s="35" t="s">
        <v>144</v>
      </c>
      <c r="L157" s="35" t="s">
        <v>132</v>
      </c>
      <c r="M157" s="35" t="s">
        <v>169</v>
      </c>
      <c r="N157" s="35" t="s">
        <v>170</v>
      </c>
      <c r="O157" s="35" t="s">
        <v>171</v>
      </c>
      <c r="P157" s="35" t="s">
        <v>27</v>
      </c>
      <c r="Q157" s="35" t="s">
        <v>128</v>
      </c>
      <c r="R157" s="35" t="s">
        <v>28</v>
      </c>
    </row>
    <row r="158" spans="2:18">
      <c r="B158" s="35" t="s">
        <v>172</v>
      </c>
      <c r="C158" s="35" t="s">
        <v>173</v>
      </c>
      <c r="D158" s="35">
        <v>2135876</v>
      </c>
      <c r="E158" s="35" t="s">
        <v>174</v>
      </c>
      <c r="F158" s="35" t="s">
        <v>134</v>
      </c>
      <c r="G158" s="35" t="s">
        <v>54</v>
      </c>
      <c r="H158" s="35" t="s">
        <v>129</v>
      </c>
      <c r="I158" s="35" t="s">
        <v>17</v>
      </c>
      <c r="J158" s="35" t="s">
        <v>13</v>
      </c>
      <c r="K158" s="35" t="s">
        <v>131</v>
      </c>
      <c r="L158" s="35" t="s">
        <v>132</v>
      </c>
      <c r="M158" s="35" t="s">
        <v>175</v>
      </c>
      <c r="N158" s="35" t="s">
        <v>176</v>
      </c>
      <c r="O158" s="35" t="s">
        <v>150</v>
      </c>
      <c r="P158" s="35" t="s">
        <v>151</v>
      </c>
      <c r="Q158" s="35" t="s">
        <v>177</v>
      </c>
      <c r="R158" s="35" t="s">
        <v>138</v>
      </c>
    </row>
    <row r="159" spans="2:18">
      <c r="B159" s="35" t="s">
        <v>178</v>
      </c>
      <c r="C159" s="35" t="s">
        <v>179</v>
      </c>
      <c r="D159" s="35">
        <v>3151818</v>
      </c>
      <c r="E159" s="35" t="s">
        <v>180</v>
      </c>
      <c r="F159" s="35" t="s">
        <v>134</v>
      </c>
      <c r="G159" s="35" t="s">
        <v>54</v>
      </c>
      <c r="H159" s="35" t="s">
        <v>143</v>
      </c>
      <c r="I159" s="35" t="s">
        <v>140</v>
      </c>
      <c r="J159" s="35" t="s">
        <v>13</v>
      </c>
      <c r="K159" s="35" t="s">
        <v>144</v>
      </c>
      <c r="L159" s="35" t="s">
        <v>142</v>
      </c>
      <c r="M159" s="35" t="s">
        <v>181</v>
      </c>
      <c r="N159" s="35" t="s">
        <v>133</v>
      </c>
      <c r="O159" s="35" t="s">
        <v>182</v>
      </c>
      <c r="P159" s="35" t="s">
        <v>27</v>
      </c>
      <c r="Q159" s="35" t="s">
        <v>128</v>
      </c>
      <c r="R159" s="35" t="s">
        <v>28</v>
      </c>
    </row>
    <row r="160" spans="2:18">
      <c r="B160" s="35" t="s">
        <v>183</v>
      </c>
      <c r="C160" s="35" t="s">
        <v>184</v>
      </c>
      <c r="D160" s="35">
        <v>3116599</v>
      </c>
      <c r="E160" s="35" t="s">
        <v>185</v>
      </c>
      <c r="F160" s="35" t="s">
        <v>134</v>
      </c>
      <c r="G160" s="35" t="s">
        <v>54</v>
      </c>
      <c r="H160" s="35" t="s">
        <v>129</v>
      </c>
      <c r="I160" s="35" t="s">
        <v>140</v>
      </c>
      <c r="J160" s="35" t="s">
        <v>13</v>
      </c>
      <c r="K160" s="35" t="s">
        <v>131</v>
      </c>
      <c r="L160" s="35" t="s">
        <v>186</v>
      </c>
      <c r="M160" s="35" t="s">
        <v>187</v>
      </c>
      <c r="N160" s="35" t="s">
        <v>176</v>
      </c>
      <c r="O160" s="35" t="s">
        <v>188</v>
      </c>
      <c r="P160" s="35" t="s">
        <v>136</v>
      </c>
      <c r="Q160" s="35" t="s">
        <v>189</v>
      </c>
      <c r="R160" s="35" t="s">
        <v>138</v>
      </c>
    </row>
    <row r="161" spans="2:18">
      <c r="B161" s="35" t="s">
        <v>190</v>
      </c>
      <c r="C161" s="35" t="s">
        <v>191</v>
      </c>
      <c r="D161" s="35">
        <v>2749837</v>
      </c>
      <c r="E161" s="35" t="s">
        <v>192</v>
      </c>
      <c r="F161" s="35" t="s">
        <v>134</v>
      </c>
      <c r="G161" s="35" t="s">
        <v>54</v>
      </c>
      <c r="H161" s="35" t="s">
        <v>129</v>
      </c>
      <c r="I161" s="35" t="s">
        <v>17</v>
      </c>
      <c r="J161" s="35" t="s">
        <v>13</v>
      </c>
      <c r="K161" s="35" t="s">
        <v>131</v>
      </c>
      <c r="L161" s="35" t="s">
        <v>135</v>
      </c>
      <c r="M161" s="35" t="s">
        <v>193</v>
      </c>
      <c r="N161" s="35" t="s">
        <v>194</v>
      </c>
      <c r="O161" s="35" t="s">
        <v>195</v>
      </c>
      <c r="P161" s="35" t="s">
        <v>151</v>
      </c>
      <c r="Q161" s="35" t="s">
        <v>196</v>
      </c>
      <c r="R161" s="35" t="s">
        <v>138</v>
      </c>
    </row>
    <row r="162" spans="2:18">
      <c r="B162" s="35" t="s">
        <v>178</v>
      </c>
      <c r="C162" s="35" t="s">
        <v>197</v>
      </c>
      <c r="D162" s="35">
        <v>3151818</v>
      </c>
      <c r="E162" s="35" t="s">
        <v>198</v>
      </c>
      <c r="F162" s="35" t="s">
        <v>156</v>
      </c>
      <c r="G162" s="35" t="s">
        <v>54</v>
      </c>
      <c r="H162" s="35" t="s">
        <v>143</v>
      </c>
      <c r="I162" s="35" t="s">
        <v>17</v>
      </c>
      <c r="J162" s="35" t="s">
        <v>13</v>
      </c>
      <c r="K162" s="35" t="s">
        <v>144</v>
      </c>
      <c r="L162" s="35" t="s">
        <v>199</v>
      </c>
      <c r="M162" s="35" t="s">
        <v>200</v>
      </c>
      <c r="N162" s="35" t="s">
        <v>201</v>
      </c>
      <c r="O162" s="35" t="s">
        <v>202</v>
      </c>
      <c r="P162" s="35" t="s">
        <v>27</v>
      </c>
      <c r="Q162" s="35" t="s">
        <v>203</v>
      </c>
      <c r="R162" s="35" t="s">
        <v>28</v>
      </c>
    </row>
    <row r="163" spans="2:18">
      <c r="B163" s="35" t="s">
        <v>204</v>
      </c>
      <c r="C163" s="35" t="s">
        <v>205</v>
      </c>
      <c r="D163" s="35">
        <v>3155600</v>
      </c>
      <c r="E163" s="35" t="s">
        <v>206</v>
      </c>
      <c r="F163" s="35" t="s">
        <v>134</v>
      </c>
      <c r="G163" s="35" t="s">
        <v>54</v>
      </c>
      <c r="H163" s="35" t="s">
        <v>143</v>
      </c>
      <c r="I163" s="35" t="s">
        <v>140</v>
      </c>
      <c r="J163" s="35" t="s">
        <v>13</v>
      </c>
      <c r="K163" s="35" t="s">
        <v>144</v>
      </c>
      <c r="L163" s="35" t="s">
        <v>142</v>
      </c>
      <c r="M163" s="35" t="s">
        <v>207</v>
      </c>
      <c r="N163" s="35" t="s">
        <v>208</v>
      </c>
      <c r="O163" s="35" t="s">
        <v>209</v>
      </c>
      <c r="P163" s="35" t="s">
        <v>136</v>
      </c>
      <c r="Q163" s="35" t="s">
        <v>137</v>
      </c>
      <c r="R163" s="35" t="s">
        <v>138</v>
      </c>
    </row>
    <row r="164" spans="2:18">
      <c r="B164" s="35" t="s">
        <v>210</v>
      </c>
      <c r="C164" s="35" t="s">
        <v>211</v>
      </c>
      <c r="D164" s="35">
        <v>322749837</v>
      </c>
      <c r="E164" s="35" t="s">
        <v>212</v>
      </c>
      <c r="F164" s="35" t="s">
        <v>134</v>
      </c>
      <c r="G164" s="35" t="s">
        <v>54</v>
      </c>
      <c r="H164" s="35" t="s">
        <v>129</v>
      </c>
      <c r="I164" s="35" t="s">
        <v>17</v>
      </c>
      <c r="J164" s="35" t="s">
        <v>13</v>
      </c>
      <c r="K164" s="35" t="s">
        <v>131</v>
      </c>
      <c r="L164" s="35" t="s">
        <v>199</v>
      </c>
      <c r="M164" s="35" t="s">
        <v>164</v>
      </c>
      <c r="N164" s="35" t="s">
        <v>133</v>
      </c>
      <c r="O164" s="35" t="s">
        <v>213</v>
      </c>
      <c r="P164" s="35" t="s">
        <v>214</v>
      </c>
      <c r="Q164" s="35" t="s">
        <v>215</v>
      </c>
      <c r="R164" s="35" t="s">
        <v>28</v>
      </c>
    </row>
    <row r="165" spans="2:18">
      <c r="B165" s="35" t="s">
        <v>216</v>
      </c>
      <c r="C165" s="35" t="s">
        <v>217</v>
      </c>
      <c r="D165" s="35" t="s">
        <v>218</v>
      </c>
      <c r="E165" s="35" t="s">
        <v>219</v>
      </c>
      <c r="F165" s="35" t="s">
        <v>141</v>
      </c>
      <c r="G165" s="35" t="s">
        <v>220</v>
      </c>
      <c r="H165" s="35" t="s">
        <v>143</v>
      </c>
      <c r="I165" s="35" t="s">
        <v>140</v>
      </c>
      <c r="J165" s="35" t="s">
        <v>13</v>
      </c>
      <c r="K165" s="35" t="s">
        <v>144</v>
      </c>
      <c r="L165" s="35" t="s">
        <v>199</v>
      </c>
      <c r="M165" s="35" t="s">
        <v>221</v>
      </c>
      <c r="N165" s="35" t="s">
        <v>222</v>
      </c>
      <c r="O165" s="35" t="s">
        <v>223</v>
      </c>
      <c r="P165" s="35" t="s">
        <v>146</v>
      </c>
      <c r="Q165" s="35" t="s">
        <v>224</v>
      </c>
      <c r="R165" s="35" t="s">
        <v>28</v>
      </c>
    </row>
    <row r="166" spans="2:18">
      <c r="B166" s="35" t="s">
        <v>121</v>
      </c>
      <c r="C166" s="35" t="s">
        <v>121</v>
      </c>
      <c r="D166" s="35" t="s">
        <v>121</v>
      </c>
      <c r="E166" s="35" t="s">
        <v>225</v>
      </c>
      <c r="F166" s="35" t="s">
        <v>121</v>
      </c>
      <c r="G166" s="35" t="s">
        <v>121</v>
      </c>
      <c r="H166" s="35" t="s">
        <v>121</v>
      </c>
      <c r="I166" s="35" t="s">
        <v>121</v>
      </c>
      <c r="J166" s="35" t="s">
        <v>121</v>
      </c>
      <c r="K166" s="35" t="s">
        <v>121</v>
      </c>
      <c r="L166" s="35" t="s">
        <v>121</v>
      </c>
      <c r="M166" s="35" t="s">
        <v>121</v>
      </c>
      <c r="N166" s="35" t="s">
        <v>121</v>
      </c>
      <c r="O166" s="35" t="s">
        <v>121</v>
      </c>
      <c r="P166" s="35" t="s">
        <v>121</v>
      </c>
      <c r="Q166" s="35" t="s">
        <v>121</v>
      </c>
      <c r="R166" s="35" t="s">
        <v>121</v>
      </c>
    </row>
    <row r="167" spans="2:18">
      <c r="B167" s="35" t="s">
        <v>226</v>
      </c>
      <c r="C167" s="35" t="s">
        <v>227</v>
      </c>
      <c r="D167" s="35">
        <v>3124000</v>
      </c>
      <c r="E167" s="35" t="s">
        <v>228</v>
      </c>
      <c r="F167" s="35" t="s">
        <v>141</v>
      </c>
      <c r="G167" s="35" t="s">
        <v>54</v>
      </c>
      <c r="H167" s="35" t="s">
        <v>143</v>
      </c>
      <c r="I167" s="35" t="s">
        <v>140</v>
      </c>
      <c r="J167" s="35" t="s">
        <v>13</v>
      </c>
      <c r="K167" s="35" t="s">
        <v>144</v>
      </c>
      <c r="L167" s="35" t="s">
        <v>186</v>
      </c>
      <c r="M167" s="35" t="s">
        <v>229</v>
      </c>
      <c r="N167" s="35" t="s">
        <v>133</v>
      </c>
      <c r="O167" s="35" t="s">
        <v>230</v>
      </c>
      <c r="P167" s="35" t="s">
        <v>27</v>
      </c>
      <c r="Q167" s="35" t="s">
        <v>128</v>
      </c>
      <c r="R167" s="35" t="s">
        <v>28</v>
      </c>
    </row>
    <row r="168" spans="2:18">
      <c r="B168" s="35" t="s">
        <v>231</v>
      </c>
      <c r="C168" s="35" t="s">
        <v>232</v>
      </c>
      <c r="D168" s="35" t="s">
        <v>233</v>
      </c>
      <c r="E168" s="35" t="s">
        <v>180</v>
      </c>
      <c r="F168" s="35" t="s">
        <v>156</v>
      </c>
      <c r="G168" s="35" t="s">
        <v>54</v>
      </c>
      <c r="H168" s="35" t="s">
        <v>129</v>
      </c>
      <c r="I168" s="35" t="s">
        <v>123</v>
      </c>
      <c r="J168" s="35" t="s">
        <v>13</v>
      </c>
      <c r="K168" s="35" t="s">
        <v>131</v>
      </c>
      <c r="L168" s="35" t="s">
        <v>186</v>
      </c>
      <c r="M168" s="35" t="s">
        <v>234</v>
      </c>
      <c r="N168" s="35" t="s">
        <v>235</v>
      </c>
      <c r="O168" s="35" t="s">
        <v>236</v>
      </c>
      <c r="P168" s="35" t="s">
        <v>237</v>
      </c>
      <c r="Q168" s="35" t="s">
        <v>238</v>
      </c>
      <c r="R168" s="35" t="s">
        <v>28</v>
      </c>
    </row>
    <row r="169" spans="2:18">
      <c r="B169" s="35" t="s">
        <v>121</v>
      </c>
      <c r="C169" s="35" t="s">
        <v>121</v>
      </c>
      <c r="D169" s="35" t="s">
        <v>121</v>
      </c>
      <c r="E169" s="35" t="s">
        <v>239</v>
      </c>
      <c r="F169" s="35" t="s">
        <v>121</v>
      </c>
      <c r="G169" s="35" t="s">
        <v>121</v>
      </c>
      <c r="H169" s="35" t="s">
        <v>122</v>
      </c>
      <c r="I169" s="35" t="s">
        <v>121</v>
      </c>
      <c r="J169" s="35" t="s">
        <v>121</v>
      </c>
      <c r="K169" s="35" t="s">
        <v>121</v>
      </c>
      <c r="L169" s="35" t="s">
        <v>121</v>
      </c>
      <c r="M169" s="35" t="s">
        <v>121</v>
      </c>
      <c r="N169" s="35" t="s">
        <v>121</v>
      </c>
      <c r="O169" s="35" t="s">
        <v>121</v>
      </c>
      <c r="P169" s="35" t="s">
        <v>121</v>
      </c>
      <c r="Q169" s="35" t="s">
        <v>121</v>
      </c>
      <c r="R169" s="35" t="s">
        <v>121</v>
      </c>
    </row>
    <row r="170" spans="2:18">
      <c r="B170" s="35" t="s">
        <v>240</v>
      </c>
      <c r="C170" s="35" t="s">
        <v>241</v>
      </c>
      <c r="D170" s="35" t="s">
        <v>242</v>
      </c>
      <c r="E170" s="35" t="s">
        <v>180</v>
      </c>
      <c r="F170" s="35" t="s">
        <v>141</v>
      </c>
      <c r="G170" s="35" t="s">
        <v>54</v>
      </c>
      <c r="H170" s="35" t="s">
        <v>129</v>
      </c>
      <c r="I170" s="35" t="s">
        <v>140</v>
      </c>
      <c r="J170" s="35" t="s">
        <v>13</v>
      </c>
      <c r="K170" s="35" t="s">
        <v>131</v>
      </c>
      <c r="L170" s="35" t="s">
        <v>132</v>
      </c>
      <c r="M170" s="35" t="s">
        <v>243</v>
      </c>
      <c r="N170" s="35" t="s">
        <v>133</v>
      </c>
      <c r="O170" s="35" t="s">
        <v>244</v>
      </c>
      <c r="P170" s="35" t="s">
        <v>149</v>
      </c>
      <c r="Q170" s="35" t="s">
        <v>245</v>
      </c>
      <c r="R170" s="35" t="s">
        <v>28</v>
      </c>
    </row>
    <row r="171" spans="2:18">
      <c r="B171" s="35" t="s">
        <v>121</v>
      </c>
      <c r="C171" s="35" t="s">
        <v>121</v>
      </c>
      <c r="D171" s="35" t="s">
        <v>121</v>
      </c>
      <c r="E171" s="35" t="s">
        <v>246</v>
      </c>
      <c r="F171" s="35" t="s">
        <v>121</v>
      </c>
      <c r="G171" s="35" t="s">
        <v>121</v>
      </c>
      <c r="H171" s="35" t="s">
        <v>121</v>
      </c>
      <c r="I171" s="35" t="s">
        <v>121</v>
      </c>
      <c r="J171" s="35" t="s">
        <v>121</v>
      </c>
      <c r="K171" s="35" t="s">
        <v>121</v>
      </c>
      <c r="L171" s="35" t="s">
        <v>121</v>
      </c>
      <c r="M171" s="35" t="s">
        <v>121</v>
      </c>
      <c r="N171" s="35" t="s">
        <v>121</v>
      </c>
      <c r="O171" s="35" t="s">
        <v>121</v>
      </c>
      <c r="P171" s="35" t="s">
        <v>121</v>
      </c>
      <c r="Q171" s="35" t="s">
        <v>121</v>
      </c>
      <c r="R171" s="35" t="s">
        <v>121</v>
      </c>
    </row>
    <row r="172" spans="2:18">
      <c r="B172" s="35" t="s">
        <v>121</v>
      </c>
      <c r="C172" s="35" t="s">
        <v>121</v>
      </c>
      <c r="D172" s="35" t="s">
        <v>121</v>
      </c>
      <c r="E172" s="35" t="s">
        <v>247</v>
      </c>
      <c r="F172" s="35" t="s">
        <v>121</v>
      </c>
      <c r="G172" s="35" t="s">
        <v>121</v>
      </c>
      <c r="H172" s="35" t="s">
        <v>248</v>
      </c>
      <c r="I172" s="35" t="s">
        <v>121</v>
      </c>
      <c r="J172" s="35" t="s">
        <v>121</v>
      </c>
      <c r="K172" s="35" t="s">
        <v>121</v>
      </c>
      <c r="L172" s="35" t="s">
        <v>121</v>
      </c>
      <c r="M172" s="35" t="s">
        <v>121</v>
      </c>
      <c r="N172" s="35" t="s">
        <v>121</v>
      </c>
      <c r="O172" s="35" t="s">
        <v>121</v>
      </c>
      <c r="P172" s="35" t="s">
        <v>121</v>
      </c>
      <c r="Q172" s="35" t="s">
        <v>121</v>
      </c>
      <c r="R172" s="35" t="s">
        <v>121</v>
      </c>
    </row>
    <row r="173" spans="2:18">
      <c r="B173" s="35" t="s">
        <v>166</v>
      </c>
      <c r="C173" s="35" t="s">
        <v>249</v>
      </c>
      <c r="D173" s="35">
        <v>3255992</v>
      </c>
      <c r="E173" s="35" t="s">
        <v>250</v>
      </c>
      <c r="F173" s="35" t="s">
        <v>134</v>
      </c>
      <c r="G173" s="35" t="s">
        <v>54</v>
      </c>
      <c r="H173" s="35" t="s">
        <v>143</v>
      </c>
      <c r="I173" s="35" t="s">
        <v>140</v>
      </c>
      <c r="J173" s="35" t="s">
        <v>13</v>
      </c>
      <c r="K173" s="35" t="s">
        <v>144</v>
      </c>
      <c r="L173" s="35" t="s">
        <v>117</v>
      </c>
      <c r="M173" s="35" t="s">
        <v>251</v>
      </c>
      <c r="N173" s="35" t="s">
        <v>252</v>
      </c>
      <c r="O173" s="35" t="s">
        <v>253</v>
      </c>
      <c r="P173" s="35" t="s">
        <v>27</v>
      </c>
      <c r="Q173" s="35" t="s">
        <v>128</v>
      </c>
      <c r="R173" s="35" t="s">
        <v>28</v>
      </c>
    </row>
    <row r="174" spans="2:18">
      <c r="B174" s="35" t="s">
        <v>254</v>
      </c>
      <c r="C174" s="35" t="s">
        <v>255</v>
      </c>
      <c r="D174" s="35" t="s">
        <v>256</v>
      </c>
      <c r="E174" s="35" t="s">
        <v>257</v>
      </c>
      <c r="F174" s="35" t="s">
        <v>141</v>
      </c>
      <c r="G174" s="35" t="s">
        <v>54</v>
      </c>
      <c r="H174" s="35" t="s">
        <v>143</v>
      </c>
      <c r="I174" s="35" t="s">
        <v>140</v>
      </c>
      <c r="J174" s="35" t="s">
        <v>13</v>
      </c>
      <c r="K174" s="35" t="s">
        <v>131</v>
      </c>
      <c r="L174" s="35" t="s">
        <v>117</v>
      </c>
      <c r="M174" s="35" t="s">
        <v>258</v>
      </c>
      <c r="N174" s="35" t="s">
        <v>194</v>
      </c>
      <c r="O174" s="35" t="s">
        <v>259</v>
      </c>
      <c r="P174" s="35" t="s">
        <v>260</v>
      </c>
      <c r="Q174" s="35" t="s">
        <v>261</v>
      </c>
      <c r="R174" s="35" t="s">
        <v>262</v>
      </c>
    </row>
    <row r="175" spans="2:18">
      <c r="B175" s="35" t="s">
        <v>263</v>
      </c>
      <c r="C175" s="35" t="s">
        <v>264</v>
      </c>
      <c r="D175" s="35">
        <v>3137644293</v>
      </c>
      <c r="E175" s="35" t="s">
        <v>180</v>
      </c>
      <c r="F175" s="35" t="s">
        <v>141</v>
      </c>
      <c r="G175" s="35" t="s">
        <v>54</v>
      </c>
      <c r="H175" s="35" t="s">
        <v>129</v>
      </c>
      <c r="I175" s="35" t="s">
        <v>17</v>
      </c>
      <c r="J175" s="35" t="s">
        <v>13</v>
      </c>
      <c r="K175" s="35" t="s">
        <v>131</v>
      </c>
      <c r="L175" s="35" t="s">
        <v>132</v>
      </c>
      <c r="M175" s="35" t="s">
        <v>265</v>
      </c>
      <c r="N175" s="35" t="s">
        <v>194</v>
      </c>
      <c r="O175" s="35" t="s">
        <v>266</v>
      </c>
      <c r="P175" s="35" t="s">
        <v>27</v>
      </c>
      <c r="Q175" s="35" t="s">
        <v>267</v>
      </c>
      <c r="R175" s="35" t="s">
        <v>28</v>
      </c>
    </row>
    <row r="176" spans="2:18">
      <c r="B176" s="35" t="s">
        <v>121</v>
      </c>
      <c r="C176" s="35" t="s">
        <v>121</v>
      </c>
      <c r="D176" s="35" t="s">
        <v>121</v>
      </c>
      <c r="E176" s="35" t="s">
        <v>268</v>
      </c>
      <c r="F176" s="35" t="s">
        <v>121</v>
      </c>
      <c r="G176" s="35" t="s">
        <v>121</v>
      </c>
      <c r="H176" s="35" t="s">
        <v>122</v>
      </c>
      <c r="I176" s="35" t="s">
        <v>121</v>
      </c>
      <c r="J176" s="35" t="s">
        <v>121</v>
      </c>
      <c r="K176" s="35" t="s">
        <v>121</v>
      </c>
      <c r="L176" s="35" t="s">
        <v>121</v>
      </c>
      <c r="M176" s="35" t="s">
        <v>121</v>
      </c>
      <c r="N176" s="35" t="s">
        <v>121</v>
      </c>
      <c r="O176" s="35" t="s">
        <v>121</v>
      </c>
      <c r="P176" s="35" t="s">
        <v>121</v>
      </c>
      <c r="Q176" s="35" t="s">
        <v>121</v>
      </c>
      <c r="R176" s="35" t="s">
        <v>121</v>
      </c>
    </row>
    <row r="177" spans="2:18">
      <c r="B177" s="35" t="s">
        <v>269</v>
      </c>
      <c r="C177" s="35" t="s">
        <v>270</v>
      </c>
      <c r="D177" s="35" t="s">
        <v>271</v>
      </c>
      <c r="E177" s="35" t="s">
        <v>272</v>
      </c>
      <c r="F177" s="35" t="s">
        <v>141</v>
      </c>
      <c r="G177" s="35" t="s">
        <v>54</v>
      </c>
      <c r="H177" s="35" t="s">
        <v>129</v>
      </c>
      <c r="I177" s="35" t="s">
        <v>140</v>
      </c>
      <c r="J177" s="35" t="s">
        <v>13</v>
      </c>
      <c r="K177" s="35" t="s">
        <v>131</v>
      </c>
      <c r="L177" s="35" t="s">
        <v>132</v>
      </c>
      <c r="M177" s="35" t="s">
        <v>273</v>
      </c>
      <c r="N177" s="35" t="s">
        <v>133</v>
      </c>
      <c r="O177" s="35" t="s">
        <v>274</v>
      </c>
      <c r="P177" s="35" t="s">
        <v>149</v>
      </c>
      <c r="Q177" s="35" t="s">
        <v>245</v>
      </c>
      <c r="R177" s="35" t="s">
        <v>28</v>
      </c>
    </row>
    <row r="178" spans="2:18">
      <c r="B178" s="35" t="s">
        <v>275</v>
      </c>
      <c r="C178" s="35" t="s">
        <v>276</v>
      </c>
      <c r="D178" s="35" t="s">
        <v>277</v>
      </c>
      <c r="E178" s="35" t="s">
        <v>278</v>
      </c>
      <c r="F178" s="35" t="s">
        <v>141</v>
      </c>
      <c r="G178" s="35" t="s">
        <v>54</v>
      </c>
      <c r="H178" s="35" t="s">
        <v>143</v>
      </c>
      <c r="I178" s="35" t="s">
        <v>147</v>
      </c>
      <c r="J178" s="35" t="s">
        <v>13</v>
      </c>
      <c r="K178" s="35" t="s">
        <v>144</v>
      </c>
      <c r="L178" s="35" t="s">
        <v>145</v>
      </c>
      <c r="M178" s="35" t="s">
        <v>279</v>
      </c>
      <c r="N178" s="35" t="s">
        <v>133</v>
      </c>
      <c r="O178" s="35" t="s">
        <v>280</v>
      </c>
      <c r="P178" s="35" t="s">
        <v>149</v>
      </c>
      <c r="Q178" s="35" t="s">
        <v>245</v>
      </c>
      <c r="R178" s="35" t="s">
        <v>28</v>
      </c>
    </row>
    <row r="179" spans="2:18">
      <c r="B179" s="35" t="s">
        <v>281</v>
      </c>
      <c r="C179" s="35" t="s">
        <v>282</v>
      </c>
      <c r="D179" s="35">
        <v>3116599</v>
      </c>
      <c r="E179" s="35" t="s">
        <v>283</v>
      </c>
      <c r="F179" s="35" t="s">
        <v>134</v>
      </c>
      <c r="G179" s="35" t="s">
        <v>54</v>
      </c>
      <c r="H179" s="35" t="s">
        <v>129</v>
      </c>
      <c r="I179" s="35" t="s">
        <v>140</v>
      </c>
      <c r="J179" s="35" t="s">
        <v>13</v>
      </c>
      <c r="K179" s="35" t="s">
        <v>131</v>
      </c>
      <c r="L179" s="35" t="s">
        <v>117</v>
      </c>
      <c r="M179" s="35" t="s">
        <v>284</v>
      </c>
      <c r="N179" s="35" t="s">
        <v>133</v>
      </c>
      <c r="O179" s="35" t="s">
        <v>285</v>
      </c>
      <c r="P179" s="35" t="s">
        <v>27</v>
      </c>
      <c r="Q179" s="35" t="s">
        <v>267</v>
      </c>
      <c r="R179" s="35" t="s">
        <v>28</v>
      </c>
    </row>
    <row r="180" spans="2:18">
      <c r="B180" s="35" t="s">
        <v>286</v>
      </c>
      <c r="C180" s="35" t="s">
        <v>287</v>
      </c>
      <c r="D180" s="35">
        <v>5726203333</v>
      </c>
      <c r="E180" s="35" t="s">
        <v>288</v>
      </c>
      <c r="F180" s="35" t="s">
        <v>134</v>
      </c>
      <c r="G180" s="35" t="s">
        <v>54</v>
      </c>
      <c r="H180" s="35" t="s">
        <v>129</v>
      </c>
      <c r="I180" s="35" t="s">
        <v>140</v>
      </c>
      <c r="J180" s="35" t="s">
        <v>13</v>
      </c>
      <c r="K180" s="35" t="s">
        <v>130</v>
      </c>
      <c r="L180" s="35" t="s">
        <v>132</v>
      </c>
      <c r="M180" s="35" t="s">
        <v>289</v>
      </c>
      <c r="N180" s="35" t="s">
        <v>133</v>
      </c>
      <c r="O180" s="35" t="s">
        <v>290</v>
      </c>
      <c r="P180" s="35" t="s">
        <v>214</v>
      </c>
      <c r="Q180" s="35" t="s">
        <v>291</v>
      </c>
      <c r="R180" s="35" t="s">
        <v>28</v>
      </c>
    </row>
    <row r="181" spans="2:18">
      <c r="B181" s="35" t="s">
        <v>139</v>
      </c>
      <c r="C181" s="35" t="s">
        <v>292</v>
      </c>
      <c r="D181" s="35">
        <v>3137300</v>
      </c>
      <c r="E181" s="35" t="s">
        <v>293</v>
      </c>
      <c r="F181" s="35" t="s">
        <v>134</v>
      </c>
      <c r="G181" s="35" t="s">
        <v>54</v>
      </c>
      <c r="H181" s="35" t="s">
        <v>129</v>
      </c>
      <c r="I181" s="35" t="s">
        <v>140</v>
      </c>
      <c r="J181" s="35" t="s">
        <v>13</v>
      </c>
      <c r="K181" s="35" t="s">
        <v>131</v>
      </c>
      <c r="L181" s="35" t="s">
        <v>135</v>
      </c>
      <c r="M181" s="35" t="s">
        <v>294</v>
      </c>
      <c r="N181" s="35" t="s">
        <v>295</v>
      </c>
      <c r="O181" s="35" t="s">
        <v>296</v>
      </c>
      <c r="P181" s="35" t="s">
        <v>27</v>
      </c>
      <c r="Q181" s="35" t="s">
        <v>128</v>
      </c>
      <c r="R181" s="35" t="s">
        <v>28</v>
      </c>
    </row>
    <row r="182" spans="2:18">
      <c r="B182" s="35" t="s">
        <v>297</v>
      </c>
      <c r="C182" s="35" t="s">
        <v>298</v>
      </c>
      <c r="D182" s="35">
        <v>3233999</v>
      </c>
      <c r="E182" s="35" t="s">
        <v>299</v>
      </c>
      <c r="F182" s="35" t="s">
        <v>134</v>
      </c>
      <c r="G182" s="35" t="s">
        <v>54</v>
      </c>
      <c r="H182" s="35" t="s">
        <v>129</v>
      </c>
      <c r="I182" s="35" t="s">
        <v>140</v>
      </c>
      <c r="J182" s="35" t="s">
        <v>13</v>
      </c>
      <c r="K182" s="35" t="s">
        <v>131</v>
      </c>
      <c r="L182" s="35" t="s">
        <v>135</v>
      </c>
      <c r="M182" s="35" t="s">
        <v>300</v>
      </c>
      <c r="N182" s="35" t="s">
        <v>133</v>
      </c>
      <c r="O182" s="35" t="s">
        <v>301</v>
      </c>
      <c r="P182" s="35" t="s">
        <v>302</v>
      </c>
      <c r="Q182" s="35" t="s">
        <v>128</v>
      </c>
      <c r="R182" s="35" t="s">
        <v>303</v>
      </c>
    </row>
    <row r="183" spans="2:18">
      <c r="B183" s="35" t="s">
        <v>304</v>
      </c>
      <c r="C183" s="35" t="s">
        <v>305</v>
      </c>
      <c r="D183" s="35">
        <v>3323529</v>
      </c>
      <c r="E183" s="35" t="s">
        <v>306</v>
      </c>
      <c r="F183" s="35" t="s">
        <v>134</v>
      </c>
      <c r="G183" s="35" t="s">
        <v>54</v>
      </c>
      <c r="H183" s="35" t="s">
        <v>129</v>
      </c>
      <c r="I183" s="35" t="s">
        <v>17</v>
      </c>
      <c r="J183" s="35" t="s">
        <v>13</v>
      </c>
      <c r="K183" s="35" t="s">
        <v>131</v>
      </c>
      <c r="L183" s="35" t="s">
        <v>117</v>
      </c>
      <c r="M183" s="35" t="s">
        <v>54</v>
      </c>
      <c r="N183" s="35" t="s">
        <v>307</v>
      </c>
      <c r="O183" s="35" t="s">
        <v>308</v>
      </c>
      <c r="P183" s="35" t="s">
        <v>27</v>
      </c>
      <c r="Q183" s="35" t="s">
        <v>267</v>
      </c>
      <c r="R183" s="35" t="s">
        <v>28</v>
      </c>
    </row>
    <row r="184" spans="2:18">
      <c r="B184" s="35" t="s">
        <v>304</v>
      </c>
      <c r="C184" s="35" t="s">
        <v>309</v>
      </c>
      <c r="D184" s="35">
        <v>3422122</v>
      </c>
      <c r="E184" s="35" t="s">
        <v>310</v>
      </c>
      <c r="F184" s="35" t="s">
        <v>134</v>
      </c>
      <c r="G184" s="35" t="s">
        <v>54</v>
      </c>
      <c r="H184" s="35" t="s">
        <v>129</v>
      </c>
      <c r="I184" s="35" t="s">
        <v>17</v>
      </c>
      <c r="J184" s="35" t="s">
        <v>13</v>
      </c>
      <c r="K184" s="35" t="s">
        <v>131</v>
      </c>
      <c r="L184" s="35" t="s">
        <v>135</v>
      </c>
      <c r="M184" s="35" t="s">
        <v>311</v>
      </c>
      <c r="N184" s="35" t="s">
        <v>194</v>
      </c>
      <c r="O184" s="35" t="s">
        <v>312</v>
      </c>
      <c r="P184" s="35" t="s">
        <v>27</v>
      </c>
      <c r="Q184" s="35" t="s">
        <v>267</v>
      </c>
      <c r="R184" s="35" t="s">
        <v>28</v>
      </c>
    </row>
    <row r="185" spans="2:18">
      <c r="B185" s="35" t="s">
        <v>313</v>
      </c>
      <c r="C185" s="35" t="s">
        <v>314</v>
      </c>
      <c r="D185" s="35">
        <v>3297373</v>
      </c>
      <c r="E185" s="35" t="s">
        <v>315</v>
      </c>
      <c r="F185" s="35" t="s">
        <v>134</v>
      </c>
      <c r="G185" s="35" t="s">
        <v>54</v>
      </c>
      <c r="H185" s="35" t="s">
        <v>129</v>
      </c>
      <c r="I185" s="35" t="s">
        <v>17</v>
      </c>
      <c r="J185" s="35" t="s">
        <v>13</v>
      </c>
      <c r="K185" s="35" t="s">
        <v>131</v>
      </c>
      <c r="L185" s="35" t="s">
        <v>132</v>
      </c>
      <c r="M185" s="35" t="s">
        <v>133</v>
      </c>
      <c r="N185" s="35" t="s">
        <v>133</v>
      </c>
      <c r="O185" s="35" t="s">
        <v>316</v>
      </c>
      <c r="P185" s="35" t="s">
        <v>27</v>
      </c>
      <c r="Q185" s="35" t="s">
        <v>128</v>
      </c>
      <c r="R185" s="35" t="s">
        <v>28</v>
      </c>
    </row>
    <row r="186" spans="2:18">
      <c r="B186" s="35" t="s">
        <v>317</v>
      </c>
      <c r="C186" s="35" t="s">
        <v>318</v>
      </c>
      <c r="D186" s="35">
        <v>3372448</v>
      </c>
      <c r="E186" s="35" t="s">
        <v>180</v>
      </c>
      <c r="F186" s="35" t="s">
        <v>134</v>
      </c>
      <c r="G186" s="35" t="s">
        <v>54</v>
      </c>
      <c r="H186" s="35" t="s">
        <v>129</v>
      </c>
      <c r="I186" s="35" t="s">
        <v>17</v>
      </c>
      <c r="J186" s="35" t="s">
        <v>13</v>
      </c>
      <c r="K186" s="35" t="s">
        <v>131</v>
      </c>
      <c r="L186" s="35" t="s">
        <v>117</v>
      </c>
      <c r="M186" s="35" t="s">
        <v>54</v>
      </c>
      <c r="N186" s="35" t="s">
        <v>133</v>
      </c>
      <c r="O186" s="35" t="s">
        <v>316</v>
      </c>
      <c r="P186" s="35" t="s">
        <v>27</v>
      </c>
      <c r="Q186" s="35" t="s">
        <v>128</v>
      </c>
      <c r="R186" s="35" t="s">
        <v>28</v>
      </c>
    </row>
    <row r="187" spans="2:18">
      <c r="B187" s="35" t="s">
        <v>319</v>
      </c>
      <c r="C187" s="35" t="s">
        <v>320</v>
      </c>
      <c r="D187" s="35">
        <v>3255992</v>
      </c>
      <c r="E187" s="35" t="s">
        <v>321</v>
      </c>
      <c r="F187" s="35" t="s">
        <v>134</v>
      </c>
      <c r="G187" s="35" t="s">
        <v>54</v>
      </c>
      <c r="H187" s="35" t="s">
        <v>143</v>
      </c>
      <c r="I187" s="35" t="s">
        <v>17</v>
      </c>
      <c r="J187" s="35" t="s">
        <v>13</v>
      </c>
      <c r="K187" s="35" t="s">
        <v>144</v>
      </c>
      <c r="L187" s="35" t="s">
        <v>117</v>
      </c>
      <c r="M187" s="35" t="s">
        <v>322</v>
      </c>
      <c r="N187" s="35" t="s">
        <v>194</v>
      </c>
      <c r="O187" s="35" t="s">
        <v>323</v>
      </c>
      <c r="P187" s="35" t="s">
        <v>27</v>
      </c>
      <c r="Q187" s="35" t="s">
        <v>128</v>
      </c>
      <c r="R187" s="35" t="s">
        <v>28</v>
      </c>
    </row>
    <row r="190" spans="2:18">
      <c r="B190" s="22" t="s">
        <v>39</v>
      </c>
      <c r="C190" s="2" t="s">
        <v>1</v>
      </c>
      <c r="D190" s="2" t="s">
        <v>2</v>
      </c>
    </row>
    <row r="191" spans="2:18">
      <c r="B191" s="35" t="s">
        <v>220</v>
      </c>
      <c r="C191" s="23">
        <v>1</v>
      </c>
      <c r="D191" s="24">
        <f>C191/$C$195</f>
        <v>3.0303030303030304E-2</v>
      </c>
    </row>
    <row r="192" spans="2:18">
      <c r="B192" s="35" t="s">
        <v>54</v>
      </c>
      <c r="C192" s="23">
        <v>26</v>
      </c>
      <c r="D192" s="24">
        <f>C192/$C$195</f>
        <v>0.78787878787878785</v>
      </c>
    </row>
    <row r="193" spans="2:4">
      <c r="B193" s="35" t="s">
        <v>157</v>
      </c>
      <c r="C193" s="23">
        <v>1</v>
      </c>
      <c r="D193" s="24">
        <f>C193/$C$195</f>
        <v>3.0303030303030304E-2</v>
      </c>
    </row>
    <row r="194" spans="2:4">
      <c r="B194" s="2" t="s">
        <v>127</v>
      </c>
      <c r="C194" s="27">
        <v>5</v>
      </c>
      <c r="D194" s="24">
        <f>C194/$C$195</f>
        <v>0.15151515151515152</v>
      </c>
    </row>
    <row r="195" spans="2:4">
      <c r="B195" s="2" t="s">
        <v>5</v>
      </c>
      <c r="C195" s="2">
        <f>SUM(C191:C194)</f>
        <v>33</v>
      </c>
      <c r="D195" s="24">
        <f>SUM(D191:D194)</f>
        <v>0.99999999999999989</v>
      </c>
    </row>
    <row r="196" spans="2:4">
      <c r="B196" s="86"/>
      <c r="C196" s="86"/>
      <c r="D196" s="5"/>
    </row>
    <row r="197" spans="2:4">
      <c r="B197" s="30"/>
      <c r="C197" s="30"/>
      <c r="D197" s="5"/>
    </row>
    <row r="216" spans="2:5" ht="15.75">
      <c r="B216" s="9" t="s">
        <v>58</v>
      </c>
    </row>
    <row r="218" spans="2:5" ht="69" customHeight="1">
      <c r="B218" s="84" t="s">
        <v>57</v>
      </c>
      <c r="C218" s="85"/>
      <c r="D218" s="15" t="s">
        <v>1</v>
      </c>
      <c r="E218" s="15" t="s">
        <v>2</v>
      </c>
    </row>
    <row r="219" spans="2:5">
      <c r="B219" s="59" t="s">
        <v>13</v>
      </c>
      <c r="C219" s="60"/>
      <c r="D219" s="2">
        <v>13</v>
      </c>
      <c r="E219" s="18">
        <f>D219/$C$39</f>
        <v>0.39393939393939392</v>
      </c>
    </row>
    <row r="220" spans="2:5">
      <c r="B220" s="69" t="s">
        <v>12</v>
      </c>
      <c r="C220" s="69"/>
      <c r="D220" s="2">
        <v>20</v>
      </c>
      <c r="E220" s="18">
        <f>D220/$C$39</f>
        <v>0.60606060606060608</v>
      </c>
    </row>
    <row r="221" spans="2:5">
      <c r="B221" s="69" t="s">
        <v>118</v>
      </c>
      <c r="C221" s="69"/>
      <c r="D221" s="17">
        <f>SUM(D219:D220)</f>
        <v>33</v>
      </c>
    </row>
    <row r="222" spans="2:5">
      <c r="B222" s="86"/>
      <c r="C222" s="86"/>
      <c r="D222" s="86"/>
    </row>
    <row r="223" spans="2:5">
      <c r="B223" s="86"/>
      <c r="C223" s="86"/>
      <c r="D223" s="86"/>
    </row>
    <row r="224" spans="2:5">
      <c r="B224" s="86"/>
      <c r="C224" s="86"/>
      <c r="D224" s="86"/>
    </row>
    <row r="225" spans="2:5">
      <c r="B225" s="86"/>
      <c r="C225" s="86"/>
      <c r="D225" s="86"/>
    </row>
    <row r="226" spans="2:5">
      <c r="B226" s="86"/>
      <c r="C226" s="86"/>
      <c r="D226" s="86"/>
    </row>
    <row r="227" spans="2:5">
      <c r="B227" s="86"/>
      <c r="C227" s="86"/>
      <c r="D227" s="86"/>
    </row>
    <row r="234" spans="2:5">
      <c r="B234" s="4" t="s">
        <v>59</v>
      </c>
    </row>
    <row r="236" spans="2:5">
      <c r="B236" s="4" t="s">
        <v>60</v>
      </c>
    </row>
    <row r="237" spans="2:5">
      <c r="B237" s="4"/>
    </row>
    <row r="238" spans="2:5">
      <c r="B238" s="65" t="s">
        <v>69</v>
      </c>
      <c r="C238" s="65"/>
      <c r="D238" s="65"/>
      <c r="E238" s="26" t="s">
        <v>1</v>
      </c>
    </row>
    <row r="239" spans="2:5" ht="48" customHeight="1">
      <c r="B239" s="83" t="s">
        <v>61</v>
      </c>
      <c r="C239" s="83"/>
      <c r="D239" s="83"/>
      <c r="E239" s="25">
        <v>3</v>
      </c>
    </row>
    <row r="240" spans="2:5" ht="36" customHeight="1">
      <c r="B240" s="83" t="s">
        <v>62</v>
      </c>
      <c r="C240" s="83"/>
      <c r="D240" s="83"/>
      <c r="E240" s="25">
        <v>3</v>
      </c>
    </row>
    <row r="241" spans="2:10" ht="60" customHeight="1">
      <c r="B241" s="83" t="s">
        <v>63</v>
      </c>
      <c r="C241" s="83"/>
      <c r="D241" s="83"/>
      <c r="E241" s="25">
        <v>4</v>
      </c>
    </row>
    <row r="242" spans="2:10">
      <c r="B242" s="83" t="s">
        <v>64</v>
      </c>
      <c r="C242" s="83"/>
      <c r="D242" s="83"/>
      <c r="E242" s="25">
        <v>0</v>
      </c>
    </row>
    <row r="243" spans="2:10">
      <c r="B243" s="83" t="s">
        <v>65</v>
      </c>
      <c r="C243" s="83"/>
      <c r="D243" s="83"/>
      <c r="E243" s="25">
        <v>0</v>
      </c>
    </row>
    <row r="244" spans="2:10">
      <c r="B244" s="83" t="s">
        <v>66</v>
      </c>
      <c r="C244" s="83"/>
      <c r="D244" s="83"/>
      <c r="E244" s="25">
        <v>6</v>
      </c>
    </row>
    <row r="245" spans="2:10">
      <c r="B245" s="83" t="s">
        <v>67</v>
      </c>
      <c r="C245" s="83"/>
      <c r="D245" s="83"/>
      <c r="E245" s="25">
        <v>0</v>
      </c>
    </row>
    <row r="246" spans="2:10" ht="24" customHeight="1">
      <c r="B246" s="83" t="s">
        <v>68</v>
      </c>
      <c r="C246" s="83"/>
      <c r="D246" s="83"/>
      <c r="E246" s="25">
        <v>3</v>
      </c>
    </row>
    <row r="252" spans="2:10" ht="15.75">
      <c r="B252" s="9" t="s">
        <v>71</v>
      </c>
    </row>
    <row r="254" spans="2:10" ht="108" customHeight="1">
      <c r="B254" s="82" t="s">
        <v>70</v>
      </c>
      <c r="C254" s="82"/>
      <c r="D254" s="82"/>
      <c r="E254" s="29" t="s">
        <v>1</v>
      </c>
      <c r="F254" s="29" t="s">
        <v>2</v>
      </c>
      <c r="H254" s="69"/>
      <c r="I254" s="69"/>
      <c r="J254" s="29" t="s">
        <v>2</v>
      </c>
    </row>
    <row r="255" spans="2:10">
      <c r="B255" s="66" t="s">
        <v>13</v>
      </c>
      <c r="C255" s="66"/>
      <c r="D255" s="66"/>
      <c r="E255" s="8">
        <v>27</v>
      </c>
      <c r="F255" s="13">
        <v>0.80952380952380953</v>
      </c>
      <c r="H255" s="80" t="s">
        <v>13</v>
      </c>
      <c r="I255" s="81"/>
      <c r="J255" s="13">
        <f>F255</f>
        <v>0.80952380952380953</v>
      </c>
    </row>
    <row r="256" spans="2:10">
      <c r="B256" s="66" t="s">
        <v>12</v>
      </c>
      <c r="C256" s="66"/>
      <c r="D256" s="66"/>
      <c r="E256" s="8">
        <v>6</v>
      </c>
      <c r="F256" s="13">
        <v>0.19047619047619047</v>
      </c>
      <c r="H256" s="66" t="s">
        <v>12</v>
      </c>
      <c r="I256" s="66"/>
      <c r="J256" s="13">
        <f>F256</f>
        <v>0.19047619047619047</v>
      </c>
    </row>
    <row r="257" spans="2:10">
      <c r="B257" s="66" t="s">
        <v>5</v>
      </c>
      <c r="C257" s="66"/>
      <c r="D257" s="66"/>
      <c r="E257" s="11">
        <f>SUM(E255:E256)</f>
        <v>33</v>
      </c>
      <c r="F257" s="13">
        <v>1</v>
      </c>
      <c r="H257" s="66" t="s">
        <v>5</v>
      </c>
      <c r="I257" s="66"/>
      <c r="J257" s="13">
        <f>F257</f>
        <v>1</v>
      </c>
    </row>
    <row r="281" spans="2:5" ht="15.75">
      <c r="B281" s="9" t="s">
        <v>73</v>
      </c>
    </row>
    <row r="282" spans="2:5" ht="15.75">
      <c r="B282" s="9"/>
    </row>
    <row r="283" spans="2:5">
      <c r="B283" s="4" t="s">
        <v>72</v>
      </c>
    </row>
    <row r="284" spans="2:5">
      <c r="B284" s="4"/>
    </row>
    <row r="285" spans="2:5">
      <c r="B285" s="4"/>
    </row>
    <row r="286" spans="2:5">
      <c r="B286" s="65" t="s">
        <v>80</v>
      </c>
      <c r="C286" s="65"/>
      <c r="D286" s="65"/>
      <c r="E286" s="3" t="s">
        <v>1</v>
      </c>
    </row>
    <row r="287" spans="2:5">
      <c r="B287" s="79" t="s">
        <v>74</v>
      </c>
      <c r="C287" s="79"/>
      <c r="D287" s="79"/>
      <c r="E287" s="2">
        <v>21</v>
      </c>
    </row>
    <row r="288" spans="2:5">
      <c r="B288" s="79" t="s">
        <v>75</v>
      </c>
      <c r="C288" s="79"/>
      <c r="D288" s="79"/>
      <c r="E288" s="2">
        <v>8</v>
      </c>
    </row>
    <row r="289" spans="2:5">
      <c r="B289" s="79" t="s">
        <v>76</v>
      </c>
      <c r="C289" s="79"/>
      <c r="D289" s="79"/>
      <c r="E289" s="2">
        <v>18</v>
      </c>
    </row>
    <row r="290" spans="2:5">
      <c r="B290" s="79" t="s">
        <v>77</v>
      </c>
      <c r="C290" s="79"/>
      <c r="D290" s="79"/>
      <c r="E290" s="2">
        <v>2</v>
      </c>
    </row>
    <row r="291" spans="2:5">
      <c r="B291" s="79" t="s">
        <v>78</v>
      </c>
      <c r="C291" s="79"/>
      <c r="D291" s="79"/>
      <c r="E291" s="2">
        <v>1</v>
      </c>
    </row>
    <row r="292" spans="2:5">
      <c r="B292" s="79" t="s">
        <v>79</v>
      </c>
      <c r="C292" s="79"/>
      <c r="D292" s="79"/>
      <c r="E292" s="2">
        <v>2</v>
      </c>
    </row>
    <row r="293" spans="2:5">
      <c r="B293" s="79" t="s">
        <v>18</v>
      </c>
      <c r="C293" s="79"/>
      <c r="D293" s="79"/>
      <c r="E293" s="2">
        <v>3</v>
      </c>
    </row>
    <row r="294" spans="2:5">
      <c r="B294" s="79" t="s">
        <v>19</v>
      </c>
      <c r="C294" s="79"/>
      <c r="D294" s="79"/>
      <c r="E294" s="2">
        <v>1</v>
      </c>
    </row>
    <row r="296" spans="2:5" ht="10.5" customHeight="1"/>
    <row r="297" spans="2:5" ht="10.5" customHeight="1">
      <c r="B297" s="9" t="s">
        <v>83</v>
      </c>
    </row>
    <row r="298" spans="2:5" ht="10.5" customHeight="1">
      <c r="B298" s="9"/>
    </row>
    <row r="299" spans="2:5" ht="10.5" customHeight="1">
      <c r="B299" s="4" t="s">
        <v>81</v>
      </c>
    </row>
    <row r="300" spans="2:5">
      <c r="B300" s="4"/>
    </row>
    <row r="301" spans="2:5">
      <c r="B301" s="4"/>
    </row>
    <row r="302" spans="2:5">
      <c r="B302" s="3" t="s">
        <v>82</v>
      </c>
      <c r="C302" s="3" t="s">
        <v>1</v>
      </c>
    </row>
    <row r="303" spans="2:5">
      <c r="B303" s="27">
        <v>1</v>
      </c>
      <c r="C303" s="2">
        <v>0</v>
      </c>
    </row>
    <row r="304" spans="2:5">
      <c r="B304" s="27">
        <v>2</v>
      </c>
      <c r="C304" s="2">
        <v>0</v>
      </c>
    </row>
    <row r="305" spans="2:3">
      <c r="B305" s="27">
        <v>3</v>
      </c>
      <c r="C305" s="2">
        <v>3</v>
      </c>
    </row>
    <row r="306" spans="2:3">
      <c r="B306" s="27">
        <v>4</v>
      </c>
      <c r="C306" s="2">
        <v>11</v>
      </c>
    </row>
    <row r="307" spans="2:3">
      <c r="B307" s="27">
        <v>5</v>
      </c>
      <c r="C307" s="2">
        <v>9</v>
      </c>
    </row>
    <row r="310" spans="2:3">
      <c r="B310" s="3" t="s">
        <v>82</v>
      </c>
      <c r="C310" s="3" t="s">
        <v>1</v>
      </c>
    </row>
    <row r="311" spans="2:3">
      <c r="B311" s="27">
        <v>1</v>
      </c>
      <c r="C311" s="13">
        <f>C303/$C$39</f>
        <v>0</v>
      </c>
    </row>
    <row r="312" spans="2:3">
      <c r="B312" s="27">
        <v>2</v>
      </c>
      <c r="C312" s="13">
        <f t="shared" ref="C312:C315" si="5">C304/$C$39</f>
        <v>0</v>
      </c>
    </row>
    <row r="313" spans="2:3">
      <c r="B313" s="27">
        <v>3</v>
      </c>
      <c r="C313" s="13">
        <f t="shared" si="5"/>
        <v>9.0909090909090912E-2</v>
      </c>
    </row>
    <row r="314" spans="2:3">
      <c r="B314" s="27">
        <v>4</v>
      </c>
      <c r="C314" s="13">
        <f t="shared" si="5"/>
        <v>0.33333333333333331</v>
      </c>
    </row>
    <row r="315" spans="2:3">
      <c r="B315" s="27">
        <v>5</v>
      </c>
      <c r="C315" s="13">
        <f t="shared" si="5"/>
        <v>0.27272727272727271</v>
      </c>
    </row>
    <row r="324" spans="2:4" ht="15.75">
      <c r="B324" s="9" t="s">
        <v>84</v>
      </c>
    </row>
    <row r="325" spans="2:4" ht="15.75">
      <c r="B325" s="9"/>
    </row>
    <row r="326" spans="2:4">
      <c r="B326" s="4" t="s">
        <v>85</v>
      </c>
    </row>
    <row r="327" spans="2:4">
      <c r="B327" s="4"/>
    </row>
    <row r="328" spans="2:4">
      <c r="B328" s="4"/>
    </row>
    <row r="329" spans="2:4">
      <c r="B329" s="3" t="s">
        <v>86</v>
      </c>
      <c r="C329" s="3" t="s">
        <v>1</v>
      </c>
    </row>
    <row r="330" spans="2:4">
      <c r="B330" s="27" t="s">
        <v>13</v>
      </c>
      <c r="C330" s="8">
        <v>27</v>
      </c>
      <c r="D330" s="36"/>
    </row>
    <row r="331" spans="2:4">
      <c r="B331" s="27" t="s">
        <v>12</v>
      </c>
      <c r="C331" s="8">
        <v>6</v>
      </c>
      <c r="D331" s="36"/>
    </row>
    <row r="334" spans="2:4">
      <c r="B334" s="3" t="s">
        <v>86</v>
      </c>
      <c r="C334" s="3" t="s">
        <v>2</v>
      </c>
    </row>
    <row r="335" spans="2:4">
      <c r="B335" s="27" t="s">
        <v>13</v>
      </c>
      <c r="C335" s="13">
        <f>C330/$C$39</f>
        <v>0.81818181818181823</v>
      </c>
    </row>
    <row r="336" spans="2:4">
      <c r="B336" s="27" t="s">
        <v>12</v>
      </c>
      <c r="C336" s="13">
        <f>C331/$C$39</f>
        <v>0.18181818181818182</v>
      </c>
    </row>
    <row r="349" spans="2:2" ht="15.75">
      <c r="B349" s="9" t="s">
        <v>87</v>
      </c>
    </row>
    <row r="350" spans="2:2" ht="15.75">
      <c r="B350" s="9"/>
    </row>
    <row r="351" spans="2:2">
      <c r="B351" s="4" t="s">
        <v>88</v>
      </c>
    </row>
    <row r="352" spans="2:2">
      <c r="B352" s="4"/>
    </row>
    <row r="353" spans="2:8">
      <c r="B353" s="4"/>
    </row>
    <row r="354" spans="2:8">
      <c r="B354" s="74" t="s">
        <v>89</v>
      </c>
      <c r="C354" s="75"/>
      <c r="D354" s="75"/>
      <c r="E354" s="76"/>
      <c r="F354" s="3" t="s">
        <v>90</v>
      </c>
      <c r="G354" s="3" t="s">
        <v>91</v>
      </c>
      <c r="H354" s="3" t="s">
        <v>92</v>
      </c>
    </row>
    <row r="355" spans="2:8">
      <c r="B355" s="77" t="s">
        <v>94</v>
      </c>
      <c r="C355" s="77"/>
      <c r="D355" s="77"/>
      <c r="E355" s="77"/>
      <c r="F355" s="42">
        <v>9</v>
      </c>
      <c r="G355" s="42">
        <v>7</v>
      </c>
      <c r="H355" s="42">
        <v>2</v>
      </c>
    </row>
    <row r="356" spans="2:8">
      <c r="B356" s="77" t="s">
        <v>95</v>
      </c>
      <c r="C356" s="77"/>
      <c r="D356" s="77"/>
      <c r="E356" s="77"/>
      <c r="F356" s="42">
        <v>4</v>
      </c>
      <c r="G356" s="42">
        <v>0</v>
      </c>
      <c r="H356" s="42">
        <v>12</v>
      </c>
    </row>
    <row r="357" spans="2:8">
      <c r="B357" s="69" t="s">
        <v>93</v>
      </c>
      <c r="C357" s="69"/>
      <c r="D357" s="69"/>
      <c r="E357" s="69"/>
      <c r="F357" s="42">
        <v>7</v>
      </c>
      <c r="G357" s="42">
        <v>1</v>
      </c>
      <c r="H357" s="42">
        <v>8</v>
      </c>
    </row>
    <row r="358" spans="2:8">
      <c r="B358" s="69" t="s">
        <v>96</v>
      </c>
      <c r="C358" s="69"/>
      <c r="D358" s="69"/>
      <c r="E358" s="69"/>
      <c r="F358" s="42">
        <v>10</v>
      </c>
      <c r="G358" s="42">
        <v>1</v>
      </c>
      <c r="H358" s="42">
        <v>6</v>
      </c>
    </row>
    <row r="359" spans="2:8">
      <c r="B359" s="69" t="s">
        <v>97</v>
      </c>
      <c r="C359" s="69"/>
      <c r="D359" s="69"/>
      <c r="E359" s="69"/>
      <c r="F359" s="42">
        <v>10</v>
      </c>
      <c r="G359" s="42">
        <v>7</v>
      </c>
      <c r="H359" s="42">
        <v>3</v>
      </c>
    </row>
    <row r="360" spans="2:8">
      <c r="B360" s="69" t="s">
        <v>98</v>
      </c>
      <c r="C360" s="69"/>
      <c r="D360" s="69"/>
      <c r="E360" s="69"/>
      <c r="F360" s="42">
        <v>3</v>
      </c>
      <c r="G360" s="42">
        <v>1</v>
      </c>
      <c r="H360" s="42">
        <v>12</v>
      </c>
    </row>
    <row r="361" spans="2:8">
      <c r="B361" s="69" t="s">
        <v>99</v>
      </c>
      <c r="C361" s="69"/>
      <c r="D361" s="69"/>
      <c r="E361" s="69"/>
      <c r="F361" s="42">
        <v>8</v>
      </c>
      <c r="G361" s="42">
        <v>0</v>
      </c>
      <c r="H361" s="42">
        <v>9</v>
      </c>
    </row>
    <row r="362" spans="2:8">
      <c r="B362" s="69" t="s">
        <v>100</v>
      </c>
      <c r="C362" s="69"/>
      <c r="D362" s="69"/>
      <c r="E362" s="69"/>
      <c r="F362" s="42">
        <v>8</v>
      </c>
      <c r="G362" s="42">
        <v>1</v>
      </c>
      <c r="H362" s="42">
        <v>8</v>
      </c>
    </row>
    <row r="368" spans="2:8" ht="15.75">
      <c r="B368" s="72" t="s">
        <v>101</v>
      </c>
      <c r="C368" s="72"/>
      <c r="D368" s="72"/>
    </row>
    <row r="371" spans="2:12" ht="15" customHeight="1">
      <c r="B371" s="78" t="s">
        <v>104</v>
      </c>
      <c r="C371" s="78"/>
      <c r="D371" s="78"/>
      <c r="F371" s="71" t="s">
        <v>103</v>
      </c>
      <c r="G371" s="71"/>
      <c r="H371" s="71"/>
      <c r="I371" s="71"/>
      <c r="J371" s="16"/>
      <c r="K371" s="16"/>
      <c r="L371" s="16"/>
    </row>
    <row r="372" spans="2:12">
      <c r="B372" s="78"/>
      <c r="C372" s="78"/>
      <c r="D372" s="78"/>
      <c r="F372" s="71"/>
      <c r="G372" s="71"/>
      <c r="H372" s="71"/>
      <c r="I372" s="71"/>
      <c r="J372" s="16"/>
      <c r="K372" s="16"/>
      <c r="L372" s="16"/>
    </row>
    <row r="373" spans="2:12">
      <c r="B373" s="78"/>
      <c r="C373" s="78"/>
      <c r="D373" s="78"/>
      <c r="F373" s="71"/>
      <c r="G373" s="71"/>
      <c r="H373" s="71"/>
      <c r="I373" s="71"/>
      <c r="J373" s="28"/>
      <c r="K373" s="28"/>
      <c r="L373" s="28"/>
    </row>
    <row r="374" spans="2:12">
      <c r="B374" s="78"/>
      <c r="C374" s="78"/>
      <c r="D374" s="78"/>
      <c r="F374" s="28"/>
      <c r="G374" s="28"/>
      <c r="H374" s="28"/>
      <c r="I374" s="28"/>
      <c r="J374" s="28"/>
      <c r="K374" s="28"/>
      <c r="L374" s="28"/>
    </row>
    <row r="375" spans="2:12">
      <c r="B375" s="28"/>
      <c r="C375" s="28"/>
      <c r="D375" s="28"/>
      <c r="F375" s="28"/>
      <c r="G375" s="28"/>
      <c r="H375" s="28"/>
      <c r="I375" s="28"/>
      <c r="J375" s="28"/>
      <c r="K375" s="28"/>
      <c r="L375" s="28"/>
    </row>
    <row r="376" spans="2:12">
      <c r="B376" s="28"/>
      <c r="C376" s="28"/>
      <c r="D376" s="28"/>
      <c r="F376" s="28"/>
      <c r="G376" s="28"/>
      <c r="H376" s="28"/>
      <c r="I376" s="28"/>
      <c r="J376" s="28"/>
      <c r="K376" s="28"/>
      <c r="L376" s="28"/>
    </row>
    <row r="377" spans="2:12">
      <c r="B377" s="3" t="s">
        <v>105</v>
      </c>
      <c r="C377" s="3" t="s">
        <v>1</v>
      </c>
    </row>
    <row r="378" spans="2:12">
      <c r="B378" s="2" t="s">
        <v>8</v>
      </c>
      <c r="C378" s="2">
        <v>14</v>
      </c>
      <c r="G378" s="3" t="s">
        <v>102</v>
      </c>
      <c r="H378" s="3" t="s">
        <v>1</v>
      </c>
    </row>
    <row r="379" spans="2:12">
      <c r="B379" s="2" t="s">
        <v>9</v>
      </c>
      <c r="C379" s="2">
        <v>11</v>
      </c>
      <c r="G379" s="2" t="s">
        <v>13</v>
      </c>
      <c r="H379" s="2">
        <v>22</v>
      </c>
    </row>
    <row r="380" spans="2:12">
      <c r="B380" s="2" t="s">
        <v>10</v>
      </c>
      <c r="C380" s="2">
        <v>1</v>
      </c>
      <c r="G380" s="2" t="s">
        <v>22</v>
      </c>
      <c r="H380" s="2">
        <v>11</v>
      </c>
    </row>
    <row r="381" spans="2:12">
      <c r="B381" s="2" t="s">
        <v>11</v>
      </c>
      <c r="C381" s="2">
        <v>2</v>
      </c>
    </row>
    <row r="382" spans="2:12">
      <c r="B382" s="2" t="s">
        <v>126</v>
      </c>
      <c r="C382" s="2">
        <v>5</v>
      </c>
    </row>
    <row r="383" spans="2:12">
      <c r="G383" s="3" t="s">
        <v>102</v>
      </c>
      <c r="H383" s="3" t="s">
        <v>2</v>
      </c>
    </row>
    <row r="384" spans="2:12">
      <c r="B384" s="3" t="s">
        <v>105</v>
      </c>
      <c r="C384" s="3" t="s">
        <v>2</v>
      </c>
      <c r="G384" s="2" t="s">
        <v>13</v>
      </c>
      <c r="H384" s="13">
        <f>H379/$C$39</f>
        <v>0.66666666666666663</v>
      </c>
    </row>
    <row r="385" spans="2:11">
      <c r="B385" s="2" t="s">
        <v>8</v>
      </c>
      <c r="C385" s="13">
        <f>C378/$C$39</f>
        <v>0.42424242424242425</v>
      </c>
      <c r="F385" s="5"/>
      <c r="G385" s="2" t="s">
        <v>22</v>
      </c>
      <c r="H385" s="13">
        <f>H380/$C$39</f>
        <v>0.33333333333333331</v>
      </c>
    </row>
    <row r="386" spans="2:11">
      <c r="B386" s="2" t="s">
        <v>9</v>
      </c>
      <c r="C386" s="13">
        <f t="shared" ref="C386:C388" si="6">C379/$C$39</f>
        <v>0.33333333333333331</v>
      </c>
      <c r="F386" s="5"/>
      <c r="G386" s="14"/>
    </row>
    <row r="387" spans="2:11">
      <c r="B387" s="2" t="s">
        <v>10</v>
      </c>
      <c r="C387" s="13">
        <f t="shared" si="6"/>
        <v>3.0303030303030304E-2</v>
      </c>
    </row>
    <row r="388" spans="2:11">
      <c r="B388" s="2" t="s">
        <v>11</v>
      </c>
      <c r="C388" s="13">
        <f t="shared" si="6"/>
        <v>6.0606060606060608E-2</v>
      </c>
    </row>
    <row r="393" spans="2:11" ht="15" customHeight="1">
      <c r="B393" s="73" t="s">
        <v>106</v>
      </c>
      <c r="C393" s="73"/>
      <c r="D393" s="73"/>
      <c r="F393" s="70" t="s">
        <v>108</v>
      </c>
      <c r="G393" s="70"/>
      <c r="H393" s="70"/>
      <c r="I393" s="70"/>
      <c r="J393" s="70"/>
      <c r="K393" s="70"/>
    </row>
    <row r="394" spans="2:11" ht="15" customHeight="1">
      <c r="B394" s="73"/>
      <c r="C394" s="73"/>
      <c r="D394" s="73"/>
      <c r="F394" s="70"/>
      <c r="G394" s="70"/>
      <c r="H394" s="70"/>
      <c r="I394" s="70"/>
      <c r="J394" s="70"/>
      <c r="K394" s="70"/>
    </row>
    <row r="395" spans="2:11" ht="15" customHeight="1">
      <c r="B395" s="73"/>
      <c r="C395" s="73"/>
      <c r="D395" s="73"/>
      <c r="F395" s="70"/>
      <c r="G395" s="70"/>
      <c r="H395" s="70"/>
      <c r="I395" s="70"/>
      <c r="J395" s="70"/>
      <c r="K395" s="70"/>
    </row>
    <row r="396" spans="2:11">
      <c r="F396" s="70"/>
      <c r="G396" s="70"/>
      <c r="H396" s="70"/>
      <c r="I396" s="70"/>
      <c r="J396" s="70"/>
      <c r="K396" s="70"/>
    </row>
    <row r="397" spans="2:11">
      <c r="B397" s="3" t="s">
        <v>107</v>
      </c>
      <c r="C397" s="3" t="s">
        <v>1</v>
      </c>
    </row>
    <row r="398" spans="2:11">
      <c r="B398" s="2" t="s">
        <v>13</v>
      </c>
      <c r="C398" s="2">
        <v>33</v>
      </c>
    </row>
    <row r="399" spans="2:11">
      <c r="B399" s="2" t="s">
        <v>22</v>
      </c>
      <c r="C399" s="2">
        <v>0</v>
      </c>
      <c r="H399" s="3" t="s">
        <v>107</v>
      </c>
      <c r="I399" s="3" t="s">
        <v>1</v>
      </c>
    </row>
    <row r="400" spans="2:11">
      <c r="H400" s="2" t="s">
        <v>13</v>
      </c>
      <c r="I400" s="2">
        <v>32</v>
      </c>
    </row>
    <row r="401" spans="2:9">
      <c r="H401" s="2" t="s">
        <v>22</v>
      </c>
      <c r="I401" s="2">
        <v>1</v>
      </c>
    </row>
    <row r="402" spans="2:9">
      <c r="B402" s="3" t="s">
        <v>107</v>
      </c>
      <c r="C402" s="3" t="s">
        <v>2</v>
      </c>
    </row>
    <row r="403" spans="2:9">
      <c r="B403" s="2" t="s">
        <v>13</v>
      </c>
      <c r="C403" s="13">
        <f>C398/$C$39</f>
        <v>1</v>
      </c>
    </row>
    <row r="404" spans="2:9">
      <c r="B404" s="2" t="s">
        <v>22</v>
      </c>
      <c r="C404" s="13">
        <f>C399/$C$39</f>
        <v>0</v>
      </c>
      <c r="H404" s="3" t="s">
        <v>107</v>
      </c>
      <c r="I404" s="3" t="s">
        <v>2</v>
      </c>
    </row>
    <row r="405" spans="2:9">
      <c r="H405" s="2" t="s">
        <v>13</v>
      </c>
      <c r="I405" s="13">
        <f>I400/$C$39</f>
        <v>0.96969696969696972</v>
      </c>
    </row>
    <row r="406" spans="2:9">
      <c r="H406" s="2" t="s">
        <v>22</v>
      </c>
      <c r="I406" s="13">
        <f>I401/$C$39</f>
        <v>3.0303030303030304E-2</v>
      </c>
    </row>
    <row r="408" spans="2:9" ht="15" customHeight="1">
      <c r="B408" s="73" t="s">
        <v>109</v>
      </c>
      <c r="C408" s="73"/>
      <c r="D408" s="73"/>
    </row>
    <row r="409" spans="2:9">
      <c r="B409" s="73"/>
      <c r="C409" s="73"/>
      <c r="D409" s="73"/>
    </row>
    <row r="410" spans="2:9">
      <c r="B410" s="73"/>
      <c r="C410" s="73"/>
      <c r="D410" s="73"/>
    </row>
    <row r="412" spans="2:9">
      <c r="B412" s="3" t="s">
        <v>110</v>
      </c>
      <c r="C412" s="65" t="s">
        <v>1</v>
      </c>
      <c r="D412" s="65"/>
    </row>
    <row r="413" spans="2:9">
      <c r="B413" s="27">
        <v>1</v>
      </c>
      <c r="C413" s="69">
        <v>0</v>
      </c>
      <c r="D413" s="69"/>
    </row>
    <row r="414" spans="2:9">
      <c r="B414" s="27">
        <v>2</v>
      </c>
      <c r="C414" s="69">
        <v>0</v>
      </c>
      <c r="D414" s="69"/>
    </row>
    <row r="415" spans="2:9">
      <c r="B415" s="27">
        <v>3</v>
      </c>
      <c r="C415" s="69">
        <v>2</v>
      </c>
      <c r="D415" s="69"/>
    </row>
    <row r="416" spans="2:9">
      <c r="B416" s="27">
        <v>4</v>
      </c>
      <c r="C416" s="69">
        <v>7</v>
      </c>
      <c r="D416" s="69"/>
    </row>
    <row r="417" spans="2:10">
      <c r="B417" s="27">
        <v>5</v>
      </c>
      <c r="C417" s="69">
        <v>24</v>
      </c>
      <c r="D417" s="69"/>
    </row>
    <row r="419" spans="2:10">
      <c r="B419" s="3" t="s">
        <v>110</v>
      </c>
      <c r="C419" s="65" t="s">
        <v>2</v>
      </c>
      <c r="D419" s="65"/>
    </row>
    <row r="420" spans="2:10">
      <c r="B420" s="27">
        <v>1</v>
      </c>
      <c r="C420" s="68">
        <f>C413/$C$39</f>
        <v>0</v>
      </c>
      <c r="D420" s="68"/>
    </row>
    <row r="421" spans="2:10">
      <c r="B421" s="27">
        <v>2</v>
      </c>
      <c r="C421" s="68">
        <f t="shared" ref="C421:C424" si="7">C414/$C$39</f>
        <v>0</v>
      </c>
      <c r="D421" s="68"/>
    </row>
    <row r="422" spans="2:10">
      <c r="B422" s="27">
        <v>3</v>
      </c>
      <c r="C422" s="68">
        <f t="shared" si="7"/>
        <v>6.0606060606060608E-2</v>
      </c>
      <c r="D422" s="68"/>
    </row>
    <row r="423" spans="2:10">
      <c r="B423" s="27">
        <v>4</v>
      </c>
      <c r="C423" s="68">
        <f t="shared" si="7"/>
        <v>0.21212121212121213</v>
      </c>
      <c r="D423" s="68"/>
    </row>
    <row r="424" spans="2:10">
      <c r="B424" s="27">
        <v>5</v>
      </c>
      <c r="C424" s="68">
        <f t="shared" si="7"/>
        <v>0.72727272727272729</v>
      </c>
      <c r="D424" s="68"/>
    </row>
    <row r="429" spans="2:10" ht="15.75">
      <c r="B429" s="9" t="s">
        <v>40</v>
      </c>
    </row>
    <row r="431" spans="2:10">
      <c r="B431" s="64" t="s">
        <v>41</v>
      </c>
      <c r="C431" s="64"/>
      <c r="D431" s="64"/>
      <c r="E431" s="64"/>
      <c r="F431" s="64"/>
      <c r="G431" s="64"/>
      <c r="H431" s="64"/>
      <c r="I431" s="65"/>
      <c r="J431" s="65"/>
    </row>
    <row r="432" spans="2:10">
      <c r="B432" s="5" t="s">
        <v>324</v>
      </c>
      <c r="C432" s="47"/>
      <c r="D432" s="47"/>
      <c r="E432" s="47"/>
      <c r="F432" s="47"/>
      <c r="G432" s="47"/>
      <c r="H432" s="47"/>
      <c r="I432" s="37"/>
      <c r="J432" s="41"/>
    </row>
    <row r="433" spans="2:10">
      <c r="B433" s="5" t="s">
        <v>346</v>
      </c>
      <c r="C433" s="5"/>
      <c r="D433" s="5"/>
      <c r="E433" s="5"/>
      <c r="F433" s="5"/>
      <c r="G433" s="5"/>
      <c r="H433" s="5"/>
      <c r="J433" s="39"/>
    </row>
    <row r="434" spans="2:10">
      <c r="B434" s="5" t="s">
        <v>325</v>
      </c>
      <c r="C434" s="5"/>
      <c r="D434" s="5"/>
      <c r="E434" s="5"/>
      <c r="F434" s="5"/>
      <c r="G434" s="5"/>
      <c r="H434" s="5"/>
      <c r="J434" s="39"/>
    </row>
    <row r="435" spans="2:10">
      <c r="B435" s="5" t="s">
        <v>326</v>
      </c>
      <c r="C435" s="5"/>
      <c r="D435" s="5"/>
      <c r="E435" s="5"/>
      <c r="F435" s="5"/>
      <c r="G435" s="5"/>
      <c r="H435" s="5"/>
      <c r="J435" s="39"/>
    </row>
    <row r="436" spans="2:10">
      <c r="B436" s="5" t="s">
        <v>327</v>
      </c>
      <c r="C436" s="5"/>
      <c r="D436" s="5"/>
      <c r="E436" s="5"/>
      <c r="F436" s="5"/>
      <c r="G436" s="5"/>
      <c r="H436" s="5"/>
      <c r="J436" s="39"/>
    </row>
    <row r="437" spans="2:10">
      <c r="B437" s="5" t="s">
        <v>328</v>
      </c>
      <c r="C437" s="5"/>
      <c r="D437" s="5"/>
      <c r="E437" s="5"/>
      <c r="F437" s="5"/>
      <c r="G437" s="5"/>
      <c r="H437" s="5"/>
      <c r="J437" s="39"/>
    </row>
    <row r="438" spans="2:10">
      <c r="B438" s="5" t="s">
        <v>329</v>
      </c>
      <c r="C438" s="5"/>
      <c r="D438" s="5"/>
      <c r="E438" s="5"/>
      <c r="F438" s="5"/>
      <c r="G438" s="5"/>
      <c r="H438" s="5"/>
      <c r="J438" s="39"/>
    </row>
    <row r="439" spans="2:10">
      <c r="B439" s="5" t="s">
        <v>330</v>
      </c>
      <c r="C439" s="5"/>
      <c r="D439" s="5"/>
      <c r="E439" s="5"/>
      <c r="F439" s="5"/>
      <c r="G439" s="5"/>
      <c r="H439" s="5"/>
      <c r="I439"/>
      <c r="J439" s="43"/>
    </row>
    <row r="440" spans="2:10">
      <c r="B440" s="5" t="s">
        <v>331</v>
      </c>
      <c r="C440" s="5"/>
      <c r="D440" s="5"/>
      <c r="E440" s="5"/>
      <c r="F440" s="5"/>
      <c r="G440" s="5"/>
      <c r="H440" s="5"/>
      <c r="J440" s="39"/>
    </row>
    <row r="441" spans="2:10">
      <c r="B441" s="5" t="s">
        <v>332</v>
      </c>
      <c r="C441" s="5"/>
      <c r="D441" s="5"/>
      <c r="E441" s="5"/>
      <c r="F441" s="5"/>
      <c r="G441" s="5"/>
      <c r="H441" s="5"/>
      <c r="J441" s="39"/>
    </row>
    <row r="442" spans="2:10">
      <c r="B442" s="5" t="s">
        <v>333</v>
      </c>
      <c r="C442" s="5"/>
      <c r="D442" s="5"/>
      <c r="E442" s="5"/>
      <c r="F442" s="5"/>
      <c r="G442" s="5"/>
      <c r="H442" s="5"/>
      <c r="J442" s="39"/>
    </row>
    <row r="443" spans="2:10">
      <c r="B443" s="5" t="s">
        <v>334</v>
      </c>
      <c r="C443" s="5"/>
      <c r="D443" s="5"/>
      <c r="E443" s="5"/>
      <c r="F443" s="5"/>
      <c r="G443" s="5"/>
      <c r="H443" s="5"/>
      <c r="J443" s="39"/>
    </row>
    <row r="444" spans="2:10">
      <c r="B444" s="5" t="s">
        <v>335</v>
      </c>
      <c r="C444" s="5"/>
      <c r="D444" s="5"/>
      <c r="E444" s="5"/>
      <c r="F444" s="5"/>
      <c r="G444" s="5"/>
      <c r="H444" s="5"/>
      <c r="J444" s="39"/>
    </row>
    <row r="445" spans="2:10">
      <c r="B445" s="5" t="s">
        <v>336</v>
      </c>
      <c r="C445" s="5"/>
      <c r="D445" s="5"/>
      <c r="E445" s="5"/>
      <c r="F445" s="5"/>
      <c r="G445" s="5"/>
      <c r="H445" s="5"/>
      <c r="J445" s="39"/>
    </row>
    <row r="446" spans="2:10">
      <c r="B446" s="5" t="s">
        <v>337</v>
      </c>
      <c r="C446" s="5"/>
      <c r="D446" s="5"/>
      <c r="E446" s="5"/>
      <c r="F446" s="5"/>
      <c r="G446" s="5"/>
      <c r="H446" s="5"/>
      <c r="J446" s="39"/>
    </row>
    <row r="447" spans="2:10">
      <c r="B447" s="5" t="s">
        <v>338</v>
      </c>
      <c r="C447" s="5"/>
      <c r="D447" s="5"/>
      <c r="E447" s="5"/>
      <c r="F447" s="5"/>
      <c r="G447" s="5"/>
      <c r="H447" s="5"/>
      <c r="J447" s="39"/>
    </row>
    <row r="448" spans="2:10">
      <c r="B448" s="5" t="s">
        <v>339</v>
      </c>
      <c r="C448" s="5"/>
      <c r="D448" s="5"/>
      <c r="E448" s="5"/>
      <c r="F448" s="5"/>
      <c r="G448" s="5"/>
      <c r="H448" s="5"/>
      <c r="J448" s="39"/>
    </row>
    <row r="449" spans="2:10">
      <c r="B449" s="5" t="s">
        <v>340</v>
      </c>
      <c r="C449" s="5"/>
      <c r="D449" s="5"/>
      <c r="E449" s="5"/>
      <c r="F449" s="5"/>
      <c r="G449" s="5"/>
      <c r="H449" s="5"/>
      <c r="J449" s="39"/>
    </row>
    <row r="450" spans="2:10">
      <c r="B450" s="5" t="s">
        <v>341</v>
      </c>
      <c r="C450" s="5"/>
      <c r="D450" s="5"/>
      <c r="E450" s="5"/>
      <c r="F450" s="5"/>
      <c r="G450" s="5"/>
      <c r="H450" s="5"/>
      <c r="J450" s="39"/>
    </row>
    <row r="451" spans="2:10">
      <c r="B451" s="5" t="s">
        <v>342</v>
      </c>
      <c r="C451" s="5"/>
      <c r="D451" s="5"/>
      <c r="E451" s="5"/>
      <c r="F451" s="5"/>
      <c r="G451" s="5"/>
      <c r="H451" s="5"/>
      <c r="J451" s="39"/>
    </row>
    <row r="452" spans="2:10">
      <c r="B452" s="5" t="s">
        <v>343</v>
      </c>
      <c r="C452" s="5"/>
      <c r="D452" s="5"/>
      <c r="E452" s="5"/>
      <c r="F452" s="5"/>
      <c r="G452" s="5"/>
      <c r="H452" s="5"/>
      <c r="J452" s="39"/>
    </row>
    <row r="453" spans="2:10">
      <c r="B453" s="5" t="s">
        <v>344</v>
      </c>
      <c r="C453" s="5"/>
      <c r="D453" s="5"/>
      <c r="E453" s="5"/>
      <c r="F453" s="5"/>
      <c r="G453" s="5"/>
      <c r="H453" s="5"/>
      <c r="J453" s="39"/>
    </row>
    <row r="454" spans="2:10">
      <c r="B454" s="5"/>
      <c r="C454" s="5"/>
      <c r="D454" s="5"/>
      <c r="E454" s="5"/>
      <c r="F454" s="5"/>
      <c r="G454" s="5"/>
      <c r="H454" s="5"/>
      <c r="I454" s="38"/>
      <c r="J454" s="40"/>
    </row>
  </sheetData>
  <mergeCells count="110">
    <mergeCell ref="H115:J115"/>
    <mergeCell ref="H116:J116"/>
    <mergeCell ref="H117:J117"/>
    <mergeCell ref="B127:D127"/>
    <mergeCell ref="B128:D128"/>
    <mergeCell ref="B129:D129"/>
    <mergeCell ref="B119:D119"/>
    <mergeCell ref="H125:J125"/>
    <mergeCell ref="K115:L115"/>
    <mergeCell ref="K116:L116"/>
    <mergeCell ref="K117:L117"/>
    <mergeCell ref="H124:J124"/>
    <mergeCell ref="E128:F128"/>
    <mergeCell ref="B124:D124"/>
    <mergeCell ref="B125:D125"/>
    <mergeCell ref="B126:D126"/>
    <mergeCell ref="E119:F119"/>
    <mergeCell ref="B115:D115"/>
    <mergeCell ref="B116:D116"/>
    <mergeCell ref="B117:D117"/>
    <mergeCell ref="E115:F115"/>
    <mergeCell ref="E116:F116"/>
    <mergeCell ref="E117:F117"/>
    <mergeCell ref="H126:J126"/>
    <mergeCell ref="K124:L124"/>
    <mergeCell ref="K125:L125"/>
    <mergeCell ref="K126:L126"/>
    <mergeCell ref="E125:F125"/>
    <mergeCell ref="E126:F126"/>
    <mergeCell ref="E129:F129"/>
    <mergeCell ref="B196:C196"/>
    <mergeCell ref="E127:F127"/>
    <mergeCell ref="E124:F124"/>
    <mergeCell ref="B130:D130"/>
    <mergeCell ref="E130:F130"/>
    <mergeCell ref="B218:C218"/>
    <mergeCell ref="B219:C219"/>
    <mergeCell ref="B220:C220"/>
    <mergeCell ref="B222:D222"/>
    <mergeCell ref="B223:D223"/>
    <mergeCell ref="B224:D224"/>
    <mergeCell ref="B225:D225"/>
    <mergeCell ref="B292:D292"/>
    <mergeCell ref="B293:D293"/>
    <mergeCell ref="B226:D226"/>
    <mergeCell ref="B240:D240"/>
    <mergeCell ref="B241:D241"/>
    <mergeCell ref="B242:D242"/>
    <mergeCell ref="B243:D243"/>
    <mergeCell ref="B244:D244"/>
    <mergeCell ref="B245:D245"/>
    <mergeCell ref="B227:D227"/>
    <mergeCell ref="B238:D238"/>
    <mergeCell ref="B239:D239"/>
    <mergeCell ref="H254:I254"/>
    <mergeCell ref="H255:I255"/>
    <mergeCell ref="H256:I256"/>
    <mergeCell ref="H257:I257"/>
    <mergeCell ref="B254:D254"/>
    <mergeCell ref="B246:D246"/>
    <mergeCell ref="B287:D287"/>
    <mergeCell ref="B288:D288"/>
    <mergeCell ref="B289:D289"/>
    <mergeCell ref="B286:D286"/>
    <mergeCell ref="B354:E354"/>
    <mergeCell ref="B355:E355"/>
    <mergeCell ref="B356:E356"/>
    <mergeCell ref="B357:E357"/>
    <mergeCell ref="B358:E358"/>
    <mergeCell ref="B359:E359"/>
    <mergeCell ref="B371:D374"/>
    <mergeCell ref="B255:D255"/>
    <mergeCell ref="B256:D256"/>
    <mergeCell ref="B257:D257"/>
    <mergeCell ref="B290:D290"/>
    <mergeCell ref="B291:D291"/>
    <mergeCell ref="B294:D294"/>
    <mergeCell ref="C415:D415"/>
    <mergeCell ref="C416:D416"/>
    <mergeCell ref="C417:D417"/>
    <mergeCell ref="B360:E360"/>
    <mergeCell ref="B361:E361"/>
    <mergeCell ref="B362:E362"/>
    <mergeCell ref="B368:D368"/>
    <mergeCell ref="B393:D395"/>
    <mergeCell ref="B408:D410"/>
    <mergeCell ref="B12:F12"/>
    <mergeCell ref="K118:L118"/>
    <mergeCell ref="H127:J127"/>
    <mergeCell ref="K127:L127"/>
    <mergeCell ref="B431:J431"/>
    <mergeCell ref="B118:D118"/>
    <mergeCell ref="B120:D120"/>
    <mergeCell ref="B121:D121"/>
    <mergeCell ref="E120:F120"/>
    <mergeCell ref="E121:F121"/>
    <mergeCell ref="E118:F118"/>
    <mergeCell ref="H118:J118"/>
    <mergeCell ref="C420:D420"/>
    <mergeCell ref="B221:C221"/>
    <mergeCell ref="F393:K396"/>
    <mergeCell ref="C419:D419"/>
    <mergeCell ref="F371:I373"/>
    <mergeCell ref="C421:D421"/>
    <mergeCell ref="C422:D422"/>
    <mergeCell ref="C423:D423"/>
    <mergeCell ref="C424:D424"/>
    <mergeCell ref="C412:D412"/>
    <mergeCell ref="C413:D413"/>
    <mergeCell ref="C414:D4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21"/>
  <sheetViews>
    <sheetView workbookViewId="0">
      <selection activeCell="D125" sqref="D125"/>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3" spans="2:9">
      <c r="B3" s="3" t="s">
        <v>347</v>
      </c>
      <c r="C3" s="3" t="s">
        <v>348</v>
      </c>
      <c r="D3" s="3" t="s">
        <v>349</v>
      </c>
      <c r="E3" s="3" t="s">
        <v>350</v>
      </c>
      <c r="F3" s="3" t="s">
        <v>351</v>
      </c>
      <c r="G3" s="3" t="s">
        <v>352</v>
      </c>
      <c r="H3" s="3" t="s">
        <v>353</v>
      </c>
      <c r="I3" s="4"/>
    </row>
    <row r="4" spans="2:9" ht="35.1" customHeight="1">
      <c r="B4" s="46" t="s">
        <v>354</v>
      </c>
      <c r="C4" s="46" t="s">
        <v>355</v>
      </c>
      <c r="D4" s="46" t="s">
        <v>356</v>
      </c>
      <c r="E4" s="46">
        <v>3414200</v>
      </c>
      <c r="F4" s="46" t="s">
        <v>357</v>
      </c>
      <c r="G4" s="46" t="s">
        <v>358</v>
      </c>
      <c r="H4" s="46" t="s">
        <v>359</v>
      </c>
    </row>
    <row r="5" spans="2:9" ht="35.1" customHeight="1">
      <c r="B5" s="46" t="s">
        <v>360</v>
      </c>
      <c r="C5" s="46" t="s">
        <v>361</v>
      </c>
      <c r="D5" s="46" t="s">
        <v>362</v>
      </c>
      <c r="E5" s="46">
        <v>3217684714</v>
      </c>
      <c r="F5" s="46" t="s">
        <v>363</v>
      </c>
      <c r="G5" s="46" t="s">
        <v>128</v>
      </c>
      <c r="H5" s="46" t="s">
        <v>27</v>
      </c>
    </row>
    <row r="6" spans="2:9" ht="35.1" customHeight="1">
      <c r="B6" s="46" t="s">
        <v>364</v>
      </c>
      <c r="C6" s="46" t="s">
        <v>365</v>
      </c>
      <c r="D6" s="46" t="s">
        <v>366</v>
      </c>
      <c r="E6" s="46" t="s">
        <v>367</v>
      </c>
      <c r="F6" s="46" t="s">
        <v>368</v>
      </c>
      <c r="G6" s="46" t="s">
        <v>238</v>
      </c>
      <c r="H6" s="46" t="s">
        <v>237</v>
      </c>
    </row>
    <row r="7" spans="2:9" ht="35.1" customHeight="1">
      <c r="B7" s="46" t="s">
        <v>369</v>
      </c>
      <c r="C7" s="46" t="s">
        <v>370</v>
      </c>
      <c r="D7" s="46" t="s">
        <v>371</v>
      </c>
      <c r="E7" s="46">
        <v>3004663789</v>
      </c>
      <c r="F7" s="46" t="s">
        <v>372</v>
      </c>
      <c r="G7" s="46" t="s">
        <v>373</v>
      </c>
      <c r="H7" s="46" t="s">
        <v>149</v>
      </c>
    </row>
    <row r="8" spans="2:9" ht="35.1" customHeight="1">
      <c r="B8" s="46" t="s">
        <v>374</v>
      </c>
      <c r="C8" s="46" t="s">
        <v>374</v>
      </c>
      <c r="D8" s="46" t="s">
        <v>375</v>
      </c>
      <c r="E8" s="46">
        <v>3151818</v>
      </c>
      <c r="F8" s="46" t="s">
        <v>376</v>
      </c>
      <c r="G8" s="46" t="s">
        <v>377</v>
      </c>
      <c r="H8" s="46" t="s">
        <v>378</v>
      </c>
    </row>
    <row r="9" spans="2:9" ht="35.1" customHeight="1">
      <c r="B9" s="46" t="s">
        <v>379</v>
      </c>
      <c r="C9" s="46" t="s">
        <v>380</v>
      </c>
      <c r="D9" s="46" t="s">
        <v>381</v>
      </c>
      <c r="E9" s="46" t="s">
        <v>382</v>
      </c>
      <c r="F9" s="46" t="s">
        <v>383</v>
      </c>
      <c r="G9" s="46" t="s">
        <v>128</v>
      </c>
      <c r="H9" s="46" t="s">
        <v>27</v>
      </c>
    </row>
    <row r="10" spans="2:9" ht="35.1" customHeight="1">
      <c r="B10" s="46" t="s">
        <v>384</v>
      </c>
      <c r="C10" s="46" t="s">
        <v>385</v>
      </c>
      <c r="D10" s="46" t="s">
        <v>386</v>
      </c>
      <c r="E10" s="46" t="s">
        <v>387</v>
      </c>
      <c r="F10" s="46" t="s">
        <v>388</v>
      </c>
      <c r="G10" s="46" t="s">
        <v>291</v>
      </c>
      <c r="H10" s="46" t="s">
        <v>389</v>
      </c>
    </row>
    <row r="11" spans="2:9" ht="35.1" customHeight="1">
      <c r="B11" s="46" t="s">
        <v>364</v>
      </c>
      <c r="C11" s="46" t="s">
        <v>390</v>
      </c>
      <c r="D11" s="46" t="s">
        <v>391</v>
      </c>
      <c r="E11" s="46" t="s">
        <v>392</v>
      </c>
      <c r="F11" s="46" t="s">
        <v>368</v>
      </c>
      <c r="G11" s="46" t="s">
        <v>238</v>
      </c>
      <c r="H11" s="46" t="s">
        <v>237</v>
      </c>
    </row>
    <row r="12" spans="2:9" ht="35.1" customHeight="1">
      <c r="B12" s="46" t="s">
        <v>393</v>
      </c>
      <c r="C12" s="46" t="s">
        <v>394</v>
      </c>
      <c r="D12" s="46" t="s">
        <v>395</v>
      </c>
      <c r="E12" s="46">
        <v>3297333</v>
      </c>
      <c r="F12" s="46" t="s">
        <v>396</v>
      </c>
      <c r="G12" s="46" t="s">
        <v>128</v>
      </c>
      <c r="H12" s="46" t="s">
        <v>27</v>
      </c>
    </row>
    <row r="13" spans="2:9" ht="35.1" customHeight="1">
      <c r="B13" s="46" t="s">
        <v>275</v>
      </c>
      <c r="C13" s="46" t="s">
        <v>397</v>
      </c>
      <c r="D13" s="46" t="s">
        <v>398</v>
      </c>
      <c r="E13" s="46" t="s">
        <v>399</v>
      </c>
      <c r="F13" s="46" t="s">
        <v>400</v>
      </c>
      <c r="G13" s="46" t="s">
        <v>245</v>
      </c>
      <c r="H13" s="46" t="s">
        <v>149</v>
      </c>
    </row>
    <row r="14" spans="2:9" ht="35.1" customHeight="1">
      <c r="B14" s="46" t="s">
        <v>139</v>
      </c>
      <c r="C14" s="46" t="s">
        <v>401</v>
      </c>
      <c r="D14" s="46" t="s">
        <v>402</v>
      </c>
      <c r="E14" s="46">
        <v>3137100</v>
      </c>
      <c r="F14" s="46" t="s">
        <v>403</v>
      </c>
      <c r="G14" s="46" t="s">
        <v>128</v>
      </c>
      <c r="H14" s="46" t="s">
        <v>27</v>
      </c>
    </row>
    <row r="23" spans="2:3" ht="30" customHeight="1">
      <c r="B23" s="93" t="s">
        <v>404</v>
      </c>
      <c r="C23" s="94"/>
    </row>
    <row r="24" spans="2:3">
      <c r="B24" s="2" t="s">
        <v>406</v>
      </c>
      <c r="C24" s="48">
        <v>1</v>
      </c>
    </row>
    <row r="27" spans="2:3">
      <c r="B27" s="74" t="s">
        <v>405</v>
      </c>
      <c r="C27" s="76"/>
    </row>
    <row r="28" spans="2:3">
      <c r="B28" s="2" t="s">
        <v>131</v>
      </c>
      <c r="C28" s="2">
        <v>7</v>
      </c>
    </row>
    <row r="29" spans="2:3">
      <c r="B29" s="2" t="s">
        <v>407</v>
      </c>
      <c r="C29" s="2">
        <v>4</v>
      </c>
    </row>
    <row r="32" spans="2:3" ht="77.25" customHeight="1">
      <c r="B32" s="95" t="s">
        <v>408</v>
      </c>
      <c r="C32" s="95"/>
    </row>
    <row r="33" spans="2:3">
      <c r="B33" s="2" t="s">
        <v>411</v>
      </c>
      <c r="C33" s="44">
        <v>8</v>
      </c>
    </row>
    <row r="34" spans="2:3">
      <c r="B34" s="2" t="s">
        <v>9</v>
      </c>
      <c r="C34" s="44">
        <v>1</v>
      </c>
    </row>
    <row r="35" spans="2:3">
      <c r="B35" s="2" t="s">
        <v>126</v>
      </c>
      <c r="C35" s="44">
        <v>2</v>
      </c>
    </row>
    <row r="38" spans="2:3">
      <c r="B38" s="51" t="s">
        <v>409</v>
      </c>
    </row>
    <row r="39" spans="2:3">
      <c r="B39" s="2" t="s">
        <v>412</v>
      </c>
    </row>
    <row r="40" spans="2:3">
      <c r="B40" s="2" t="s">
        <v>414</v>
      </c>
    </row>
    <row r="41" spans="2:3">
      <c r="B41" s="2" t="s">
        <v>415</v>
      </c>
    </row>
    <row r="42" spans="2:3">
      <c r="B42" s="2" t="s">
        <v>416</v>
      </c>
    </row>
    <row r="43" spans="2:3">
      <c r="B43" s="2" t="s">
        <v>417</v>
      </c>
    </row>
    <row r="44" spans="2:3">
      <c r="B44" s="2" t="s">
        <v>418</v>
      </c>
    </row>
    <row r="45" spans="2:3">
      <c r="B45" s="50" t="s">
        <v>419</v>
      </c>
    </row>
    <row r="46" spans="2:3">
      <c r="B46" s="2" t="s">
        <v>421</v>
      </c>
    </row>
    <row r="47" spans="2:3">
      <c r="B47" s="2" t="s">
        <v>422</v>
      </c>
    </row>
    <row r="48" spans="2:3">
      <c r="B48" s="2" t="s">
        <v>423</v>
      </c>
    </row>
    <row r="49" spans="2:5">
      <c r="B49" s="2" t="s">
        <v>424</v>
      </c>
    </row>
    <row r="52" spans="2:5">
      <c r="B52" s="92" t="s">
        <v>410</v>
      </c>
      <c r="C52" s="92"/>
    </row>
    <row r="53" spans="2:5">
      <c r="B53" s="2" t="s">
        <v>413</v>
      </c>
      <c r="C53" s="45">
        <v>7</v>
      </c>
    </row>
    <row r="54" spans="2:5">
      <c r="B54" s="2" t="s">
        <v>126</v>
      </c>
      <c r="C54" s="45">
        <v>2</v>
      </c>
    </row>
    <row r="55" spans="2:5">
      <c r="B55" s="2" t="s">
        <v>420</v>
      </c>
      <c r="C55" s="45">
        <v>2</v>
      </c>
    </row>
    <row r="58" spans="2:5" ht="48" customHeight="1">
      <c r="B58" s="92" t="s">
        <v>425</v>
      </c>
      <c r="C58" s="92"/>
      <c r="D58" s="92" t="s">
        <v>426</v>
      </c>
      <c r="E58" s="92"/>
    </row>
    <row r="59" spans="2:5">
      <c r="B59" s="2" t="s">
        <v>8</v>
      </c>
      <c r="C59" s="45">
        <v>6</v>
      </c>
      <c r="D59" s="2" t="s">
        <v>8</v>
      </c>
      <c r="E59" s="2">
        <v>9</v>
      </c>
    </row>
    <row r="60" spans="2:5">
      <c r="B60" s="2" t="s">
        <v>9</v>
      </c>
      <c r="C60" s="45">
        <v>2</v>
      </c>
      <c r="D60" s="2" t="s">
        <v>9</v>
      </c>
      <c r="E60" s="2">
        <v>1</v>
      </c>
    </row>
    <row r="61" spans="2:5">
      <c r="B61" s="2" t="s">
        <v>126</v>
      </c>
      <c r="C61" s="45">
        <v>3</v>
      </c>
      <c r="D61" s="2" t="s">
        <v>126</v>
      </c>
      <c r="E61" s="2">
        <v>1</v>
      </c>
    </row>
    <row r="62" spans="2:5">
      <c r="C62" s="49"/>
    </row>
    <row r="63" spans="2:5">
      <c r="B63" s="4" t="s">
        <v>427</v>
      </c>
    </row>
    <row r="64" spans="2:5">
      <c r="B64" s="1" t="s">
        <v>428</v>
      </c>
    </row>
    <row r="65" spans="2:3">
      <c r="B65" s="1" t="s">
        <v>429</v>
      </c>
    </row>
    <row r="66" spans="2:3">
      <c r="B66" s="1" t="s">
        <v>430</v>
      </c>
    </row>
    <row r="67" spans="2:3">
      <c r="B67" s="1" t="s">
        <v>431</v>
      </c>
    </row>
    <row r="68" spans="2:3">
      <c r="B68" s="1" t="s">
        <v>432</v>
      </c>
    </row>
    <row r="69" spans="2:3">
      <c r="B69" s="1" t="s">
        <v>433</v>
      </c>
    </row>
    <row r="70" spans="2:3">
      <c r="B70" s="1" t="s">
        <v>434</v>
      </c>
    </row>
    <row r="71" spans="2:3">
      <c r="B71" s="1" t="s">
        <v>435</v>
      </c>
    </row>
    <row r="72" spans="2:3">
      <c r="B72" s="1" t="s">
        <v>436</v>
      </c>
    </row>
    <row r="73" spans="2:3">
      <c r="B73" s="1" t="s">
        <v>437</v>
      </c>
    </row>
    <row r="74" spans="2:3">
      <c r="B74" s="1" t="s">
        <v>438</v>
      </c>
    </row>
    <row r="77" spans="2:3" ht="39" customHeight="1">
      <c r="B77" s="96" t="s">
        <v>439</v>
      </c>
      <c r="C77" s="97"/>
    </row>
    <row r="78" spans="2:3">
      <c r="B78" s="2" t="s">
        <v>411</v>
      </c>
      <c r="C78" s="2">
        <v>10</v>
      </c>
    </row>
    <row r="79" spans="2:3">
      <c r="B79" s="2" t="s">
        <v>9</v>
      </c>
      <c r="C79" s="2">
        <v>1</v>
      </c>
    </row>
    <row r="81" spans="2:5">
      <c r="B81" s="4" t="s">
        <v>440</v>
      </c>
    </row>
    <row r="82" spans="2:5">
      <c r="B82" s="1" t="s">
        <v>447</v>
      </c>
    </row>
    <row r="83" spans="2:5">
      <c r="B83" s="1" t="s">
        <v>450</v>
      </c>
    </row>
    <row r="84" spans="2:5">
      <c r="B84" s="1" t="s">
        <v>453</v>
      </c>
    </row>
    <row r="85" spans="2:5">
      <c r="B85" s="1" t="s">
        <v>455</v>
      </c>
    </row>
    <row r="86" spans="2:5">
      <c r="B86" s="1" t="s">
        <v>457</v>
      </c>
    </row>
    <row r="87" spans="2:5">
      <c r="B87" s="1" t="s">
        <v>459</v>
      </c>
    </row>
    <row r="88" spans="2:5">
      <c r="B88" s="1" t="s">
        <v>462</v>
      </c>
    </row>
    <row r="89" spans="2:5">
      <c r="B89" s="1" t="s">
        <v>453</v>
      </c>
    </row>
    <row r="90" spans="2:5">
      <c r="B90" s="1" t="s">
        <v>465</v>
      </c>
    </row>
    <row r="91" spans="2:5">
      <c r="B91" s="1" t="s">
        <v>453</v>
      </c>
    </row>
    <row r="92" spans="2:5">
      <c r="B92" s="1" t="s">
        <v>468</v>
      </c>
    </row>
    <row r="95" spans="2:5" ht="55.5" customHeight="1">
      <c r="B95" s="70" t="s">
        <v>441</v>
      </c>
      <c r="C95" s="70"/>
      <c r="D95" s="92" t="s">
        <v>442</v>
      </c>
      <c r="E95" s="92"/>
    </row>
    <row r="96" spans="2:5">
      <c r="B96" s="2" t="s">
        <v>8</v>
      </c>
      <c r="C96" s="2">
        <v>8</v>
      </c>
      <c r="D96" s="51">
        <v>5</v>
      </c>
      <c r="E96" s="45">
        <v>8</v>
      </c>
    </row>
    <row r="97" spans="2:5">
      <c r="B97" s="2" t="s">
        <v>9</v>
      </c>
      <c r="C97" s="2">
        <v>2</v>
      </c>
      <c r="D97" s="51">
        <v>4</v>
      </c>
      <c r="E97" s="45">
        <v>3</v>
      </c>
    </row>
    <row r="98" spans="2:5">
      <c r="B98" s="2" t="s">
        <v>126</v>
      </c>
      <c r="C98" s="2">
        <v>1</v>
      </c>
    </row>
    <row r="99" spans="2:5" ht="45" customHeight="1">
      <c r="B99" s="5"/>
      <c r="C99" s="5"/>
    </row>
    <row r="100" spans="2:5">
      <c r="B100" s="4" t="s">
        <v>443</v>
      </c>
    </row>
    <row r="101" spans="2:5">
      <c r="B101" s="1" t="s">
        <v>448</v>
      </c>
    </row>
    <row r="102" spans="2:5">
      <c r="B102" s="1" t="s">
        <v>451</v>
      </c>
    </row>
    <row r="103" spans="2:5">
      <c r="B103" s="1" t="s">
        <v>454</v>
      </c>
    </row>
    <row r="104" spans="2:5">
      <c r="B104" s="1" t="s">
        <v>456</v>
      </c>
    </row>
    <row r="105" spans="2:5">
      <c r="B105" s="1" t="s">
        <v>458</v>
      </c>
    </row>
    <row r="106" spans="2:5">
      <c r="B106" s="1" t="s">
        <v>460</v>
      </c>
    </row>
    <row r="107" spans="2:5">
      <c r="B107" s="1" t="s">
        <v>463</v>
      </c>
    </row>
    <row r="108" spans="2:5">
      <c r="B108" s="1" t="s">
        <v>464</v>
      </c>
    </row>
    <row r="109" spans="2:5">
      <c r="B109" s="1" t="s">
        <v>466</v>
      </c>
    </row>
    <row r="110" spans="2:5">
      <c r="B110" s="1" t="s">
        <v>467</v>
      </c>
    </row>
    <row r="111" spans="2:5">
      <c r="B111" s="1" t="s">
        <v>469</v>
      </c>
    </row>
    <row r="114" spans="2:5" ht="45" customHeight="1">
      <c r="B114" s="92" t="s">
        <v>444</v>
      </c>
      <c r="C114" s="92"/>
      <c r="D114" s="92" t="s">
        <v>445</v>
      </c>
      <c r="E114" s="92"/>
    </row>
    <row r="115" spans="2:5">
      <c r="B115" s="2" t="s">
        <v>449</v>
      </c>
      <c r="C115" s="2">
        <v>10</v>
      </c>
      <c r="D115" s="2" t="s">
        <v>449</v>
      </c>
      <c r="E115" s="2">
        <v>9</v>
      </c>
    </row>
    <row r="116" spans="2:5">
      <c r="B116" s="2" t="s">
        <v>452</v>
      </c>
      <c r="C116" s="2">
        <v>1</v>
      </c>
      <c r="D116" s="2" t="s">
        <v>452</v>
      </c>
      <c r="E116" s="2">
        <v>2</v>
      </c>
    </row>
    <row r="119" spans="2:5" ht="40.5" customHeight="1">
      <c r="B119" s="92" t="s">
        <v>446</v>
      </c>
      <c r="C119" s="92"/>
    </row>
    <row r="120" spans="2:5">
      <c r="B120" s="2" t="s">
        <v>449</v>
      </c>
      <c r="C120" s="2">
        <v>10</v>
      </c>
    </row>
    <row r="121" spans="2:5">
      <c r="B121" s="2" t="s">
        <v>461</v>
      </c>
      <c r="C121" s="2">
        <v>1</v>
      </c>
    </row>
  </sheetData>
  <mergeCells count="12">
    <mergeCell ref="D58:E58"/>
    <mergeCell ref="B119:C119"/>
    <mergeCell ref="B23:C23"/>
    <mergeCell ref="B27:C27"/>
    <mergeCell ref="B32:C32"/>
    <mergeCell ref="B52:C52"/>
    <mergeCell ref="B58:C58"/>
    <mergeCell ref="B77:C77"/>
    <mergeCell ref="B95:C95"/>
    <mergeCell ref="D95:E95"/>
    <mergeCell ref="B114:C114"/>
    <mergeCell ref="D114:E1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2019-11-18T22:57:13Z</dcterms:modified>
</cp:coreProperties>
</file>