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Brigitte Angelica\Desktop\Gestión de Egresados\Autoevaluación\Posgrado\Maestría en Estética y Creación\"/>
    </mc:Choice>
  </mc:AlternateContent>
  <xr:revisionPtr revIDLastSave="0" documentId="13_ncr:1_{B9EB461B-8750-41FA-A370-C19C861AF87F}" xr6:coauthVersionLast="45" xr6:coauthVersionMax="45" xr10:uidLastSave="{00000000-0000-0000-0000-000000000000}"/>
  <bookViews>
    <workbookView xWindow="-20610" yWindow="-120" windowWidth="20730" windowHeight="11160" xr2:uid="{00000000-000D-0000-FFFF-FFFF00000000}"/>
  </bookViews>
  <sheets>
    <sheet name="Presentación" sheetId="1" r:id="rId1"/>
    <sheet name="Informe hasta el 2018" sheetId="16"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4" i="16" l="1"/>
  <c r="C386" i="16"/>
  <c r="C336" i="16"/>
  <c r="C313" i="16"/>
  <c r="J257" i="16"/>
  <c r="E257" i="16"/>
  <c r="J256" i="16"/>
  <c r="J255" i="16"/>
  <c r="D221" i="16"/>
  <c r="E220" i="16"/>
  <c r="C195" i="16"/>
  <c r="D193" i="16" s="1"/>
  <c r="D194" i="16"/>
  <c r="D191" i="16"/>
  <c r="E130" i="16"/>
  <c r="E127" i="16"/>
  <c r="E125" i="16"/>
  <c r="C92" i="16"/>
  <c r="D92" i="16" s="1"/>
  <c r="G92" i="16" s="1"/>
  <c r="C65" i="16"/>
  <c r="D65" i="16" s="1"/>
  <c r="G65" i="16" s="1"/>
  <c r="D64" i="16"/>
  <c r="G64" i="16" s="1"/>
  <c r="D62" i="16"/>
  <c r="G62" i="16" s="1"/>
  <c r="C39" i="16"/>
  <c r="C424" i="16" s="1"/>
  <c r="D37" i="16"/>
  <c r="G37" i="16" s="1"/>
  <c r="C421" i="16" l="1"/>
  <c r="C422" i="16"/>
  <c r="C423" i="16"/>
  <c r="D88" i="16"/>
  <c r="G88" i="16" s="1"/>
  <c r="D90" i="16"/>
  <c r="G90" i="16" s="1"/>
  <c r="K125" i="16"/>
  <c r="K127" i="16"/>
  <c r="C314" i="16"/>
  <c r="H384" i="16"/>
  <c r="C387" i="16"/>
  <c r="I405" i="16"/>
  <c r="D39" i="16"/>
  <c r="G39" i="16" s="1"/>
  <c r="D63" i="16"/>
  <c r="G63" i="16" s="1"/>
  <c r="E126" i="16"/>
  <c r="E128" i="16"/>
  <c r="D192" i="16"/>
  <c r="D195" i="16" s="1"/>
  <c r="C311" i="16"/>
  <c r="C315" i="16"/>
  <c r="C385" i="16"/>
  <c r="C388" i="16"/>
  <c r="I406" i="16"/>
  <c r="D38" i="16"/>
  <c r="G38" i="16" s="1"/>
  <c r="D89" i="16"/>
  <c r="G89" i="16" s="1"/>
  <c r="D91" i="16"/>
  <c r="G91" i="16" s="1"/>
  <c r="K126" i="16"/>
  <c r="E129" i="16"/>
  <c r="E219" i="16"/>
  <c r="C312" i="16"/>
  <c r="C335" i="16"/>
  <c r="H385" i="16"/>
  <c r="C403" i="16"/>
  <c r="C420" i="16"/>
  <c r="C259" i="4"/>
  <c r="E256" i="4" s="1"/>
  <c r="C245" i="4"/>
  <c r="D244" i="4" s="1"/>
  <c r="C232" i="4"/>
  <c r="D230" i="4" s="1"/>
  <c r="C217" i="4"/>
  <c r="D215" i="4" s="1"/>
  <c r="E205" i="4"/>
  <c r="F200" i="4" s="1"/>
  <c r="E130" i="4"/>
  <c r="E135" i="4" s="1"/>
  <c r="C100" i="4"/>
  <c r="D99" i="4" s="1"/>
  <c r="D180" i="4"/>
  <c r="E179" i="4" s="1"/>
  <c r="C73" i="4"/>
  <c r="D72" i="4" s="1"/>
  <c r="C47" i="4"/>
  <c r="D243" i="4" l="1"/>
  <c r="D245" i="4" s="1"/>
  <c r="E257" i="4"/>
  <c r="E254" i="4"/>
  <c r="E255" i="4"/>
  <c r="E258" i="4"/>
  <c r="D231" i="4"/>
  <c r="D232" i="4" s="1"/>
  <c r="D214" i="4"/>
  <c r="D213" i="4"/>
  <c r="D216" i="4"/>
  <c r="F202" i="4"/>
  <c r="F199" i="4"/>
  <c r="F198" i="4"/>
  <c r="F204" i="4"/>
  <c r="F201" i="4"/>
  <c r="F203" i="4"/>
  <c r="E178" i="4"/>
  <c r="E180" i="4" s="1"/>
  <c r="D45" i="4"/>
  <c r="D70" i="4"/>
  <c r="D71" i="4"/>
  <c r="D46" i="4"/>
  <c r="E138" i="4"/>
  <c r="E136" i="4"/>
  <c r="E137" i="4"/>
  <c r="E134" i="4"/>
  <c r="E139" i="4"/>
  <c r="D97" i="4"/>
  <c r="D96" i="4"/>
  <c r="D98" i="4"/>
  <c r="D100" i="4"/>
  <c r="D73" i="4"/>
  <c r="D47" i="4"/>
  <c r="E259" i="4" l="1"/>
  <c r="D217" i="4"/>
  <c r="F205" i="4"/>
</calcChain>
</file>

<file path=xl/sharedStrings.xml><?xml version="1.0" encoding="utf-8"?>
<sst xmlns="http://schemas.openxmlformats.org/spreadsheetml/2006/main" count="1243" uniqueCount="558">
  <si>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</si>
  <si>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</si>
  <si>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</si>
  <si>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</si>
  <si>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</si>
  <si>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</si>
  <si>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</si>
  <si>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</si>
  <si>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</si>
  <si>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</si>
  <si>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</si>
  <si>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</si>
  <si>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</si>
  <si>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</si>
  <si>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</si>
  <si>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</si>
  <si>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</si>
  <si>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</si>
  <si>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</si>
  <si>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</si>
  <si>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</si>
  <si>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</si>
  <si>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</si>
  <si>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</si>
  <si>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</si>
  <si>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</si>
  <si>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</si>
  <si>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</si>
  <si>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</si>
  <si>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</si>
  <si>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</si>
  <si>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</si>
  <si>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</si>
  <si>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</si>
  <si>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</si>
  <si>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</si>
  <si>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</si>
  <si>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</si>
  <si>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</si>
  <si>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</si>
  <si>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</si>
  <si>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</si>
  <si>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</si>
  <si>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</si>
  <si>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</si>
  <si>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</si>
  <si>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</si>
  <si>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</si>
  <si>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</si>
  <si>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</si>
  <si>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</si>
  <si>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</si>
  <si>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</si>
  <si>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</si>
  <si>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</si>
  <si>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</si>
  <si>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</si>
  <si>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</si>
  <si>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</si>
  <si>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</si>
  <si>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</si>
  <si>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</si>
  <si>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</si>
  <si>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</si>
  <si>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</si>
  <si>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</si>
  <si>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</si>
  <si>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</si>
  <si>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</si>
  <si>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</si>
  <si>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</si>
  <si>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</si>
  <si>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</si>
  <si>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</si>
  <si>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</si>
  <si>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</si>
  <si>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</si>
  <si>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</si>
  <si>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</si>
  <si>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</si>
  <si>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</si>
  <si>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</si>
  <si>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</si>
  <si>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</si>
  <si>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</si>
  <si>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</si>
  <si>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</si>
  <si>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</si>
  <si>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</si>
  <si>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</si>
  <si>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</si>
  <si>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</si>
  <si>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</si>
  <si>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</si>
  <si>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</si>
  <si>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</si>
  <si>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</si>
  <si>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</si>
  <si>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</si>
  <si>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</si>
  <si>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</si>
  <si>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</si>
  <si>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</si>
  <si>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</si>
  <si>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</si>
  <si>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</si>
  <si>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</si>
  <si>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</si>
  <si>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</si>
  <si>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</si>
  <si>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</si>
  <si>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</si>
  <si>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</si>
  <si>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</si>
  <si>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</si>
  <si>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</si>
  <si>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</si>
  <si>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</si>
  <si>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</si>
  <si>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</si>
  <si>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</si>
  <si>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</si>
  <si>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</si>
  <si>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</si>
  <si>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</si>
  <si>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</si>
  <si>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</si>
  <si>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</si>
  <si>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</si>
  <si>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</si>
  <si>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</si>
  <si>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</si>
  <si>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</si>
  <si>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</si>
  <si>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</si>
  <si>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</si>
  <si>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</si>
  <si>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</si>
  <si>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</si>
  <si>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</si>
  <si>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</si>
  <si>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</si>
  <si>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</si>
  <si>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</si>
  <si>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</si>
  <si>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</si>
  <si>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</si>
  <si>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</si>
  <si>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</si>
  <si>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</si>
  <si>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Contrato a término indefinido</t>
  </si>
  <si>
    <t>entre 2 SMLV y menos de 3 SMLV</t>
  </si>
  <si>
    <t>Pereira</t>
  </si>
  <si>
    <t>Colombia</t>
  </si>
  <si>
    <t>SIN RESPUESTA</t>
  </si>
  <si>
    <t>Universidad Tecnológica de Pereira</t>
  </si>
  <si>
    <t>Contrato a término fijo</t>
  </si>
  <si>
    <t>COLOMBIA</t>
  </si>
  <si>
    <t xml:space="preserve">Empleado de empresa particular  </t>
  </si>
  <si>
    <t>más de 6 SMLV</t>
  </si>
  <si>
    <t>entre 5 SMLV y menos de 6 SMLV</t>
  </si>
  <si>
    <t>RISARALDA</t>
  </si>
  <si>
    <t>PEREIRA</t>
  </si>
  <si>
    <t>entre 3 SMLV y menos de 4 SMLV</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</si>
  <si>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</si>
  <si>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</si>
  <si>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</si>
  <si>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</si>
  <si>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</si>
  <si>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</si>
  <si>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</si>
  <si>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</si>
  <si>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</si>
  <si>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</si>
  <si>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</si>
  <si>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</si>
  <si>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</si>
  <si>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</si>
  <si>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</si>
  <si>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</si>
  <si>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</si>
  <si>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</si>
  <si>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</si>
  <si>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</si>
  <si>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</si>
  <si>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</si>
  <si>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</si>
  <si>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</si>
  <si>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</si>
  <si>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</si>
  <si>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</si>
  <si>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</si>
  <si>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</si>
  <si>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Sin respuesta</t>
  </si>
  <si>
    <t xml:space="preserve">Trabajador  independiente    (Sector público o privado)  </t>
  </si>
  <si>
    <t>Ocupaciones de Dirección y Gerencia</t>
  </si>
  <si>
    <t>Armenia</t>
  </si>
  <si>
    <t>entre 1 SMLV y menos de 2 SMLV</t>
  </si>
  <si>
    <t>Caldas</t>
  </si>
  <si>
    <t>Manizales</t>
  </si>
  <si>
    <t>entre 4 SMLV y menos de 5 SMLV</t>
  </si>
  <si>
    <t>Otro tipo de contrato</t>
  </si>
  <si>
    <t>Quindío</t>
  </si>
  <si>
    <t>Ocupaciones en Ciencias Sociales, Educación, Servicios Gubernamentales y Religión</t>
  </si>
  <si>
    <t>coordinador</t>
  </si>
  <si>
    <t>pereira</t>
  </si>
  <si>
    <t>Docente</t>
  </si>
  <si>
    <t>NO</t>
  </si>
  <si>
    <t>5</t>
  </si>
  <si>
    <t>Área educativa</t>
  </si>
  <si>
    <t>Coordinador</t>
  </si>
  <si>
    <t xml:space="preserve">Risaralda </t>
  </si>
  <si>
    <t>La Julita</t>
  </si>
  <si>
    <t>Rector</t>
  </si>
  <si>
    <t>Director de departamento</t>
  </si>
  <si>
    <t>DOCENTE</t>
  </si>
  <si>
    <t>Valle del Cauca</t>
  </si>
  <si>
    <t>Jefe de Departamento</t>
  </si>
  <si>
    <t>docente</t>
  </si>
  <si>
    <t>Universidad de Caldas</t>
  </si>
  <si>
    <t xml:space="preserve">Docente </t>
  </si>
  <si>
    <t xml:space="preserve">Contrato de prestación de servicios	</t>
  </si>
  <si>
    <t>Cali</t>
  </si>
  <si>
    <t>Director</t>
  </si>
  <si>
    <t>Decano</t>
  </si>
  <si>
    <t>Colombia.</t>
  </si>
  <si>
    <t>docencia</t>
  </si>
  <si>
    <t>Director de programa</t>
  </si>
  <si>
    <t>Privada</t>
  </si>
  <si>
    <t>Otro. Cuál?</t>
  </si>
  <si>
    <t xml:space="preserve">Carrera 27 #10-02 Barrio Alamos </t>
  </si>
  <si>
    <t xml:space="preserve">Maestría en Estética y Creación
</t>
  </si>
  <si>
    <t>Total graduados 47</t>
  </si>
  <si>
    <t>Total egresados encuestados 33</t>
  </si>
  <si>
    <t>CERES CONSULTORIA</t>
  </si>
  <si>
    <t>Cra 10 N°15-15 Edificio britanico 702</t>
  </si>
  <si>
    <t>jusesava@utp.edu.co</t>
  </si>
  <si>
    <t>Servicios Sociales y de Salud</t>
  </si>
  <si>
    <t>Gerencia</t>
  </si>
  <si>
    <t>Ejecución de proyectos</t>
  </si>
  <si>
    <t>Independiente</t>
  </si>
  <si>
    <t>Institución Educativa María Dolorosa</t>
  </si>
  <si>
    <t>Calle 33 bis Nro 8b14</t>
  </si>
  <si>
    <t>cabezadeyorik@gmail.com</t>
  </si>
  <si>
    <t>Educación Artística</t>
  </si>
  <si>
    <t>Coordinadora</t>
  </si>
  <si>
    <t>Fundación Universitaria del Área Andina</t>
  </si>
  <si>
    <t>Calle 24 N° 5-85, Risaralda</t>
  </si>
  <si>
    <t>edwin.morales@utp.edu.co</t>
  </si>
  <si>
    <t>Ocupaciones en Arte, Cultura, Esparcimiento y Deporte</t>
  </si>
  <si>
    <t>Facultad de Diseño, Comunicación y Bellas Artes</t>
  </si>
  <si>
    <t>Docente medio tiempo</t>
  </si>
  <si>
    <t>MUNICIPIO DE CARTAGO</t>
  </si>
  <si>
    <t>Cra. 6 # 4-72</t>
  </si>
  <si>
    <t>juan03103@hotmail.com</t>
  </si>
  <si>
    <t>EDUCACIÓN</t>
  </si>
  <si>
    <t>COORDINADOR</t>
  </si>
  <si>
    <t>VALLE DEL CAUCA</t>
  </si>
  <si>
    <t>CARTAGO</t>
  </si>
  <si>
    <t>Liceo Taller San Miguel</t>
  </si>
  <si>
    <t>Kilómetro 8 vía Armenia</t>
  </si>
  <si>
    <t>null</t>
  </si>
  <si>
    <t>Área de artes</t>
  </si>
  <si>
    <t>Rectora del colegio</t>
  </si>
  <si>
    <t>UNIVERSIDAD NACIONAL ABIERTA Y A DISTANCIA UNAD</t>
  </si>
  <si>
    <t xml:space="preserve"> CARRERA 23 Diagonal 25F  CONTIGUO A CASAS DE MILAN DOSQUEBRADAS</t>
  </si>
  <si>
    <t>angelicamaria.mar@gmail.com</t>
  </si>
  <si>
    <t>ESCUELA DE CIENCIAS SOCIALES, ARTES Y HUMANIDADES</t>
  </si>
  <si>
    <t>DIRECTOR DE PROGRAMA</t>
  </si>
  <si>
    <t>DOSQUEBRADAS</t>
  </si>
  <si>
    <t>I. E ANTONIO LIZARAZO</t>
  </si>
  <si>
    <t xml:space="preserve">CALLE 54C N 42-12 </t>
  </si>
  <si>
    <t>ferneydiaz@hotmail.com</t>
  </si>
  <si>
    <t>ANGEL NIEVA PAZ</t>
  </si>
  <si>
    <t>PALMIRA</t>
  </si>
  <si>
    <t>Calle 11 # 22-35 Los alamos</t>
  </si>
  <si>
    <t>ttisnes@hotmail.com</t>
  </si>
  <si>
    <t>Administrativa</t>
  </si>
  <si>
    <t>presidenta junta directiva</t>
  </si>
  <si>
    <t>no tengo jefe inmediato</t>
  </si>
  <si>
    <t>UNIVERSIDAD LIBRE SECCIONAL PEREIRA</t>
  </si>
  <si>
    <t>CALLE 40 N° 7 -30</t>
  </si>
  <si>
    <t>angela82@utp.edu.co</t>
  </si>
  <si>
    <t>PROGRAMA DE DERECHO</t>
  </si>
  <si>
    <t>DOCENTE4</t>
  </si>
  <si>
    <t>JEFE DE ÁREA</t>
  </si>
  <si>
    <t>Colegio Antonio Lizarazo</t>
  </si>
  <si>
    <t>Calle 54C No. 42 -12</t>
  </si>
  <si>
    <t>rodrigovasquezarana@gmail.com</t>
  </si>
  <si>
    <t>José Ángel Nieva Paz</t>
  </si>
  <si>
    <t>Palmira</t>
  </si>
  <si>
    <t>Universidad San Buenaventura</t>
  </si>
  <si>
    <t>Calle 45 N° 61-40 Barrio Salento</t>
  </si>
  <si>
    <t>57(4) 514 5600</t>
  </si>
  <si>
    <t>cainamejia@gmail.com</t>
  </si>
  <si>
    <t>Otras Actividades de Servicios Comunitarios, Sociales y Personales</t>
  </si>
  <si>
    <t>Facultad de artes integradas</t>
  </si>
  <si>
    <t>docente investigadora - líder de area</t>
  </si>
  <si>
    <t>Director de programa Arquitectura</t>
  </si>
  <si>
    <t>Antioquia</t>
  </si>
  <si>
    <t>Medellin</t>
  </si>
  <si>
    <t>jorge.rojas@utp.edu.co</t>
  </si>
  <si>
    <t>Universidad Católica de Pereira</t>
  </si>
  <si>
    <t>Av. de las Americas diagonal  al parque del cafe</t>
  </si>
  <si>
    <t>carminaperezc@utp.edu.co</t>
  </si>
  <si>
    <t>Diseño Industrial</t>
  </si>
  <si>
    <t>Universidad del Quindio</t>
  </si>
  <si>
    <t>Carrera 15 Calle 12 Norte</t>
  </si>
  <si>
    <t>7359300 ext 1070</t>
  </si>
  <si>
    <t>Programa en Artes Visuales</t>
  </si>
  <si>
    <t>Directora</t>
  </si>
  <si>
    <t>gatoaparato@utp.cedu.co</t>
  </si>
  <si>
    <t>Universidad de CAldas</t>
  </si>
  <si>
    <t>calle 65# 25-10</t>
  </si>
  <si>
    <t>(6) 8781500</t>
  </si>
  <si>
    <t xml:space="preserve">Dpto. Historia y Geografía </t>
  </si>
  <si>
    <t xml:space="preserve">Ricardo Castaño Zapata </t>
  </si>
  <si>
    <t>andres.roldan@utp.edu.co</t>
  </si>
  <si>
    <t>elmonodopado@gmail.com</t>
  </si>
  <si>
    <t xml:space="preserve">Empleado de empresa familiar sin  remuneración    </t>
  </si>
  <si>
    <t>Cra 24 # 8-33</t>
  </si>
  <si>
    <t>javicalder@gmail.com</t>
  </si>
  <si>
    <t>Facultad de diseño, comunicación y bellas artes</t>
  </si>
  <si>
    <t>docente coordinador de practicas</t>
  </si>
  <si>
    <t>Director del programa de diseño gráfico</t>
  </si>
  <si>
    <t xml:space="preserve">Universidad de sanbuenaventura </t>
  </si>
  <si>
    <t xml:space="preserve">  San Benito: Carrera 56C N° 51-110 Centro - Medellín</t>
  </si>
  <si>
    <t xml:space="preserve">57(4)5145600 </t>
  </si>
  <si>
    <t>carlos.granobles@utp.edu.co</t>
  </si>
  <si>
    <t>facultad de artes</t>
  </si>
  <si>
    <t xml:space="preserve">director de programa </t>
  </si>
  <si>
    <t xml:space="preserve">antioquia, </t>
  </si>
  <si>
    <t xml:space="preserve">medellin </t>
  </si>
  <si>
    <t xml:space="preserve">colombia </t>
  </si>
  <si>
    <t>I.E. Agustín Nieto Caballero</t>
  </si>
  <si>
    <t>Frailes</t>
  </si>
  <si>
    <t>urbana</t>
  </si>
  <si>
    <t>Dosquebradas</t>
  </si>
  <si>
    <t>desvaneciente@gmail.com</t>
  </si>
  <si>
    <t xml:space="preserve">Calle 65 No 26 - 10 </t>
  </si>
  <si>
    <t>+57 6 878150</t>
  </si>
  <si>
    <t>pedrosedimentos@gmail.com</t>
  </si>
  <si>
    <t>Programa Artes Plásticas</t>
  </si>
  <si>
    <t>Universidad Autónoma de Manizales</t>
  </si>
  <si>
    <t>calle 18 # 20-65</t>
  </si>
  <si>
    <t>(57)(6)8727272</t>
  </si>
  <si>
    <t>a.lagos@utp.edu.co</t>
  </si>
  <si>
    <t>menor a 1 SMLV (Salario mínimo legal vigente)</t>
  </si>
  <si>
    <t>Departamento de Arte y Diseño</t>
  </si>
  <si>
    <t>Jorge Iván Gómez Angarita</t>
  </si>
  <si>
    <t>UNAD</t>
  </si>
  <si>
    <t>Dg. 25 #Carrera 23, diagonal 25F</t>
  </si>
  <si>
    <t>erickesp@gmail.com</t>
  </si>
  <si>
    <t>ECSAH</t>
  </si>
  <si>
    <t>Instituto Departamental de Bellas Artes</t>
  </si>
  <si>
    <t>Avenida 2a Norte7N-28</t>
  </si>
  <si>
    <t>jpacosta986@gmail.com</t>
  </si>
  <si>
    <t xml:space="preserve">De Economía Mixta    </t>
  </si>
  <si>
    <t>Facultad de Artes Visuales y Aplicadas</t>
  </si>
  <si>
    <t>jaballesteros@utp.edu.co</t>
  </si>
  <si>
    <t>Facultas de Educación</t>
  </si>
  <si>
    <t>Docente catedrático</t>
  </si>
  <si>
    <t>Director de Escuela</t>
  </si>
  <si>
    <t>Secretaria de edu.</t>
  </si>
  <si>
    <t>Carera septima esquina.</t>
  </si>
  <si>
    <t>victorvitral@hotmail.com</t>
  </si>
  <si>
    <t>Docencia primaria</t>
  </si>
  <si>
    <t>Paula Elida Mosquera.</t>
  </si>
  <si>
    <t>Risaralda.</t>
  </si>
  <si>
    <t>Institución Educativa Nueva Granada</t>
  </si>
  <si>
    <t>Barrio El Martillo - Dosquebradas</t>
  </si>
  <si>
    <t>guidolobrego1@gmail.com</t>
  </si>
  <si>
    <t>Docente de Música</t>
  </si>
  <si>
    <t>Coordinación</t>
  </si>
  <si>
    <t>CRA 22 A CLL 51 B/GRANADA</t>
  </si>
  <si>
    <t>gioserb@gmail.com</t>
  </si>
  <si>
    <t>artística</t>
  </si>
  <si>
    <t>INSTITUCION EDUCATIVA CIUDAD BOQUIA</t>
  </si>
  <si>
    <t>Sector E parque INDUSTRIAL</t>
  </si>
  <si>
    <t>matobarhincapie@gmail.com</t>
  </si>
  <si>
    <t>Institución Educativa San Fernando, Secretaría de EDucación Municipal de Pereira</t>
  </si>
  <si>
    <t>Calle 70 N. 23 B-20 Cuba</t>
  </si>
  <si>
    <t>FUNDACION UNIVERSITARIA DEL AREA ANDINA</t>
  </si>
  <si>
    <t>cra 9 con 24</t>
  </si>
  <si>
    <t>e.gomez@utp.edu.co</t>
  </si>
  <si>
    <t>diseño de modas</t>
  </si>
  <si>
    <t>Bibiana Tinjacá</t>
  </si>
  <si>
    <t>Que la Universidad siga apoyando los programas de artes dentro y fuera de la universidad.</t>
  </si>
  <si>
    <t>Seguir trayendo artístas y profesores de universidades externas.</t>
  </si>
  <si>
    <t xml:space="preserve">Me encantó la experiencia obtenida en  la maestría, durante el tiempo de realización tuve excelentes docentes, compañeros y una contundente dirección, por tanto las cosas marcharon muy bien. </t>
  </si>
  <si>
    <t>REALIZAR ENCUENTROS DE EGRESADOS.</t>
  </si>
  <si>
    <t>La persona que tiene a su cargo la dirección del programa es altamente calificada,su compromiso con los estudiantes y docentes son cualidades que garantizan la calidad, ahi esta el factor mas valioso para mantener la alta calidad del programa.</t>
  </si>
  <si>
    <t>Realizar encuentros de egresados</t>
  </si>
  <si>
    <t>Nombrar a los directores de trabajo de grado en el segundo semestre de la maestría, para agilizar los procesos de investigación y terminar en el tiempo estimado.</t>
  </si>
  <si>
    <t>Mejorar el acompañamiento en los proceso de gradio</t>
  </si>
  <si>
    <t>Banco laboral y de proyectos artísticos</t>
  </si>
  <si>
    <t>Mayor interlocución con los docentes y participación de los estudiantes en planes d eestudio y selección de maestros</t>
  </si>
  <si>
    <t xml:space="preserve">Siempre invitar los mejores docentes. </t>
  </si>
  <si>
    <t>EXCELENTE PROGRAMA DE POSTGRADO, EL NIVEL DE LOS DOCENTES, LOS RECURSOS DE INFRAESTRUCTURA, LA ORGANIZACIÓN CURRICULAR Y EL ACOMPAÑAMIENTO A LOS ESTUDIANTES . TENGO TRES POSTGRADOS MÁS Y ÉSTE LO RECOMIENDO COMO EL MEJOR DEL EJE CAFETERO.</t>
  </si>
  <si>
    <t>mejorar la intirdisciplinariedad con otras areas de la universidad proximas y lejanas conceptualmente</t>
  </si>
  <si>
    <t xml:space="preserve">Estoy muy satisfecho con los conocimientos adquiridos. Felicito a Margarita Calle por lo humana que es con respecto a los problemas de los estudiantes y el apoyo que nos ha brindado en todos los aspectos. </t>
  </si>
  <si>
    <t>La maestría es excelente</t>
  </si>
  <si>
    <t>Sería importante para el programa incluir docentes que se desempeñen desde otras áreas académicas aparte del arte. También sería bueno abrir espacios de taller para indagar más el campo de la práctica de la creación.</t>
  </si>
  <si>
    <t>La maestría posee un programa diseñado para brindar la mas alta calidad, ya que vinculan excelentes docentes y personal humano que acompaña al estudiante en la formación.</t>
  </si>
  <si>
    <t>Mayor intercambio con experiencias extranjeras</t>
  </si>
  <si>
    <t>Tratar con mas sentido humano a los estudiantes.</t>
  </si>
  <si>
    <t>Fortalecer publicaciones del programa con contenidos de los estudiantes</t>
  </si>
  <si>
    <t>felicitar a tan alto nivel de exigencia y acompañamiento, considerar la posibilidad de compartir experiencias en otros campus universitarios, intercambios.</t>
  </si>
  <si>
    <t>La calidad de la formación de la maestría es superior, tanto los docentes propios del programa como los invitados tienen una muy buena trayectoria académica.</t>
  </si>
  <si>
    <t xml:space="preserve">Maestría en Estética y Creación
</t>
  </si>
  <si>
    <t>Maestría en Estética y Creación</t>
  </si>
  <si>
    <t>NaN</t>
  </si>
  <si>
    <t>MINISTERIO DE CULTURA</t>
  </si>
  <si>
    <t>ANDRES GAITAN</t>
  </si>
  <si>
    <t>CARRERA 8 No 8 - 55 BOGOTÁ</t>
  </si>
  <si>
    <t>3414200</t>
  </si>
  <si>
    <t>agaitan@mincultura.gov.co</t>
  </si>
  <si>
    <t>BOGOTA</t>
  </si>
  <si>
    <t>D.C.</t>
  </si>
  <si>
    <t>Fundación Universitaria del Área Andina, Seccional Pereira</t>
  </si>
  <si>
    <t>Mauricio Vera Sánchez</t>
  </si>
  <si>
    <t>Calle 24 N. 8-55, Pereira</t>
  </si>
  <si>
    <t>3217684714</t>
  </si>
  <si>
    <t>mvera1@areandina.edu.co</t>
  </si>
  <si>
    <t>Universidad del Quindío</t>
  </si>
  <si>
    <t>Mildred Eugenia Gutiérrez Moreno</t>
  </si>
  <si>
    <t>Carrera 15 Calle 12 Norte. Armenia, Quindío, Colombia</t>
  </si>
  <si>
    <t>(036) 7359300 Ext. 1070</t>
  </si>
  <si>
    <t>artesvisuales@uniquindio.edu.co</t>
  </si>
  <si>
    <t xml:space="preserve">Universidad de Caldas </t>
  </si>
  <si>
    <t xml:space="preserve">Jorge Hernán Lagos Vélez </t>
  </si>
  <si>
    <t>Avenida 12 de Octubre Palcio Bellas Artes Chipre</t>
  </si>
  <si>
    <t xml:space="preserve">3004663789 </t>
  </si>
  <si>
    <t>jorge.Lagos@ucaldas.edu.co</t>
  </si>
  <si>
    <t xml:space="preserve">Manizales </t>
  </si>
  <si>
    <t xml:space="preserve"> Liceo Taller San Miguel</t>
  </si>
  <si>
    <t xml:space="preserve"> Calle 11 #22-35 Alamos</t>
  </si>
  <si>
    <t xml:space="preserve"> 3151818</t>
  </si>
  <si>
    <t xml:space="preserve"> ttisnes@hotmail.com</t>
  </si>
  <si>
    <t xml:space="preserve"> Pereira</t>
  </si>
  <si>
    <t xml:space="preserve"> Risaralda</t>
  </si>
  <si>
    <t>Institución Educativa Hugo ángel Jaramillo</t>
  </si>
  <si>
    <t>Unión temporal ALMA MATER -UTP</t>
  </si>
  <si>
    <t xml:space="preserve">Unión temporal en la UTP Colegio en el Barrio Málaga, Parque Industrial  </t>
  </si>
  <si>
    <t>3128850 317 668 89 900</t>
  </si>
  <si>
    <t>iehaj@educandoenred.edu.co</t>
  </si>
  <si>
    <t>FUNDACIÓN ACADEMIA DE DIBUJO PROFESIONAL</t>
  </si>
  <si>
    <t>Victoria Eugenia Rivas</t>
  </si>
  <si>
    <t>Calle 27 N #6 BN 50</t>
  </si>
  <si>
    <t>26874100 ext 117</t>
  </si>
  <si>
    <t>investigacion@fadp.edu.co</t>
  </si>
  <si>
    <t>Valle del cauca</t>
  </si>
  <si>
    <t>Mildred Eugenia Gutiérrez</t>
  </si>
  <si>
    <t>Carrera 15 Calle 12 Norte. Armenia, Quindío</t>
  </si>
  <si>
    <t>7359300 Ext: 1070</t>
  </si>
  <si>
    <t>Institución Educativa Ciudad Boquía</t>
  </si>
  <si>
    <t>Luz Elcira Espinosa Bedoya</t>
  </si>
  <si>
    <t>Carrera 6A # 63-50 Sector E Ciudadela del Café  Parque Industrial</t>
  </si>
  <si>
    <t>3297333</t>
  </si>
  <si>
    <t>ciudadboquia@hotmail.com</t>
  </si>
  <si>
    <t>Margarita María Ríos Montoya</t>
  </si>
  <si>
    <t>Antigua Estación del Ferrocarril, Manizales - Caldas</t>
  </si>
  <si>
    <t>(6) 8727272 ext. 145</t>
  </si>
  <si>
    <t>mrios@autonoma.edu.co</t>
  </si>
  <si>
    <t>Juan Manuel Martínez Herrera</t>
  </si>
  <si>
    <t>3137100</t>
  </si>
  <si>
    <t>departamentodehumanidades@utp.edu.co</t>
  </si>
  <si>
    <t xml:space="preserve"> El desempeno de sus profesionales es excelente.</t>
  </si>
  <si>
    <t>Desconozco el impacto de los programas que ofrecen.</t>
  </si>
  <si>
    <t>SON PERSONAS CONOCEDORAS DE LAS PROBLEMÁTICAS DEL PAÍS Y 
CON UNA GRAN SENSIBILIDAD DIRIGIDA A ASUNTOS SOCIALES Y HUMANOS.</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</si>
  <si>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</si>
  <si>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 xml:space="preserve">Sus profesionales se destacan por su alto desempeño en 
docencia, investigación, gestión y gran calidad humana </t>
  </si>
  <si>
    <t xml:space="preserve">Han aportado a los procesos académicos de la Maestría en 
Estética y Creación </t>
  </si>
  <si>
    <t>Es necesario replantear los programas de pregrado y posgrado 
de formación docente, donde la práctica docente, la investigación pedagógica y las didácticas disciplinares específicas sean el centro o eje de la formación docente.</t>
  </si>
  <si>
    <t>Se abordan problemáticas actuales y pertinentes al área 
disciplinar.</t>
  </si>
  <si>
    <t>Porque facilitan el cumplimiento de los estándares de calidad 
implementados por la Universidad del Quindío</t>
  </si>
  <si>
    <t>Desonozco la totalidad de la oferta académica de la 
Universidad Tecnológica de Pereira</t>
  </si>
  <si>
    <t xml:space="preserve">La pertinencia en su formación y el impacto de sus productos de 
extensión e investigación </t>
  </si>
  <si>
    <t>Ver numeral 2.</t>
  </si>
  <si>
    <t>PORQUE ENTIENDEN Y APLICAN OTRAS DINÁMICAS DE 
FORMACIÓN QUE ESCAPAN A LAS ESTRUCTURAS ANQUILOSADAS</t>
  </si>
  <si>
    <t>Si cumple dado que tantos los perfiles 
ocupacionales y profesionales responden a las necesidades de formación de los programas que se imparten en nuestra Universidad.</t>
  </si>
  <si>
    <t xml:space="preserve">El programa de Artes Visuales de la Universidad 
del Quindío, desarrolla competencias para la formación artística y humanística, con un alto sentido estético y de creación para las artes </t>
  </si>
  <si>
    <t xml:space="preserve">Aportan sus conocimientos a nuestros 
programas de maestría </t>
  </si>
  <si>
    <t xml:space="preserve"> por el desempeno de los egresados que conozco 
y por los que laboran en esta empresa</t>
  </si>
  <si>
    <t>No tengo mucho conocimiento sobre el perfil que 
ofrece el programa.</t>
  </si>
  <si>
    <t>Por que la experiencia de los docentes que han 
egresado de la UTP aportan a la construcción de universidad y de programa</t>
  </si>
  <si>
    <t>Porque los docentes que tenemos tienen buen 
desempeño en su área de formación</t>
  </si>
  <si>
    <t>Trabajo con un magíster en estética y creación, 
quien siempre ha mostrado sus competencias en dicha área y como docente ha sido muy aportante desde su campo de conocimiento para nuestra institución.</t>
  </si>
  <si>
    <t>La coherencia entre su oferta curricular y los 
productos que se derivan de sus egresesados</t>
  </si>
  <si>
    <t>NO HAY SUGERENCIA</t>
  </si>
  <si>
    <t>No tengo sugerencias</t>
  </si>
  <si>
    <t>No hay sugerencias</t>
  </si>
  <si>
    <t>Mayor énfasis en didáctica</t>
  </si>
  <si>
    <t>Ninguna</t>
  </si>
  <si>
    <t>Siempre será susceptible de mejorar la formación de los 
profesionales frente a la complejidad creciente de los problemas sociales, culturales, económicos, ambientales, entre otros, que afectan la ciudad y la región.</t>
  </si>
  <si>
    <t xml:space="preserve">Apoyar la movilidad académica de los docentes entre 
Universidades  </t>
  </si>
  <si>
    <t xml:space="preserve"> como recomendación:cuidar de la calidad de los docentes para 
garantizar que la excelencia no se pierda</t>
  </si>
  <si>
    <t>Replantear todo el proceso de formación docente, y alinearlo 
con el centro de su actividad, la práctica docente.</t>
  </si>
  <si>
    <t>4</t>
  </si>
  <si>
    <t>CALIDAD HUMANA SOBRE TODAS LAS COSAS.</t>
  </si>
  <si>
    <t>Valores éticos y competencias políticas - ciudadanas</t>
  </si>
  <si>
    <t xml:space="preserve">Ninguna </t>
  </si>
  <si>
    <t>No tengo presente</t>
  </si>
  <si>
    <t>Competencias para desarrollo de una conciencia ambiental</t>
  </si>
  <si>
    <t>Interacción con el entorno</t>
  </si>
  <si>
    <t>Sin sugerencias para nuevas competencias</t>
  </si>
  <si>
    <t>Formación en competencias de Investigación Cualitativa</t>
  </si>
  <si>
    <t>Manejo en herramientas de investigación cuantitativa, así 
como uso de tecnologías de punta en diversos procesos. Igualmente, mejorar la competencia en segunda lengua.</t>
  </si>
  <si>
    <t xml:space="preserve"> Adicionales no,fortalecer la de adaptarse a los cambios y 
el trabajo con independencia ( no depender de la supervision )</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</si>
  <si>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</si>
  <si>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Total graduados: 63</t>
  </si>
  <si>
    <t>Total egresados encuestados 2018: 33</t>
  </si>
  <si>
    <t>Total egresados encuestados 2020: 18</t>
  </si>
  <si>
    <t>Nivel de encuestas diligenciadas: 28,6%</t>
  </si>
  <si>
    <t>Secretaría de Educación Dosquebradas</t>
  </si>
  <si>
    <t xml:space="preserve">Dirección Av. Simón Bolívar Nro 36-44 Centro Administrativo Municipal CAM </t>
  </si>
  <si>
    <t>SENA</t>
  </si>
  <si>
    <t xml:space="preserve">Santa Isabel - </t>
  </si>
  <si>
    <t xml:space="preserve">Liceo taller san miguel </t>
  </si>
  <si>
    <t xml:space="preserve">km 8 via armenia </t>
  </si>
  <si>
    <t>Institución Educativa Hugo Ángel Jaramillo</t>
  </si>
  <si>
    <t>Malaga, Comuna del Café</t>
  </si>
  <si>
    <t>Sena Astin</t>
  </si>
  <si>
    <t>Cra 52 Bis Cali Salomia</t>
  </si>
  <si>
    <t>Fundación Academia de Dibujo Profesional</t>
  </si>
  <si>
    <t>Cll 27N 6BN-50</t>
  </si>
  <si>
    <t>Universidad del Quindñio</t>
  </si>
  <si>
    <t xml:space="preserve">Armania Quindio </t>
  </si>
  <si>
    <t>Secretaria de Educación de Cali  Institucion Educativa Siete de Agosto</t>
  </si>
  <si>
    <t xml:space="preserve">calle 72 # 11c-27 </t>
  </si>
  <si>
    <t>3116566 ext 126</t>
  </si>
  <si>
    <t>educacion@dosquebradas.gov.co</t>
  </si>
  <si>
    <t>3006554992</t>
  </si>
  <si>
    <t>mcardonam@sena.edu.co</t>
  </si>
  <si>
    <t>315 18 18</t>
  </si>
  <si>
    <t>info@liceotallersanmiguel.edu.co</t>
  </si>
  <si>
    <t>3128850</t>
  </si>
  <si>
    <t>hugoangeljaramillo@educandoenred.edu.co</t>
  </si>
  <si>
    <t>4318400</t>
  </si>
  <si>
    <t>astin@sena.edu.co</t>
  </si>
  <si>
    <t>6874100</t>
  </si>
  <si>
    <t>proyectoindustrial@fadp.edu.co</t>
  </si>
  <si>
    <t>7339300</t>
  </si>
  <si>
    <t>yahueso@uniquindio.edu.co</t>
  </si>
  <si>
    <t>6565750</t>
  </si>
  <si>
    <t>ie.sietedeagosto@cali.edu.co</t>
  </si>
  <si>
    <t>Área artística</t>
  </si>
  <si>
    <t>Profesional de Bilingüismo</t>
  </si>
  <si>
    <t>Subdirector</t>
  </si>
  <si>
    <t xml:space="preserve">profesor </t>
  </si>
  <si>
    <t xml:space="preserve">coordinador </t>
  </si>
  <si>
    <t>Coordinador Académico</t>
  </si>
  <si>
    <t>instructor</t>
  </si>
  <si>
    <t>Líder de Investigación</t>
  </si>
  <si>
    <t>Jefe de Investigación</t>
  </si>
  <si>
    <t xml:space="preserve">Profesor catedrático </t>
  </si>
  <si>
    <t>Cordinadora</t>
  </si>
  <si>
    <t>introducir dentro de los contenidos del programa el manejo de las normas APA, para tener un mejor conocimiento y aplicarlos en nuestros trabajos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</si>
</sst>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20" fillId="3" borderId="8" xfId="0" applyFont="1" applyFill="1" applyBorder="1" applyAlignment="1">
      <alignment horizontal="center" vertical="center"/>
    </xf>
    <xf numFmtId="0" fontId="2" fillId="2" borderId="8" xfId="0" applyFont="1" applyFill="1" applyBorder="1"/>
    <xf numFmtId="0" fontId="2" fillId="2" borderId="8" xfId="0" applyFont="1" applyFill="1" applyBorder="1" applyAlignment="1">
      <alignment vertical="center" wrapText="1"/>
    </xf>
    <xf numFmtId="0" fontId="2" fillId="2" borderId="8" xfId="0" applyFont="1" applyFill="1" applyBorder="1" applyAlignment="1">
      <alignment wrapText="1"/>
    </xf>
    <xf numFmtId="0" fontId="2" fillId="2" borderId="8"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8" xfId="0" applyFont="1" applyFill="1" applyBorder="1" applyAlignment="1">
      <alignment horizontal="center" vertical="center" wrapText="1"/>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xf numFmtId="0" fontId="0" fillId="4" borderId="1" xfId="0" applyFill="1" applyBorder="1" applyAlignment="1">
      <alignment wrapText="1"/>
    </xf>
    <xf numFmtId="0" fontId="0" fillId="4" borderId="1" xfId="0" applyFill="1" applyBorder="1"/>
    <xf numFmtId="3" fontId="0" fillId="2" borderId="1" xfId="0" applyNumberForma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13" fillId="2" borderId="1" xfId="0" applyFont="1" applyFill="1" applyBorder="1"/>
    <xf numFmtId="0" fontId="0" fillId="2" borderId="9" xfId="0" applyFill="1" applyBorder="1"/>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horizontal="center" vertical="center"/>
    </xf>
    <xf numFmtId="0" fontId="0" fillId="2" borderId="0" xfId="0" applyFill="1" applyBorder="1" applyAlignment="1">
      <alignment horizontal="center"/>
    </xf>
    <xf numFmtId="0" fontId="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4" borderId="1" xfId="0" applyFill="1" applyBorder="1" applyAlignment="1">
      <alignment wrapText="1"/>
    </xf>
    <xf numFmtId="0" fontId="0" fillId="4" borderId="1" xfId="0"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[1]Egresados!$G$61</c:f>
              <c:strCache>
                <c:ptCount val="1"/>
                <c:pt idx="0">
                  <c:v>Porcentaje</c:v>
                </c:pt>
              </c:strCache>
            </c:strRef>
          </c:tx>
          <c:explosion val="25"/>
          <c:dPt>
            <c:idx val="0"/>
            <c:bubble3D val="0"/>
            <c:explosion val="9"/>
            <c:extLst>
              <c:ext xmlns:c16="http://schemas.microsoft.com/office/drawing/2014/chart" uri="{C3380CC4-5D6E-409C-BE32-E72D297353CC}">
                <c16:uniqueId val="{00000001-B04D-484B-8BB3-175FCEA49E0C}"/>
              </c:ext>
            </c:extLst>
          </c:dPt>
          <c:dPt>
            <c:idx val="1"/>
            <c:bubble3D val="0"/>
            <c:explosion val="9"/>
            <c:extLst>
              <c:ext xmlns:c16="http://schemas.microsoft.com/office/drawing/2014/chart" uri="{C3380CC4-5D6E-409C-BE32-E72D297353CC}">
                <c16:uniqueId val="{00000003-B04D-484B-8BB3-175FCEA49E0C}"/>
              </c:ext>
            </c:extLst>
          </c:dPt>
          <c:dPt>
            <c:idx val="2"/>
            <c:bubble3D val="0"/>
            <c:explosion val="0"/>
            <c:extLst>
              <c:ext xmlns:c16="http://schemas.microsoft.com/office/drawing/2014/chart" uri="{C3380CC4-5D6E-409C-BE32-E72D297353CC}">
                <c16:uniqueId val="{00000005-B04D-484B-8BB3-175FCEA49E0C}"/>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cat>
            <c:multiLvlStrRef>
              <c:f>[1]Egresados!$F$62:$G$65</c:f>
              <c:multiLvlStrCache>
                <c:ptCount val="4"/>
                <c:lvl>
                  <c:pt idx="0">
                    <c:v>0,484848485</c:v>
                  </c:pt>
                  <c:pt idx="1">
                    <c:v>0,03030303</c:v>
                  </c:pt>
                  <c:pt idx="2">
                    <c:v>0,484848485</c:v>
                  </c:pt>
                  <c:pt idx="3">
                    <c:v>1</c:v>
                  </c:pt>
                </c:lvl>
                <c:lvl>
                  <c:pt idx="0">
                    <c:v>Casado(a)/unión libre</c:v>
                  </c:pt>
                  <c:pt idx="1">
                    <c:v>Soltero</c:v>
                  </c:pt>
                  <c:pt idx="2">
                    <c:v>Otro</c:v>
                  </c:pt>
                  <c:pt idx="3">
                    <c:v>Total</c:v>
                  </c:pt>
                </c:lvl>
              </c:multiLvlStrCache>
            </c:multiLvlStrRef>
          </c:cat>
          <c:val>
            <c:numRef>
              <c:f>[1]Egresados!$G$62:$G$64</c:f>
              <c:numCache>
                <c:formatCode>General</c:formatCode>
                <c:ptCount val="3"/>
                <c:pt idx="0">
                  <c:v>0.48484848484848486</c:v>
                </c:pt>
                <c:pt idx="1">
                  <c:v>3.0303030303030304E-2</c:v>
                </c:pt>
                <c:pt idx="2">
                  <c:v>0.48484848484848486</c:v>
                </c:pt>
              </c:numCache>
            </c:numRef>
          </c:val>
          <c:extLst>
            <c:ext xmlns:c16="http://schemas.microsoft.com/office/drawing/2014/chart" uri="{C3380CC4-5D6E-409C-BE32-E72D297353CC}">
              <c16:uniqueId val="{00000006-B04D-484B-8BB3-175FCEA49E0C}"/>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[1]Egresados!$B$335:$B$336</c:f>
              <c:strCache>
                <c:ptCount val="2"/>
                <c:pt idx="0">
                  <c:v>Si</c:v>
                </c:pt>
                <c:pt idx="1">
                  <c:v>No</c:v>
                </c:pt>
              </c:strCache>
            </c:strRef>
          </c:cat>
          <c:val>
            <c:numRef>
              <c:f>[1]Egresados!$C$335:$C$336</c:f>
              <c:numCache>
                <c:formatCode>General</c:formatCode>
                <c:ptCount val="2"/>
                <c:pt idx="0">
                  <c:v>0.81818181818181823</c:v>
                </c:pt>
                <c:pt idx="1">
                  <c:v>0.18181818181818182</c:v>
                </c:pt>
              </c:numCache>
            </c:numRef>
          </c:val>
          <c:extLst>
            <c:ext xmlns:c16="http://schemas.microsoft.com/office/drawing/2014/chart" uri="{C3380CC4-5D6E-409C-BE32-E72D297353CC}">
              <c16:uniqueId val="{00000000-BB9A-4649-BCB3-3C91AE1A438D}"/>
            </c:ext>
          </c:extLst>
        </c:ser>
        <c:dLbls>
          <c:showLegendKey val="0"/>
          <c:showVal val="0"/>
          <c:showCatName val="0"/>
          <c:showSerName val="0"/>
          <c:showPercent val="0"/>
          <c:showBubbleSize val="0"/>
        </c:dLbls>
        <c:gapWidth val="150"/>
        <c:axId val="391107864"/>
        <c:axId val="391107472"/>
      </c:barChart>
      <c:catAx>
        <c:axId val="391107864"/>
        <c:scaling>
          <c:orientation val="minMax"/>
        </c:scaling>
        <c:delete val="0"/>
        <c:axPos val="b"/>
        <c:numFmt formatCode="General" sourceLinked="1"/>
        <c:majorTickMark val="none"/>
        <c:minorTickMark val="none"/>
        <c:tickLblPos val="nextTo"/>
        <c:crossAx val="391107472"/>
        <c:crosses val="autoZero"/>
        <c:auto val="1"/>
        <c:lblAlgn val="ctr"/>
        <c:lblOffset val="100"/>
        <c:noMultiLvlLbl val="0"/>
      </c:catAx>
      <c:valAx>
        <c:axId val="391107472"/>
        <c:scaling>
          <c:orientation val="minMax"/>
        </c:scaling>
        <c:delete val="0"/>
        <c:axPos val="l"/>
        <c:majorGridlines/>
        <c:numFmt formatCode="General" sourceLinked="1"/>
        <c:majorTickMark val="none"/>
        <c:minorTickMark val="none"/>
        <c:tickLblPos val="nextTo"/>
        <c:crossAx val="391107864"/>
        <c:crosses val="autoZero"/>
        <c:crossBetween val="between"/>
      </c:valAx>
    </c:plotArea>
    <c:legend>
      <c:legendPos val="r"/>
      <c:layout>
        <c:manualLayout>
          <c:xMode val="edge"/>
          <c:yMode val="edge"/>
          <c:x val="0.92630248683703276"/>
          <c:y val="0.54786545298858924"/>
          <c:w val="6.1664158177410888E-2"/>
          <c:h val="8.3734852292399631E-2"/>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0.55555555555555558</c:v>
                </c:pt>
                <c:pt idx="1">
                  <c:v>0.44444444444444442</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0.66666666666666663</c:v>
                </c:pt>
                <c:pt idx="1">
                  <c:v>0.33333333333333331</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0.66666666666666663</c:v>
                </c:pt>
                <c:pt idx="1">
                  <c:v>0.16666666666666666</c:v>
                </c:pt>
                <c:pt idx="2">
                  <c:v>5.5555555555555552E-2</c:v>
                </c:pt>
                <c:pt idx="3">
                  <c:v>0.1111111111111111</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0.88888888888888884</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5.5555555555555552E-2</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5.5555555555555552E-2</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2020'!$B$178:$B$179</c:f>
              <c:strCache>
                <c:ptCount val="2"/>
                <c:pt idx="0">
                  <c:v>Si</c:v>
                </c:pt>
                <c:pt idx="1">
                  <c:v>No</c:v>
                </c:pt>
              </c:strCache>
            </c:strRef>
          </c:cat>
          <c:val>
            <c:numRef>
              <c:f>'Egresados 2020'!$E$178:$E$179</c:f>
              <c:numCache>
                <c:formatCode>0%</c:formatCode>
                <c:ptCount val="2"/>
                <c:pt idx="0">
                  <c:v>0.22222222222222221</c:v>
                </c:pt>
                <c:pt idx="1">
                  <c:v>0.77777777777777779</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2020'!$B$178:$B$179</c15:sqref>
                        </c15:formulaRef>
                      </c:ext>
                    </c:extLst>
                    <c:strCache>
                      <c:ptCount val="2"/>
                      <c:pt idx="0">
                        <c:v>Si</c:v>
                      </c:pt>
                      <c:pt idx="1">
                        <c:v>No</c:v>
                      </c:pt>
                    </c:strCache>
                  </c:strRef>
                </c:cat>
                <c:val>
                  <c:numRef>
                    <c:extLst>
                      <c:ext uri="{02D57815-91ED-43cb-92C2-25804820EDAC}">
                        <c15:formulaRef>
                          <c15:sqref>'Egresados 2020'!$C$178:$C$179</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2020'!$B$198:$B$204</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2020'!$F$198:$F$204</c:f>
              <c:numCache>
                <c:formatCode>0%</c:formatCode>
                <c:ptCount val="7"/>
                <c:pt idx="0">
                  <c:v>0.36842105263157893</c:v>
                </c:pt>
                <c:pt idx="1">
                  <c:v>0.13157894736842105</c:v>
                </c:pt>
                <c:pt idx="2">
                  <c:v>0.31578947368421051</c:v>
                </c:pt>
                <c:pt idx="3">
                  <c:v>2.6315789473684209E-2</c:v>
                </c:pt>
                <c:pt idx="4">
                  <c:v>0.13157894736842105</c:v>
                </c:pt>
                <c:pt idx="5">
                  <c:v>2.6315789473684209E-2</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2020'!$B$198:$B$204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2020'!$C$198:$C$204</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2020'!$B$198:$B$204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2020'!$D$198:$D$204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2020'!$B$213:$B$216</c:f>
              <c:strCache>
                <c:ptCount val="4"/>
                <c:pt idx="0">
                  <c:v>Excelente</c:v>
                </c:pt>
                <c:pt idx="1">
                  <c:v>Bueno</c:v>
                </c:pt>
                <c:pt idx="2">
                  <c:v>Regular</c:v>
                </c:pt>
                <c:pt idx="3">
                  <c:v>Malo</c:v>
                </c:pt>
              </c:strCache>
            </c:strRef>
          </c:cat>
          <c:val>
            <c:numRef>
              <c:f>'Egresados 2020'!$D$213:$D$216</c:f>
              <c:numCache>
                <c:formatCode>0%</c:formatCode>
                <c:ptCount val="4"/>
                <c:pt idx="0">
                  <c:v>0.77777777777777779</c:v>
                </c:pt>
                <c:pt idx="1">
                  <c:v>0.22222222222222221</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2020'!$B$230:$B$231</c:f>
              <c:strCache>
                <c:ptCount val="2"/>
                <c:pt idx="0">
                  <c:v>Si</c:v>
                </c:pt>
                <c:pt idx="1">
                  <c:v>No </c:v>
                </c:pt>
              </c:strCache>
            </c:strRef>
          </c:cat>
          <c:val>
            <c:numRef>
              <c:f>'Egresados 2020'!$D$230:$D$231</c:f>
              <c:numCache>
                <c:formatCode>0%</c:formatCode>
                <c:ptCount val="2"/>
                <c:pt idx="0">
                  <c:v>0.94444444444444442</c:v>
                </c:pt>
                <c:pt idx="1">
                  <c:v>5.5555555555555552E-2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2020'!$B$243:$B$244</c:f>
              <c:strCache>
                <c:ptCount val="2"/>
                <c:pt idx="0">
                  <c:v>Si</c:v>
                </c:pt>
                <c:pt idx="1">
                  <c:v>No </c:v>
                </c:pt>
              </c:strCache>
            </c:strRef>
          </c:cat>
          <c:val>
            <c:numRef>
              <c:f>'Egresados 2020'!$D$243:$D$244</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tx>
            <c:strRef>
              <c:f>[1]Egresados!$G$36</c:f>
              <c:strCache>
                <c:ptCount val="1"/>
                <c:pt idx="0">
                  <c:v>Porcentaje</c:v>
                </c:pt>
              </c:strCache>
            </c:strRef>
          </c:tx>
          <c:explosion val="25"/>
          <c:dPt>
            <c:idx val="0"/>
            <c:bubble3D val="0"/>
            <c:extLst>
              <c:ext xmlns:c16="http://schemas.microsoft.com/office/drawing/2014/chart" uri="{C3380CC4-5D6E-409C-BE32-E72D297353CC}">
                <c16:uniqueId val="{00000000-8376-4CFF-9666-5278161416C7}"/>
              </c:ext>
            </c:extLst>
          </c:dPt>
          <c:dPt>
            <c:idx val="1"/>
            <c:bubble3D val="0"/>
            <c:extLst>
              <c:ext xmlns:c16="http://schemas.microsoft.com/office/drawing/2014/chart" uri="{C3380CC4-5D6E-409C-BE32-E72D297353CC}">
                <c16:uniqueId val="{00000001-8376-4CFF-9666-5278161416C7}"/>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cat>
            <c:strRef>
              <c:f>[1]Egresados!$F$37:$F$38</c:f>
              <c:strCache>
                <c:ptCount val="2"/>
                <c:pt idx="0">
                  <c:v>Masculino</c:v>
                </c:pt>
                <c:pt idx="1">
                  <c:v>Femenino</c:v>
                </c:pt>
              </c:strCache>
            </c:strRef>
          </c:cat>
          <c:val>
            <c:numRef>
              <c:f>[1]Egresados!$G$37:$G$38</c:f>
              <c:numCache>
                <c:formatCode>General</c:formatCode>
                <c:ptCount val="2"/>
                <c:pt idx="0">
                  <c:v>0.5757575757575758</c:v>
                </c:pt>
                <c:pt idx="1">
                  <c:v>0.42424242424242425</c:v>
                </c:pt>
              </c:numCache>
            </c:numRef>
          </c:val>
          <c:extLst>
            <c:ext xmlns:c16="http://schemas.microsoft.com/office/drawing/2014/chart" uri="{C3380CC4-5D6E-409C-BE32-E72D297353CC}">
              <c16:uniqueId val="{00000002-8376-4CFF-9666-5278161416C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2020'!$B$254:$B$258</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2020'!$E$254:$E$258</c:f>
              <c:numCache>
                <c:formatCode>0%</c:formatCode>
                <c:ptCount val="5"/>
                <c:pt idx="0">
                  <c:v>0</c:v>
                </c:pt>
                <c:pt idx="1">
                  <c:v>0</c:v>
                </c:pt>
                <c:pt idx="2">
                  <c:v>0.1111111111111111</c:v>
                </c:pt>
                <c:pt idx="3">
                  <c:v>5.5555555555555552E-2</c:v>
                </c:pt>
                <c:pt idx="4">
                  <c:v>0.83333333333333337</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2020'!$F$254:$F$258</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[1]Egresados!$G$87</c:f>
              <c:strCache>
                <c:ptCount val="1"/>
                <c:pt idx="0">
                  <c:v>Porcentaje</c:v>
                </c:pt>
              </c:strCache>
            </c:strRef>
          </c:tx>
          <c:explosion val="2"/>
          <c:dPt>
            <c:idx val="0"/>
            <c:bubble3D val="0"/>
            <c:explosion val="12"/>
            <c:extLst>
              <c:ext xmlns:c16="http://schemas.microsoft.com/office/drawing/2014/chart" uri="{C3380CC4-5D6E-409C-BE32-E72D297353CC}">
                <c16:uniqueId val="{00000001-B2FE-47A8-AB1D-89F5E5FAFF9E}"/>
              </c:ext>
            </c:extLst>
          </c:dPt>
          <c:dPt>
            <c:idx val="1"/>
            <c:bubble3D val="0"/>
            <c:explosion val="7"/>
            <c:extLst>
              <c:ext xmlns:c16="http://schemas.microsoft.com/office/drawing/2014/chart" uri="{C3380CC4-5D6E-409C-BE32-E72D297353CC}">
                <c16:uniqueId val="{00000003-B2FE-47A8-AB1D-89F5E5FAFF9E}"/>
              </c:ext>
            </c:extLst>
          </c:dPt>
          <c:dPt>
            <c:idx val="2"/>
            <c:bubble3D val="0"/>
            <c:explosion val="6"/>
            <c:extLst>
              <c:ext xmlns:c16="http://schemas.microsoft.com/office/drawing/2014/chart" uri="{C3380CC4-5D6E-409C-BE32-E72D297353CC}">
                <c16:uniqueId val="{00000005-B2FE-47A8-AB1D-89F5E5FAFF9E}"/>
              </c:ext>
            </c:extLst>
          </c:dPt>
          <c:dPt>
            <c:idx val="3"/>
            <c:bubble3D val="0"/>
            <c:explosion val="6"/>
            <c:extLst>
              <c:ext xmlns:c16="http://schemas.microsoft.com/office/drawing/2014/chart" uri="{C3380CC4-5D6E-409C-BE32-E72D297353CC}">
                <c16:uniqueId val="{00000007-B2FE-47A8-AB1D-89F5E5FAFF9E}"/>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cat>
            <c:multiLvlStrRef>
              <c:f>[1]Egresados!$F$88:$G$91</c:f>
              <c:multiLvlStrCache>
                <c:ptCount val="4"/>
                <c:lvl>
                  <c:pt idx="0">
                    <c:v>0,606060606</c:v>
                  </c:pt>
                  <c:pt idx="1">
                    <c:v>0,272727273</c:v>
                  </c:pt>
                  <c:pt idx="2">
                    <c:v>0,060606061</c:v>
                  </c:pt>
                  <c:pt idx="3">
                    <c:v>0,060606061</c:v>
                  </c:pt>
                </c:lvl>
                <c:lvl>
                  <c:pt idx="0">
                    <c:v>0</c:v>
                  </c:pt>
                  <c:pt idx="1">
                    <c:v>1</c:v>
                  </c:pt>
                  <c:pt idx="2">
                    <c:v>2</c:v>
                  </c:pt>
                  <c:pt idx="3">
                    <c:v>Más de 2</c:v>
                  </c:pt>
                </c:lvl>
              </c:multiLvlStrCache>
            </c:multiLvlStrRef>
          </c:cat>
          <c:val>
            <c:numRef>
              <c:f>[1]Egresados!$G$88:$G$91</c:f>
              <c:numCache>
                <c:formatCode>General</c:formatCode>
                <c:ptCount val="4"/>
                <c:pt idx="0">
                  <c:v>0.60606060606060608</c:v>
                </c:pt>
                <c:pt idx="1">
                  <c:v>0.27272727272727271</c:v>
                </c:pt>
                <c:pt idx="2">
                  <c:v>6.0606060606060608E-2</c:v>
                </c:pt>
                <c:pt idx="3">
                  <c:v>6.0606060606060608E-2</c:v>
                </c:pt>
              </c:numCache>
            </c:numRef>
          </c:val>
          <c:extLst>
            <c:ext xmlns:c16="http://schemas.microsoft.com/office/drawing/2014/chart" uri="{C3380CC4-5D6E-409C-BE32-E72D297353CC}">
              <c16:uniqueId val="{00000008-B2FE-47A8-AB1D-89F5E5FAFF9E}"/>
            </c:ext>
          </c:extLst>
        </c:ser>
        <c:ser>
          <c:idx val="1"/>
          <c:order val="1"/>
          <c:explosion val="25"/>
          <c:dPt>
            <c:idx val="0"/>
            <c:bubble3D val="0"/>
            <c:extLst>
              <c:ext xmlns:c16="http://schemas.microsoft.com/office/drawing/2014/chart" uri="{C3380CC4-5D6E-409C-BE32-E72D297353CC}">
                <c16:uniqueId val="{00000009-B2FE-47A8-AB1D-89F5E5FAFF9E}"/>
              </c:ext>
            </c:extLst>
          </c:dPt>
          <c:dPt>
            <c:idx val="1"/>
            <c:bubble3D val="0"/>
            <c:extLst>
              <c:ext xmlns:c16="http://schemas.microsoft.com/office/drawing/2014/chart" uri="{C3380CC4-5D6E-409C-BE32-E72D297353CC}">
                <c16:uniqueId val="{0000000A-B2FE-47A8-AB1D-89F5E5FAFF9E}"/>
              </c:ext>
            </c:extLst>
          </c:dPt>
          <c:dPt>
            <c:idx val="2"/>
            <c:bubble3D val="0"/>
            <c:extLst>
              <c:ext xmlns:c16="http://schemas.microsoft.com/office/drawing/2014/chart" uri="{C3380CC4-5D6E-409C-BE32-E72D297353CC}">
                <c16:uniqueId val="{0000000B-B2FE-47A8-AB1D-89F5E5FAFF9E}"/>
              </c:ext>
            </c:extLst>
          </c:dPt>
          <c:dPt>
            <c:idx val="3"/>
            <c:bubble3D val="0"/>
            <c:extLst>
              <c:ext xmlns:c16="http://schemas.microsoft.com/office/drawing/2014/chart" uri="{C3380CC4-5D6E-409C-BE32-E72D297353CC}">
                <c16:uniqueId val="{0000000C-B2FE-47A8-AB1D-89F5E5FAFF9E}"/>
              </c:ext>
            </c:extLst>
          </c:dPt>
          <c:cat>
            <c:multiLvlStrRef>
              <c:f>[1]Egresados!$F$88:$G$91</c:f>
              <c:multiLvlStrCache>
                <c:ptCount val="4"/>
                <c:lvl>
                  <c:pt idx="0">
                    <c:v>0,606060606</c:v>
                  </c:pt>
                  <c:pt idx="1">
                    <c:v>0,272727273</c:v>
                  </c:pt>
                  <c:pt idx="2">
                    <c:v>0,060606061</c:v>
                  </c:pt>
                  <c:pt idx="3">
                    <c:v>0,060606061</c:v>
                  </c:pt>
                </c:lvl>
                <c:lvl>
                  <c:pt idx="0">
                    <c:v>0</c:v>
                  </c:pt>
                  <c:pt idx="1">
                    <c:v>1</c:v>
                  </c:pt>
                  <c:pt idx="2">
                    <c:v>2</c:v>
                  </c:pt>
                  <c:pt idx="3">
                    <c:v>Más de 2</c:v>
                  </c:pt>
                </c:lvl>
              </c:multiLvlStrCache>
            </c:multiLvlStrRef>
          </c:cat>
          <c:val>
            <c:numRef>
              <c:f>[1]Egresados!$B$85</c:f>
              <c:numCache>
                <c:formatCode>General</c:formatCode>
                <c:ptCount val="1"/>
                <c:pt idx="0">
                  <c:v>0</c:v>
                </c:pt>
              </c:numCache>
            </c:numRef>
          </c:val>
          <c:extLst>
            <c:ext xmlns:c16="http://schemas.microsoft.com/office/drawing/2014/chart" uri="{C3380CC4-5D6E-409C-BE32-E72D297353CC}">
              <c16:uniqueId val="{0000000D-B2FE-47A8-AB1D-89F5E5FAFF9E}"/>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tx>
            <c:strRef>
              <c:f>[1]Egresados!$E$124</c:f>
              <c:strCache>
                <c:ptCount val="1"/>
                <c:pt idx="0">
                  <c:v>Porcentaje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[1]Egresados!$B$125:$B$130</c:f>
              <c:strCache>
                <c:ptCount val="6"/>
                <c:pt idx="0">
                  <c:v>Trabajando</c:v>
                </c:pt>
                <c:pt idx="1">
                  <c:v>Buscando trabajo</c:v>
                </c:pt>
                <c:pt idx="2">
                  <c:v>Estudiando</c:v>
                </c:pt>
                <c:pt idx="3">
                  <c:v>Oficios del hogar</c:v>
                </c:pt>
                <c:pt idx="4">
                  <c:v>Incapacitado </c:v>
                </c:pt>
                <c:pt idx="5">
                  <c:v>Otra actividad</c:v>
                </c:pt>
              </c:strCache>
            </c:strRef>
          </c:cat>
          <c:val>
            <c:numRef>
              <c:f>[1]Egresados!$E$125:$E$130</c:f>
              <c:numCache>
                <c:formatCode>General</c:formatCode>
                <c:ptCount val="6"/>
                <c:pt idx="0">
                  <c:v>0.87878787878787878</c:v>
                </c:pt>
                <c:pt idx="1">
                  <c:v>0</c:v>
                </c:pt>
                <c:pt idx="2">
                  <c:v>9.0909090909090912E-2</c:v>
                </c:pt>
                <c:pt idx="3">
                  <c:v>3.0303030303030304E-2</c:v>
                </c:pt>
                <c:pt idx="4">
                  <c:v>0</c:v>
                </c:pt>
                <c:pt idx="5">
                  <c:v>0</c:v>
                </c:pt>
              </c:numCache>
            </c:numRef>
          </c:val>
          <c:extLst>
            <c:ext xmlns:c16="http://schemas.microsoft.com/office/drawing/2014/chart" uri="{C3380CC4-5D6E-409C-BE32-E72D297353CC}">
              <c16:uniqueId val="{00000000-44D5-4FAF-B7B5-41AE0E38E635}"/>
            </c:ext>
          </c:extLst>
        </c:ser>
        <c:dLbls>
          <c:showLegendKey val="0"/>
          <c:showVal val="0"/>
          <c:showCatName val="0"/>
          <c:showSerName val="0"/>
          <c:showPercent val="0"/>
          <c:showBubbleSize val="0"/>
        </c:dLbls>
        <c:gapWidth val="150"/>
        <c:axId val="148081760"/>
        <c:axId val="148077056"/>
      </c:barChart>
      <c:catAx>
        <c:axId val="148081760"/>
        <c:scaling>
          <c:orientation val="minMax"/>
        </c:scaling>
        <c:delete val="0"/>
        <c:axPos val="b"/>
        <c:numFmt formatCode="General" sourceLinked="1"/>
        <c:majorTickMark val="none"/>
        <c:minorTickMark val="none"/>
        <c:tickLblPos val="nextTo"/>
        <c:crossAx val="148077056"/>
        <c:crosses val="autoZero"/>
        <c:auto val="1"/>
        <c:lblAlgn val="ctr"/>
        <c:lblOffset val="100"/>
        <c:noMultiLvlLbl val="0"/>
      </c:catAx>
      <c:valAx>
        <c:axId val="148077056"/>
        <c:scaling>
          <c:orientation val="minMax"/>
        </c:scaling>
        <c:delete val="0"/>
        <c:axPos val="l"/>
        <c:majorGridlines/>
        <c:numFmt formatCode="General" sourceLinked="1"/>
        <c:majorTickMark val="none"/>
        <c:minorTickMark val="none"/>
        <c:tickLblPos val="nextTo"/>
        <c:crossAx val="148081760"/>
        <c:crosses val="autoZero"/>
        <c:crossBetween val="between"/>
      </c:valAx>
    </c:plotArea>
    <c:legend>
      <c:legendPos val="r"/>
      <c:layout>
        <c:manualLayout>
          <c:xMode val="edge"/>
          <c:yMode val="edge"/>
          <c:x val="0.90433447870999717"/>
          <c:y val="0.54547327466419637"/>
          <c:w val="8.3392936006118301E-2"/>
          <c:h val="8.3735062528948578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tx>
            <c:strRef>
              <c:f>[1]Egresados!$I$124</c:f>
              <c:strCache>
                <c:ptCount val="1"/>
              </c:strCache>
            </c:strRef>
          </c:tx>
          <c:invertIfNegative val="0"/>
          <c:cat>
            <c:strRef>
              <c:f>[1]Egresados!$H$125:$H$127</c:f>
              <c:strCache>
                <c:ptCount val="3"/>
                <c:pt idx="0">
                  <c:v>Si</c:v>
                </c:pt>
                <c:pt idx="1">
                  <c:v>no </c:v>
                </c:pt>
                <c:pt idx="2">
                  <c:v>no respondio </c:v>
                </c:pt>
              </c:strCache>
            </c:strRef>
          </c:cat>
          <c:val>
            <c:numRef>
              <c:f>[1]Egresados!$I$125:$I$127</c:f>
              <c:numCache>
                <c:formatCode>General</c:formatCode>
                <c:ptCount val="3"/>
              </c:numCache>
            </c:numRef>
          </c:val>
          <c:extLst>
            <c:ext xmlns:c16="http://schemas.microsoft.com/office/drawing/2014/chart" uri="{C3380CC4-5D6E-409C-BE32-E72D297353CC}">
              <c16:uniqueId val="{00000000-F352-47A9-B984-110F89BA2E36}"/>
            </c:ext>
          </c:extLst>
        </c:ser>
        <c:ser>
          <c:idx val="1"/>
          <c:order val="1"/>
          <c:tx>
            <c:strRef>
              <c:f>[1]Egresados!$J$124</c:f>
              <c:strCache>
                <c:ptCount val="1"/>
              </c:strCache>
            </c:strRef>
          </c:tx>
          <c:invertIfNegative val="0"/>
          <c:cat>
            <c:strRef>
              <c:f>[1]Egresados!$H$125:$H$127</c:f>
              <c:strCache>
                <c:ptCount val="3"/>
                <c:pt idx="0">
                  <c:v>Si</c:v>
                </c:pt>
                <c:pt idx="1">
                  <c:v>no </c:v>
                </c:pt>
                <c:pt idx="2">
                  <c:v>no respondio </c:v>
                </c:pt>
              </c:strCache>
            </c:strRef>
          </c:cat>
          <c:val>
            <c:numRef>
              <c:f>[1]Egresados!$J$125:$J$127</c:f>
              <c:numCache>
                <c:formatCode>General</c:formatCode>
                <c:ptCount val="3"/>
              </c:numCache>
            </c:numRef>
          </c:val>
          <c:extLst>
            <c:ext xmlns:c16="http://schemas.microsoft.com/office/drawing/2014/chart" uri="{C3380CC4-5D6E-409C-BE32-E72D297353CC}">
              <c16:uniqueId val="{00000001-F352-47A9-B984-110F89BA2E36}"/>
            </c:ext>
          </c:extLst>
        </c:ser>
        <c:ser>
          <c:idx val="2"/>
          <c:order val="2"/>
          <c:tx>
            <c:strRef>
              <c:f>[1]Egresados!$K$124</c:f>
              <c:strCache>
                <c:ptCount val="1"/>
                <c:pt idx="0">
                  <c:v>Porcentaje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[1]Egresados!$H$125:$H$127</c:f>
              <c:strCache>
                <c:ptCount val="3"/>
                <c:pt idx="0">
                  <c:v>Si</c:v>
                </c:pt>
                <c:pt idx="1">
                  <c:v>no </c:v>
                </c:pt>
                <c:pt idx="2">
                  <c:v>no respondio </c:v>
                </c:pt>
              </c:strCache>
            </c:strRef>
          </c:cat>
          <c:val>
            <c:numRef>
              <c:f>[1]Egresados!$K$125:$K$127</c:f>
              <c:numCache>
                <c:formatCode>General</c:formatCode>
                <c:ptCount val="3"/>
                <c:pt idx="0">
                  <c:v>0.81818181818181823</c:v>
                </c:pt>
                <c:pt idx="1">
                  <c:v>3.0303030303030304E-2</c:v>
                </c:pt>
                <c:pt idx="2">
                  <c:v>0.15151515151515152</c:v>
                </c:pt>
              </c:numCache>
            </c:numRef>
          </c:val>
          <c:extLst>
            <c:ext xmlns:c16="http://schemas.microsoft.com/office/drawing/2014/chart" uri="{C3380CC4-5D6E-409C-BE32-E72D297353CC}">
              <c16:uniqueId val="{00000002-F352-47A9-B984-110F89BA2E36}"/>
            </c:ext>
          </c:extLst>
        </c:ser>
        <c:ser>
          <c:idx val="3"/>
          <c:order val="3"/>
          <c:tx>
            <c:strRef>
              <c:f>[1]Egresados!$L$124</c:f>
              <c:strCache>
                <c:ptCount val="1"/>
              </c:strCache>
            </c:strRef>
          </c:tx>
          <c:invertIfNegative val="0"/>
          <c:cat>
            <c:strRef>
              <c:f>[1]Egresados!$H$125:$H$127</c:f>
              <c:strCache>
                <c:ptCount val="3"/>
                <c:pt idx="0">
                  <c:v>Si</c:v>
                </c:pt>
                <c:pt idx="1">
                  <c:v>no </c:v>
                </c:pt>
                <c:pt idx="2">
                  <c:v>no respondio </c:v>
                </c:pt>
              </c:strCache>
            </c:strRef>
          </c:cat>
          <c:val>
            <c:numRef>
              <c:f>[1]Egresados!$L$125:$L$127</c:f>
              <c:numCache>
                <c:formatCode>General</c:formatCode>
                <c:ptCount val="3"/>
              </c:numCache>
            </c:numRef>
          </c:val>
          <c:extLst>
            <c:ext xmlns:c16="http://schemas.microsoft.com/office/drawing/2014/chart" uri="{C3380CC4-5D6E-409C-BE32-E72D297353CC}">
              <c16:uniqueId val="{00000003-F352-47A9-B984-110F89BA2E36}"/>
            </c:ext>
          </c:extLst>
        </c:ser>
        <c:dLbls>
          <c:showLegendKey val="0"/>
          <c:showVal val="0"/>
          <c:showCatName val="0"/>
          <c:showSerName val="0"/>
          <c:showPercent val="0"/>
          <c:showBubbleSize val="0"/>
        </c:dLbls>
        <c:gapWidth val="150"/>
        <c:axId val="391108256"/>
        <c:axId val="391108648"/>
      </c:barChart>
      <c:catAx>
        <c:axId val="391108256"/>
        <c:scaling>
          <c:orientation val="minMax"/>
        </c:scaling>
        <c:delete val="0"/>
        <c:axPos val="b"/>
        <c:numFmt formatCode="General" sourceLinked="1"/>
        <c:majorTickMark val="out"/>
        <c:minorTickMark val="none"/>
        <c:tickLblPos val="nextTo"/>
        <c:crossAx val="391108648"/>
        <c:crosses val="autoZero"/>
        <c:auto val="1"/>
        <c:lblAlgn val="ctr"/>
        <c:lblOffset val="100"/>
        <c:noMultiLvlLbl val="0"/>
      </c:catAx>
      <c:valAx>
        <c:axId val="391108648"/>
        <c:scaling>
          <c:orientation val="minMax"/>
        </c:scaling>
        <c:delete val="0"/>
        <c:axPos val="l"/>
        <c:majorGridlines/>
        <c:numFmt formatCode="General" sourceLinked="1"/>
        <c:majorTickMark val="out"/>
        <c:minorTickMark val="none"/>
        <c:tickLblPos val="nextTo"/>
        <c:crossAx val="39110825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tLst>
              <c:ext xmlns:c16="http://schemas.microsoft.com/office/drawing/2014/chart" uri="{C3380CC4-5D6E-409C-BE32-E72D297353CC}">
                <c16:uniqueId val="{00000000-E79D-411A-B561-BF2C1EEF21F8}"/>
              </c:ext>
            </c:extLst>
          </c:dPt>
          <c:dPt>
            <c:idx val="1"/>
            <c:bubble3D val="0"/>
            <c:extLst>
              <c:ext xmlns:c16="http://schemas.microsoft.com/office/drawing/2014/chart" uri="{C3380CC4-5D6E-409C-BE32-E72D297353CC}">
                <c16:uniqueId val="{00000001-E79D-411A-B561-BF2C1EEF21F8}"/>
              </c:ext>
            </c:extLst>
          </c:dPt>
          <c:dPt>
            <c:idx val="2"/>
            <c:bubble3D val="0"/>
            <c:extLst>
              <c:ext xmlns:c16="http://schemas.microsoft.com/office/drawing/2014/chart" uri="{C3380CC4-5D6E-409C-BE32-E72D297353CC}">
                <c16:uniqueId val="{00000002-E79D-411A-B561-BF2C1EEF21F8}"/>
              </c:ext>
            </c:extLst>
          </c:dPt>
          <c:dPt>
            <c:idx val="3"/>
            <c:bubble3D val="0"/>
            <c:extLst>
              <c:ext xmlns:c16="http://schemas.microsoft.com/office/drawing/2014/chart" uri="{C3380CC4-5D6E-409C-BE32-E72D297353CC}">
                <c16:uniqueId val="{00000003-E79D-411A-B561-BF2C1EEF21F8}"/>
              </c:ext>
            </c:extLst>
          </c:dPt>
          <c:dPt>
            <c:idx val="4"/>
            <c:bubble3D val="0"/>
            <c:extLst>
              <c:ext xmlns:c16="http://schemas.microsoft.com/office/drawing/2014/chart" uri="{C3380CC4-5D6E-409C-BE32-E72D297353CC}">
                <c16:uniqueId val="{00000004-E79D-411A-B561-BF2C1EEF21F8}"/>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[1]Egresados!$B$191:$B$194</c:f>
              <c:strCache>
                <c:ptCount val="4"/>
                <c:pt idx="0">
                  <c:v>Otras Actividades de Servicios Comunitarios, Sociales y Personales</c:v>
                </c:pt>
                <c:pt idx="1">
                  <c:v>Educación</c:v>
                </c:pt>
                <c:pt idx="2">
                  <c:v>Servicios Sociales y de Salud</c:v>
                </c:pt>
                <c:pt idx="3">
                  <c:v>Sin respuesta</c:v>
                </c:pt>
              </c:strCache>
            </c:strRef>
          </c:cat>
          <c:val>
            <c:numRef>
              <c:f>[1]Egresados!$D$191:$D$194</c:f>
              <c:numCache>
                <c:formatCode>General</c:formatCode>
                <c:ptCount val="4"/>
                <c:pt idx="0">
                  <c:v>3.0303030303030304E-2</c:v>
                </c:pt>
                <c:pt idx="1">
                  <c:v>0.78787878787878785</c:v>
                </c:pt>
                <c:pt idx="2">
                  <c:v>3.0303030303030304E-2</c:v>
                </c:pt>
                <c:pt idx="3">
                  <c:v>0.15151515151515152</c:v>
                </c:pt>
              </c:numCache>
            </c:numRef>
          </c:val>
          <c:extLst>
            <c:ext xmlns:c16="http://schemas.microsoft.com/office/drawing/2014/chart" uri="{C3380CC4-5D6E-409C-BE32-E72D297353CC}">
              <c16:uniqueId val="{00000005-E79D-411A-B561-BF2C1EEF21F8}"/>
            </c:ext>
          </c:extLst>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7CBB-4443-A593-D800FF76B2C5}"/>
              </c:ext>
            </c:extLst>
          </c:dPt>
          <c:dPt>
            <c:idx val="1"/>
            <c:bubble3D val="0"/>
            <c:extLst>
              <c:ext xmlns:c16="http://schemas.microsoft.com/office/drawing/2014/chart" uri="{C3380CC4-5D6E-409C-BE32-E72D297353CC}">
                <c16:uniqueId val="{00000001-7CBB-4443-A593-D800FF76B2C5}"/>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val>
            <c:numRef>
              <c:f>[1]Egresados!$E$219:$E$220</c:f>
              <c:numCache>
                <c:formatCode>General</c:formatCode>
                <c:ptCount val="2"/>
                <c:pt idx="0">
                  <c:v>0.39393939393939392</c:v>
                </c:pt>
                <c:pt idx="1">
                  <c:v>0.60606060606060608</c:v>
                </c:pt>
              </c:numCache>
            </c:numRef>
          </c:val>
          <c:extLst>
            <c:ext xmlns:c16="http://schemas.microsoft.com/office/drawing/2014/chart" uri="{C3380CC4-5D6E-409C-BE32-E72D297353CC}">
              <c16:uniqueId val="{00000002-7CBB-4443-A593-D800FF76B2C5}"/>
            </c:ext>
          </c:extLst>
        </c:ser>
        <c:ser>
          <c:idx val="1"/>
          <c:order val="1"/>
          <c:dPt>
            <c:idx val="0"/>
            <c:bubble3D val="0"/>
            <c:extLst>
              <c:ext xmlns:c16="http://schemas.microsoft.com/office/drawing/2014/chart" uri="{C3380CC4-5D6E-409C-BE32-E72D297353CC}">
                <c16:uniqueId val="{00000003-7CBB-4443-A593-D800FF76B2C5}"/>
              </c:ext>
            </c:extLst>
          </c:dPt>
          <c:dPt>
            <c:idx val="1"/>
            <c:bubble3D val="0"/>
            <c:extLst>
              <c:ext xmlns:c16="http://schemas.microsoft.com/office/drawing/2014/chart" uri="{C3380CC4-5D6E-409C-BE32-E72D297353CC}">
                <c16:uniqueId val="{00000004-7CBB-4443-A593-D800FF76B2C5}"/>
              </c:ext>
            </c:extLst>
          </c:dPt>
          <c:val>
            <c:numRef>
              <c:f>[1]Egresados!$E$220</c:f>
              <c:numCache>
                <c:formatCode>General</c:formatCode>
                <c:ptCount val="1"/>
                <c:pt idx="0">
                  <c:v>0.60606060606060608</c:v>
                </c:pt>
              </c:numCache>
            </c:numRef>
          </c:val>
          <c:extLst>
            <c:ext xmlns:c16="http://schemas.microsoft.com/office/drawing/2014/chart" uri="{C3380CC4-5D6E-409C-BE32-E72D297353CC}">
              <c16:uniqueId val="{00000005-7CBB-4443-A593-D800FF76B2C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2587993312624264"/>
          <c:y val="0.47631806587556835"/>
          <c:w val="4.9566217149848879E-2"/>
          <c:h val="0.16825182063509669"/>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[1]Egresados!$J$254</c:f>
              <c:strCache>
                <c:ptCount val="1"/>
                <c:pt idx="0">
                  <c:v>Porcentaje</c:v>
                </c:pt>
              </c:strCache>
            </c:strRef>
          </c:tx>
          <c:explosion val="20"/>
          <c:dPt>
            <c:idx val="0"/>
            <c:bubble3D val="0"/>
            <c:explosion val="12"/>
            <c:extLst>
              <c:ext xmlns:c16="http://schemas.microsoft.com/office/drawing/2014/chart" uri="{C3380CC4-5D6E-409C-BE32-E72D297353CC}">
                <c16:uniqueId val="{00000001-0F58-4481-81CF-47DEDFD0FF16}"/>
              </c:ext>
            </c:extLst>
          </c:dPt>
          <c:dPt>
            <c:idx val="1"/>
            <c:bubble3D val="0"/>
            <c:explosion val="0"/>
            <c:extLst>
              <c:ext xmlns:c16="http://schemas.microsoft.com/office/drawing/2014/chart" uri="{C3380CC4-5D6E-409C-BE32-E72D297353CC}">
                <c16:uniqueId val="{00000003-0F58-4481-81CF-47DEDFD0FF16}"/>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cat>
            <c:multiLvlStrRef>
              <c:f>[1]Egresados!$H$255:$I$256</c:f>
              <c:multiLvlStrCache>
                <c:ptCount val="2"/>
                <c:lvl/>
                <c:lvl>
                  <c:pt idx="0">
                    <c:v>Si</c:v>
                  </c:pt>
                  <c:pt idx="1">
                    <c:v>No</c:v>
                  </c:pt>
                </c:lvl>
              </c:multiLvlStrCache>
            </c:multiLvlStrRef>
          </c:cat>
          <c:val>
            <c:numRef>
              <c:f>[1]Egresados!$J$255:$J$256</c:f>
              <c:numCache>
                <c:formatCode>General</c:formatCode>
                <c:ptCount val="2"/>
                <c:pt idx="0">
                  <c:v>0.80952380952380953</c:v>
                </c:pt>
                <c:pt idx="1">
                  <c:v>0.19047619047619047</c:v>
                </c:pt>
              </c:numCache>
            </c:numRef>
          </c:val>
          <c:extLst>
            <c:ext xmlns:c16="http://schemas.microsoft.com/office/drawing/2014/chart" uri="{C3380CC4-5D6E-409C-BE32-E72D297353CC}">
              <c16:uniqueId val="{00000004-0F58-4481-81CF-47DEDFD0FF16}"/>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[1]Egresados!$C$311:$C$315</c:f>
              <c:numCache>
                <c:formatCode>General</c:formatCode>
                <c:ptCount val="5"/>
                <c:pt idx="0">
                  <c:v>0</c:v>
                </c:pt>
                <c:pt idx="1">
                  <c:v>0</c:v>
                </c:pt>
                <c:pt idx="2">
                  <c:v>9.0909090909090912E-2</c:v>
                </c:pt>
                <c:pt idx="3">
                  <c:v>0.33333333333333331</c:v>
                </c:pt>
                <c:pt idx="4">
                  <c:v>0.27272727272727271</c:v>
                </c:pt>
              </c:numCache>
            </c:numRef>
          </c:val>
          <c:extLst>
            <c:ext xmlns:c16="http://schemas.microsoft.com/office/drawing/2014/chart" uri="{C3380CC4-5D6E-409C-BE32-E72D297353CC}">
              <c16:uniqueId val="{00000000-24CF-4A1F-B769-6DC01E6AC858}"/>
            </c:ext>
          </c:extLst>
        </c:ser>
        <c:dLbls>
          <c:showLegendKey val="0"/>
          <c:showVal val="0"/>
          <c:showCatName val="0"/>
          <c:showSerName val="0"/>
          <c:showPercent val="0"/>
          <c:showBubbleSize val="0"/>
        </c:dLbls>
        <c:gapWidth val="150"/>
        <c:overlap val="-25"/>
        <c:axId val="391111000"/>
        <c:axId val="397747904"/>
      </c:barChart>
      <c:catAx>
        <c:axId val="391111000"/>
        <c:scaling>
          <c:orientation val="minMax"/>
        </c:scaling>
        <c:delete val="0"/>
        <c:axPos val="b"/>
        <c:numFmt formatCode="General" sourceLinked="1"/>
        <c:majorTickMark val="none"/>
        <c:minorTickMark val="none"/>
        <c:tickLblPos val="nextTo"/>
        <c:crossAx val="397747904"/>
        <c:crosses val="autoZero"/>
        <c:auto val="1"/>
        <c:lblAlgn val="ctr"/>
        <c:lblOffset val="100"/>
        <c:noMultiLvlLbl val="0"/>
      </c:catAx>
      <c:valAx>
        <c:axId val="397747904"/>
        <c:scaling>
          <c:orientation val="minMax"/>
        </c:scaling>
        <c:delete val="1"/>
        <c:axPos val="l"/>
        <c:numFmt formatCode="General" sourceLinked="1"/>
        <c:majorTickMark val="out"/>
        <c:minorTickMark val="none"/>
        <c:tickLblPos val="nextTo"/>
        <c:crossAx val="391111000"/>
        <c:crosses val="autoZero"/>
        <c:crossBetween val="between"/>
      </c:valAx>
    </c:plotArea>
    <c:legend>
      <c:legendPos val="r"/>
      <c:layout>
        <c:manualLayout>
          <c:xMode val="edge"/>
          <c:yMode val="edge"/>
          <c:x val="0.46717280058302568"/>
          <c:y val="0.20574877432773736"/>
          <c:w val="6.4345125873350395E-2"/>
          <c:h val="8.3734957658594567E-2"/>
        </c:manualLayout>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jpe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pn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9.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8.jpeg"/><Relationship Id="rId1" Type="http://schemas.openxmlformats.org/officeDocument/2006/relationships/image" Target="../media/image5.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Estética y Creación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520700</xdr:colOff>
      <xdr:row>2</xdr:row>
      <xdr:rowOff>38100</xdr:rowOff>
    </xdr:from>
    <xdr:to>
      <xdr:col>3</xdr:col>
      <xdr:colOff>69850</xdr:colOff>
      <xdr:row>6</xdr:row>
      <xdr:rowOff>6350</xdr:rowOff>
    </xdr:to>
    <xdr:pic>
      <xdr:nvPicPr>
        <xdr:cNvPr id="2" name="2 Imagen">
          <a:extLst>
            <a:ext uri="{FF2B5EF4-FFF2-40B4-BE49-F238E27FC236}">
              <a16:creationId xmlns:a16="http://schemas.microsoft.com/office/drawing/2014/main" id="{299FF143-5E12-4DED-8D33-1A1EE2A42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0650" y="419100"/>
          <a:ext cx="920750"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1200150</xdr:colOff>
      <xdr:row>2</xdr:row>
      <xdr:rowOff>76200</xdr:rowOff>
    </xdr:from>
    <xdr:to>
      <xdr:col>2</xdr:col>
      <xdr:colOff>298450</xdr:colOff>
      <xdr:row>5</xdr:row>
      <xdr:rowOff>158750</xdr:rowOff>
    </xdr:to>
    <xdr:pic>
      <xdr:nvPicPr>
        <xdr:cNvPr id="3" name="3 Imagen">
          <a:extLst>
            <a:ext uri="{FF2B5EF4-FFF2-40B4-BE49-F238E27FC236}">
              <a16:creationId xmlns:a16="http://schemas.microsoft.com/office/drawing/2014/main" id="{22BE6345-1DDD-4F45-90E2-E4C6873B69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908050</xdr:colOff>
      <xdr:row>10</xdr:row>
      <xdr:rowOff>82550</xdr:rowOff>
    </xdr:to>
    <xdr:pic>
      <xdr:nvPicPr>
        <xdr:cNvPr id="4" name="4 Imagen">
          <a:extLst>
            <a:ext uri="{FF2B5EF4-FFF2-40B4-BE49-F238E27FC236}">
              <a16:creationId xmlns:a16="http://schemas.microsoft.com/office/drawing/2014/main" id="{11BDF0E9-98FA-401E-946B-357CFF231B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0"/>
          <a:ext cx="1327150" cy="198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67</xdr:row>
      <xdr:rowOff>44450</xdr:rowOff>
    </xdr:from>
    <xdr:to>
      <xdr:col>7</xdr:col>
      <xdr:colOff>19050</xdr:colOff>
      <xdr:row>81</xdr:row>
      <xdr:rowOff>120650</xdr:rowOff>
    </xdr:to>
    <xdr:graphicFrame macro="">
      <xdr:nvGraphicFramePr>
        <xdr:cNvPr id="5" name="7 Gráfico">
          <a:extLst>
            <a:ext uri="{FF2B5EF4-FFF2-40B4-BE49-F238E27FC236}">
              <a16:creationId xmlns:a16="http://schemas.microsoft.com/office/drawing/2014/main" id="{0F613B50-1468-4CFF-A142-8E566BE74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12700</xdr:colOff>
      <xdr:row>40</xdr:row>
      <xdr:rowOff>25400</xdr:rowOff>
    </xdr:from>
    <xdr:to>
      <xdr:col>7</xdr:col>
      <xdr:colOff>12700</xdr:colOff>
      <xdr:row>54</xdr:row>
      <xdr:rowOff>101600</xdr:rowOff>
    </xdr:to>
    <xdr:graphicFrame macro="">
      <xdr:nvGraphicFramePr>
        <xdr:cNvPr id="6" name="8 Gráfico">
          <a:extLst>
            <a:ext uri="{FF2B5EF4-FFF2-40B4-BE49-F238E27FC236}">
              <a16:creationId xmlns:a16="http://schemas.microsoft.com/office/drawing/2014/main" id="{BA51D534-166D-4EF4-87A6-DC6E29AF0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94</xdr:row>
      <xdr:rowOff>19050</xdr:rowOff>
    </xdr:from>
    <xdr:to>
      <xdr:col>7</xdr:col>
      <xdr:colOff>0</xdr:colOff>
      <xdr:row>108</xdr:row>
      <xdr:rowOff>95250</xdr:rowOff>
    </xdr:to>
    <xdr:graphicFrame macro="">
      <xdr:nvGraphicFramePr>
        <xdr:cNvPr id="7" name="9 Gráfico">
          <a:extLst>
            <a:ext uri="{FF2B5EF4-FFF2-40B4-BE49-F238E27FC236}">
              <a16:creationId xmlns:a16="http://schemas.microsoft.com/office/drawing/2014/main" id="{FC135C6B-6029-48CA-89F0-8F1085962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781050</xdr:colOff>
      <xdr:row>131</xdr:row>
      <xdr:rowOff>165100</xdr:rowOff>
    </xdr:from>
    <xdr:to>
      <xdr:col>6</xdr:col>
      <xdr:colOff>241300</xdr:colOff>
      <xdr:row>146</xdr:row>
      <xdr:rowOff>57150</xdr:rowOff>
    </xdr:to>
    <xdr:graphicFrame macro="">
      <xdr:nvGraphicFramePr>
        <xdr:cNvPr id="8" name="10 Gráfico">
          <a:extLst>
            <a:ext uri="{FF2B5EF4-FFF2-40B4-BE49-F238E27FC236}">
              <a16:creationId xmlns:a16="http://schemas.microsoft.com/office/drawing/2014/main" id="{FF0F6B20-9802-4E0F-92EF-78978920C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131</xdr:row>
      <xdr:rowOff>146050</xdr:rowOff>
    </xdr:from>
    <xdr:to>
      <xdr:col>13</xdr:col>
      <xdr:colOff>38100</xdr:colOff>
      <xdr:row>146</xdr:row>
      <xdr:rowOff>38100</xdr:rowOff>
    </xdr:to>
    <xdr:graphicFrame macro="">
      <xdr:nvGraphicFramePr>
        <xdr:cNvPr id="9" name="12 Gráfico">
          <a:extLst>
            <a:ext uri="{FF2B5EF4-FFF2-40B4-BE49-F238E27FC236}">
              <a16:creationId xmlns:a16="http://schemas.microsoft.com/office/drawing/2014/main" id="{FEEAD5B3-BF2C-4C60-97C8-588E3F9715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787400</xdr:colOff>
      <xdr:row>198</xdr:row>
      <xdr:rowOff>19050</xdr:rowOff>
    </xdr:from>
    <xdr:to>
      <xdr:col>4</xdr:col>
      <xdr:colOff>1670050</xdr:colOff>
      <xdr:row>212</xdr:row>
      <xdr:rowOff>95250</xdr:rowOff>
    </xdr:to>
    <xdr:graphicFrame macro="">
      <xdr:nvGraphicFramePr>
        <xdr:cNvPr id="10" name="16 Gráfico">
          <a:extLst>
            <a:ext uri="{FF2B5EF4-FFF2-40B4-BE49-F238E27FC236}">
              <a16:creationId xmlns:a16="http://schemas.microsoft.com/office/drawing/2014/main" id="{4DA5AB3D-B893-4AF3-BA70-888ADD5DD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438150</xdr:colOff>
      <xdr:row>216</xdr:row>
      <xdr:rowOff>57150</xdr:rowOff>
    </xdr:from>
    <xdr:to>
      <xdr:col>11</xdr:col>
      <xdr:colOff>222250</xdr:colOff>
      <xdr:row>227</xdr:row>
      <xdr:rowOff>19050</xdr:rowOff>
    </xdr:to>
    <xdr:graphicFrame macro="">
      <xdr:nvGraphicFramePr>
        <xdr:cNvPr id="11" name="17 Gráfico">
          <a:extLst>
            <a:ext uri="{FF2B5EF4-FFF2-40B4-BE49-F238E27FC236}">
              <a16:creationId xmlns:a16="http://schemas.microsoft.com/office/drawing/2014/main" id="{3BAD1AA3-FA2C-4294-8442-5AA3E2325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400050</xdr:colOff>
      <xdr:row>258</xdr:row>
      <xdr:rowOff>177800</xdr:rowOff>
    </xdr:from>
    <xdr:to>
      <xdr:col>5</xdr:col>
      <xdr:colOff>152400</xdr:colOff>
      <xdr:row>273</xdr:row>
      <xdr:rowOff>0</xdr:rowOff>
    </xdr:to>
    <xdr:graphicFrame macro="">
      <xdr:nvGraphicFramePr>
        <xdr:cNvPr id="12" name="19 Gráfico">
          <a:extLst>
            <a:ext uri="{FF2B5EF4-FFF2-40B4-BE49-F238E27FC236}">
              <a16:creationId xmlns:a16="http://schemas.microsoft.com/office/drawing/2014/main" id="{6369A442-90B9-405C-A250-DDAA84460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1047750</xdr:colOff>
      <xdr:row>301</xdr:row>
      <xdr:rowOff>165100</xdr:rowOff>
    </xdr:from>
    <xdr:to>
      <xdr:col>9</xdr:col>
      <xdr:colOff>622300</xdr:colOff>
      <xdr:row>316</xdr:row>
      <xdr:rowOff>57150</xdr:rowOff>
    </xdr:to>
    <xdr:graphicFrame macro="">
      <xdr:nvGraphicFramePr>
        <xdr:cNvPr id="13" name="21 Gráfico">
          <a:extLst>
            <a:ext uri="{FF2B5EF4-FFF2-40B4-BE49-F238E27FC236}">
              <a16:creationId xmlns:a16="http://schemas.microsoft.com/office/drawing/2014/main" id="{7692E1D2-4CB8-44E7-9D4E-248DED512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328</xdr:row>
      <xdr:rowOff>19050</xdr:rowOff>
    </xdr:from>
    <xdr:to>
      <xdr:col>8</xdr:col>
      <xdr:colOff>590550</xdr:colOff>
      <xdr:row>342</xdr:row>
      <xdr:rowOff>95250</xdr:rowOff>
    </xdr:to>
    <xdr:graphicFrame macro="">
      <xdr:nvGraphicFramePr>
        <xdr:cNvPr id="14" name="22 Gráfico">
          <a:extLst>
            <a:ext uri="{FF2B5EF4-FFF2-40B4-BE49-F238E27FC236}">
              <a16:creationId xmlns:a16="http://schemas.microsoft.com/office/drawing/2014/main" id="{B56BCB89-4681-4FEF-A0B8-FAE8C3572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683558</xdr:colOff>
      <xdr:row>15</xdr:row>
      <xdr:rowOff>123265</xdr:rowOff>
    </xdr:from>
    <xdr:to>
      <xdr:col>6</xdr:col>
      <xdr:colOff>1557617</xdr:colOff>
      <xdr:row>28</xdr:row>
      <xdr:rowOff>173682</xdr:rowOff>
    </xdr:to>
    <xdr:pic>
      <xdr:nvPicPr>
        <xdr:cNvPr id="15" name="Imagen 14">
          <a:extLst>
            <a:ext uri="{FF2B5EF4-FFF2-40B4-BE49-F238E27FC236}">
              <a16:creationId xmlns:a16="http://schemas.microsoft.com/office/drawing/2014/main" id="{19495EC5-E970-46DA-8B0D-31998BECF02D}"/>
            </a:ext>
          </a:extLst>
        </xdr:cNvPr>
        <xdr:cNvPicPr>
          <a:picLocks noChangeAspect="1"/>
        </xdr:cNvPicPr>
      </xdr:nvPicPr>
      <xdr:blipFill rotWithShape="1">
        <a:blip xmlns:r="http://schemas.openxmlformats.org/officeDocument/2006/relationships" r:embed="rId14"/>
        <a:srcRect r="939"/>
        <a:stretch/>
      </xdr:blipFill>
      <xdr:spPr>
        <a:xfrm>
          <a:off x="683558" y="3295090"/>
          <a:ext cx="10256184" cy="3898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175</xdr:row>
      <xdr:rowOff>90487</xdr:rowOff>
    </xdr:from>
    <xdr:to>
      <xdr:col>7</xdr:col>
      <xdr:colOff>209550</xdr:colOff>
      <xdr:row>186</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193</xdr:row>
      <xdr:rowOff>71437</xdr:rowOff>
    </xdr:from>
    <xdr:to>
      <xdr:col>8</xdr:col>
      <xdr:colOff>409575</xdr:colOff>
      <xdr:row>208</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209</xdr:row>
      <xdr:rowOff>185737</xdr:rowOff>
    </xdr:from>
    <xdr:to>
      <xdr:col>6</xdr:col>
      <xdr:colOff>1181100</xdr:colOff>
      <xdr:row>222</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224</xdr:row>
      <xdr:rowOff>176212</xdr:rowOff>
    </xdr:from>
    <xdr:to>
      <xdr:col>6</xdr:col>
      <xdr:colOff>638175</xdr:colOff>
      <xdr:row>236</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238</xdr:row>
      <xdr:rowOff>42862</xdr:rowOff>
    </xdr:from>
    <xdr:to>
      <xdr:col>6</xdr:col>
      <xdr:colOff>1323975</xdr:colOff>
      <xdr:row>249</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251</xdr:row>
      <xdr:rowOff>90487</xdr:rowOff>
    </xdr:from>
    <xdr:to>
      <xdr:col>8</xdr:col>
      <xdr:colOff>485775</xdr:colOff>
      <xdr:row>262</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561975</xdr:colOff>
      <xdr:row>15</xdr:row>
      <xdr:rowOff>66675</xdr:rowOff>
    </xdr:from>
    <xdr:to>
      <xdr:col>5</xdr:col>
      <xdr:colOff>1913425</xdr:colOff>
      <xdr:row>32</xdr:row>
      <xdr:rowOff>342461</xdr:rowOff>
    </xdr:to>
    <xdr:pic>
      <xdr:nvPicPr>
        <xdr:cNvPr id="4" name="Imagen 3">
          <a:extLst>
            <a:ext uri="{FF2B5EF4-FFF2-40B4-BE49-F238E27FC236}">
              <a16:creationId xmlns:a16="http://schemas.microsoft.com/office/drawing/2014/main" id="{85F15EC5-82E4-41B3-98CB-A2678705D022}"/>
            </a:ext>
          </a:extLst>
        </xdr:cNvPr>
        <xdr:cNvPicPr>
          <a:picLocks noChangeAspect="1"/>
        </xdr:cNvPicPr>
      </xdr:nvPicPr>
      <xdr:blipFill>
        <a:blip xmlns:r="http://schemas.openxmlformats.org/officeDocument/2006/relationships" r:embed="rId14"/>
        <a:stretch>
          <a:fillRect/>
        </a:stretch>
      </xdr:blipFill>
      <xdr:spPr>
        <a:xfrm>
          <a:off x="561975" y="3390900"/>
          <a:ext cx="8800000" cy="35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Estética y Creación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Estética y Creación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Est&#233;tica%20y%20Creaci&#243;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G36" t="str">
            <v>Porcentaje</v>
          </cell>
        </row>
        <row r="37">
          <cell r="F37" t="str">
            <v>Masculino</v>
          </cell>
          <cell r="G37">
            <v>0.5757575757575758</v>
          </cell>
        </row>
        <row r="38">
          <cell r="F38" t="str">
            <v>Femenino</v>
          </cell>
          <cell r="G38">
            <v>0.42424242424242425</v>
          </cell>
        </row>
        <row r="61">
          <cell r="G61" t="str">
            <v>Porcentaje</v>
          </cell>
        </row>
        <row r="62">
          <cell r="F62" t="str">
            <v>Casado(a)/unión libre</v>
          </cell>
          <cell r="G62">
            <v>0.48484848484848486</v>
          </cell>
        </row>
        <row r="63">
          <cell r="F63" t="str">
            <v>Soltero</v>
          </cell>
          <cell r="G63">
            <v>3.0303030303030304E-2</v>
          </cell>
        </row>
        <row r="64">
          <cell r="F64" t="str">
            <v>Otro</v>
          </cell>
          <cell r="G64">
            <v>0.48484848484848486</v>
          </cell>
        </row>
        <row r="65">
          <cell r="F65" t="str">
            <v>Total</v>
          </cell>
          <cell r="G65">
            <v>1</v>
          </cell>
        </row>
        <row r="85">
          <cell r="B85" t="str">
            <v>Número de hijos</v>
          </cell>
        </row>
        <row r="87">
          <cell r="G87" t="str">
            <v>Porcentaje</v>
          </cell>
        </row>
        <row r="88">
          <cell r="F88">
            <v>0</v>
          </cell>
          <cell r="G88">
            <v>0.60606060606060608</v>
          </cell>
        </row>
        <row r="89">
          <cell r="F89">
            <v>1</v>
          </cell>
          <cell r="G89">
            <v>0.27272727272727271</v>
          </cell>
        </row>
        <row r="90">
          <cell r="F90">
            <v>2</v>
          </cell>
          <cell r="G90">
            <v>6.0606060606060608E-2</v>
          </cell>
        </row>
        <row r="91">
          <cell r="F91" t="str">
            <v>Más de 2</v>
          </cell>
          <cell r="G91">
            <v>6.0606060606060608E-2</v>
          </cell>
        </row>
        <row r="124">
          <cell r="E124" t="str">
            <v>Porcentaje</v>
          </cell>
          <cell r="I124"/>
          <cell r="J124"/>
          <cell r="K124" t="str">
            <v>Porcentaje</v>
          </cell>
          <cell r="L124"/>
        </row>
        <row r="125">
          <cell r="B125" t="str">
            <v>Trabajando</v>
          </cell>
          <cell r="E125">
            <v>0.87878787878787878</v>
          </cell>
          <cell r="H125" t="str">
            <v>Si</v>
          </cell>
          <cell r="I125"/>
          <cell r="J125"/>
          <cell r="K125">
            <v>0.81818181818181823</v>
          </cell>
          <cell r="L125"/>
        </row>
        <row r="126">
          <cell r="B126" t="str">
            <v>Buscando trabajo</v>
          </cell>
          <cell r="E126">
            <v>0</v>
          </cell>
          <cell r="H126" t="str">
            <v xml:space="preserve">no </v>
          </cell>
          <cell r="I126"/>
          <cell r="J126"/>
          <cell r="K126">
            <v>3.0303030303030304E-2</v>
          </cell>
          <cell r="L126"/>
        </row>
        <row r="127">
          <cell r="B127" t="str">
            <v>Estudiando</v>
          </cell>
          <cell r="E127">
            <v>9.0909090909090912E-2</v>
          </cell>
          <cell r="H127" t="str">
            <v xml:space="preserve">no respondio </v>
          </cell>
          <cell r="I127"/>
          <cell r="J127"/>
          <cell r="K127">
            <v>0.15151515151515152</v>
          </cell>
          <cell r="L127"/>
        </row>
        <row r="128">
          <cell r="B128" t="str">
            <v>Oficios del hogar</v>
          </cell>
          <cell r="E128">
            <v>3.0303030303030304E-2</v>
          </cell>
        </row>
        <row r="129">
          <cell r="B129" t="str">
            <v xml:space="preserve">Incapacitado </v>
          </cell>
          <cell r="E129">
            <v>0</v>
          </cell>
        </row>
        <row r="130">
          <cell r="B130" t="str">
            <v>Otra actividad</v>
          </cell>
          <cell r="E130">
            <v>0</v>
          </cell>
        </row>
        <row r="191">
          <cell r="B191" t="str">
            <v>Otras Actividades de Servicios Comunitarios, Sociales y Personales</v>
          </cell>
          <cell r="D191">
            <v>3.0303030303030304E-2</v>
          </cell>
        </row>
        <row r="192">
          <cell r="B192" t="str">
            <v>Educación</v>
          </cell>
          <cell r="D192">
            <v>0.78787878787878785</v>
          </cell>
        </row>
        <row r="193">
          <cell r="B193" t="str">
            <v>Servicios Sociales y de Salud</v>
          </cell>
          <cell r="D193">
            <v>3.0303030303030304E-2</v>
          </cell>
        </row>
        <row r="194">
          <cell r="B194" t="str">
            <v>Sin respuesta</v>
          </cell>
          <cell r="D194">
            <v>0.15151515151515152</v>
          </cell>
        </row>
        <row r="219">
          <cell r="E219">
            <v>0.39393939393939392</v>
          </cell>
        </row>
        <row r="220">
          <cell r="E220">
            <v>0.60606060606060608</v>
          </cell>
        </row>
        <row r="254">
          <cell r="J254" t="str">
            <v>Porcentaje</v>
          </cell>
        </row>
        <row r="255">
          <cell r="H255" t="str">
            <v>Si</v>
          </cell>
          <cell r="I255"/>
          <cell r="J255">
            <v>0.80952380952380953</v>
          </cell>
        </row>
        <row r="256">
          <cell r="H256" t="str">
            <v>No</v>
          </cell>
          <cell r="I256"/>
          <cell r="J256">
            <v>0.19047619047619047</v>
          </cell>
        </row>
        <row r="311">
          <cell r="C311">
            <v>0</v>
          </cell>
        </row>
        <row r="312">
          <cell r="C312">
            <v>0</v>
          </cell>
        </row>
        <row r="313">
          <cell r="C313">
            <v>9.0909090909090912E-2</v>
          </cell>
        </row>
        <row r="314">
          <cell r="C314">
            <v>0.33333333333333331</v>
          </cell>
        </row>
        <row r="315">
          <cell r="C315">
            <v>0.27272727272727271</v>
          </cell>
        </row>
        <row r="335">
          <cell r="B335" t="str">
            <v>Si</v>
          </cell>
          <cell r="C335">
            <v>0.81818181818181823</v>
          </cell>
        </row>
        <row r="336">
          <cell r="B336" t="str">
            <v>No</v>
          </cell>
          <cell r="C336">
            <v>0.18181818181818182</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3" t="s">
        <v>0</v>
      </c>
      <c r="C46" s="73"/>
      <c r="D46" s="73"/>
      <c r="E46" s="73"/>
      <c r="F46" s="73"/>
      <c r="G46" s="73"/>
      <c r="H46" s="73"/>
      <c r="I46" s="73"/>
      <c r="J46" s="73"/>
      <c r="K46" s="73"/>
      <c r="L46" s="73"/>
      <c r="M46" s="73"/>
      <c r="N46" s="73"/>
      <c r="O46" s="73"/>
    </row>
    <row r="47" spans="2:18" ht="409.6" customHeight="1">
      <c r="B47" s="74" t="s">
        <v>192</v>
      </c>
      <c r="C47" s="74"/>
      <c r="D47" s="74"/>
      <c r="E47" s="74"/>
      <c r="F47" s="74"/>
      <c r="G47" s="74"/>
      <c r="H47" s="74"/>
      <c r="I47" s="74"/>
      <c r="J47" s="74"/>
      <c r="K47" s="74"/>
      <c r="L47" s="74"/>
      <c r="M47" s="74"/>
      <c r="N47" s="74"/>
      <c r="O47" s="74"/>
      <c r="R47" s="3"/>
    </row>
    <row r="49" spans="2:15" ht="36.75" customHeight="1">
      <c r="B49" s="4" t="s">
        <v>1</v>
      </c>
    </row>
    <row r="50" spans="2:15" ht="14.45" customHeight="1">
      <c r="B50" s="75" t="s">
        <v>190</v>
      </c>
      <c r="C50" s="76"/>
      <c r="D50" s="76"/>
      <c r="E50" s="76"/>
      <c r="F50" s="76"/>
      <c r="G50" s="76"/>
      <c r="H50" s="76"/>
      <c r="I50" s="76"/>
      <c r="J50" s="76"/>
      <c r="K50" s="76"/>
      <c r="L50" s="76"/>
      <c r="M50" s="76"/>
      <c r="N50" s="76"/>
    </row>
    <row r="51" spans="2:15" ht="14.45" customHeight="1">
      <c r="B51" s="76"/>
      <c r="C51" s="76"/>
      <c r="D51" s="76"/>
      <c r="E51" s="76"/>
      <c r="F51" s="76"/>
      <c r="G51" s="76"/>
      <c r="H51" s="76"/>
      <c r="I51" s="76"/>
      <c r="J51" s="76"/>
      <c r="K51" s="76"/>
      <c r="L51" s="76"/>
      <c r="M51" s="76"/>
      <c r="N51" s="76"/>
    </row>
    <row r="52" spans="2:15" ht="14.45" customHeight="1">
      <c r="B52" s="76"/>
      <c r="C52" s="76"/>
      <c r="D52" s="76"/>
      <c r="E52" s="76"/>
      <c r="F52" s="76"/>
      <c r="G52" s="76"/>
      <c r="H52" s="76"/>
      <c r="I52" s="76"/>
      <c r="J52" s="76"/>
      <c r="K52" s="76"/>
      <c r="L52" s="76"/>
      <c r="M52" s="76"/>
      <c r="N52" s="76"/>
    </row>
    <row r="53" spans="2:15" ht="14.45" customHeight="1">
      <c r="B53" s="76"/>
      <c r="C53" s="76"/>
      <c r="D53" s="76"/>
      <c r="E53" s="76"/>
      <c r="F53" s="76"/>
      <c r="G53" s="76"/>
      <c r="H53" s="76"/>
      <c r="I53" s="76"/>
      <c r="J53" s="76"/>
      <c r="K53" s="76"/>
      <c r="L53" s="76"/>
      <c r="M53" s="76"/>
      <c r="N53" s="76"/>
    </row>
    <row r="54" spans="2:15" ht="14.45" customHeight="1">
      <c r="B54" s="76"/>
      <c r="C54" s="76"/>
      <c r="D54" s="76"/>
      <c r="E54" s="76"/>
      <c r="F54" s="76"/>
      <c r="G54" s="76"/>
      <c r="H54" s="76"/>
      <c r="I54" s="76"/>
      <c r="J54" s="76"/>
      <c r="K54" s="76"/>
      <c r="L54" s="76"/>
      <c r="M54" s="76"/>
      <c r="N54" s="76"/>
    </row>
    <row r="55" spans="2:15" ht="14.45" customHeight="1">
      <c r="B55" s="76"/>
      <c r="C55" s="76"/>
      <c r="D55" s="76"/>
      <c r="E55" s="76"/>
      <c r="F55" s="76"/>
      <c r="G55" s="76"/>
      <c r="H55" s="76"/>
      <c r="I55" s="76"/>
      <c r="J55" s="76"/>
      <c r="K55" s="76"/>
      <c r="L55" s="76"/>
      <c r="M55" s="76"/>
      <c r="N55" s="76"/>
    </row>
    <row r="56" spans="2:15" ht="14.45" customHeight="1">
      <c r="B56" s="76"/>
      <c r="C56" s="76"/>
      <c r="D56" s="76"/>
      <c r="E56" s="76"/>
      <c r="F56" s="76"/>
      <c r="G56" s="76"/>
      <c r="H56" s="76"/>
      <c r="I56" s="76"/>
      <c r="J56" s="76"/>
      <c r="K56" s="76"/>
      <c r="L56" s="76"/>
      <c r="M56" s="76"/>
      <c r="N56" s="76"/>
    </row>
    <row r="57" spans="2:15" ht="14.45" customHeight="1">
      <c r="B57" s="76"/>
      <c r="C57" s="76"/>
      <c r="D57" s="76"/>
      <c r="E57" s="76"/>
      <c r="F57" s="76"/>
      <c r="G57" s="76"/>
      <c r="H57" s="76"/>
      <c r="I57" s="76"/>
      <c r="J57" s="76"/>
      <c r="K57" s="76"/>
      <c r="L57" s="76"/>
      <c r="M57" s="76"/>
      <c r="N57" s="76"/>
    </row>
    <row r="58" spans="2:15" ht="14.45" customHeight="1">
      <c r="B58" s="76"/>
      <c r="C58" s="76"/>
      <c r="D58" s="76"/>
      <c r="E58" s="76"/>
      <c r="F58" s="76"/>
      <c r="G58" s="76"/>
      <c r="H58" s="76"/>
      <c r="I58" s="76"/>
      <c r="J58" s="76"/>
      <c r="K58" s="76"/>
      <c r="L58" s="76"/>
      <c r="M58" s="76"/>
      <c r="N58" s="76"/>
    </row>
    <row r="59" spans="2:15" ht="54" customHeight="1">
      <c r="B59" s="76"/>
      <c r="C59" s="76"/>
      <c r="D59" s="76"/>
      <c r="E59" s="76"/>
      <c r="F59" s="76"/>
      <c r="G59" s="76"/>
      <c r="H59" s="76"/>
      <c r="I59" s="76"/>
      <c r="J59" s="76"/>
      <c r="K59" s="76"/>
      <c r="L59" s="76"/>
      <c r="M59" s="76"/>
      <c r="N59" s="76"/>
    </row>
    <row r="61" spans="2:15" ht="132.75" customHeight="1">
      <c r="B61" s="77" t="s">
        <v>191</v>
      </c>
      <c r="C61" s="78"/>
      <c r="D61" s="78"/>
      <c r="E61" s="78"/>
      <c r="F61" s="78"/>
      <c r="G61" s="78"/>
      <c r="H61" s="78"/>
      <c r="I61" s="78"/>
      <c r="J61" s="78"/>
      <c r="K61" s="78"/>
      <c r="L61" s="78"/>
      <c r="M61" s="78"/>
      <c r="N61" s="78"/>
      <c r="O61" s="78"/>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12FE-28C3-419C-AC56-9667FC62AE78}">
  <dimension ref="B10:R454"/>
  <sheetViews>
    <sheetView workbookViewId="0">
      <selection activeCell="G11" sqref="G1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4.5703125" style="1" customWidth="1"/>
    <col min="10" max="12" width="11.42578125" style="1"/>
    <col min="13" max="13" width="39.28515625" style="1" customWidth="1"/>
    <col min="14" max="16384" width="11.42578125" style="1"/>
  </cols>
  <sheetData>
    <row r="10" spans="2:6" ht="26.25" customHeight="1"/>
    <row r="11" spans="2:6">
      <c r="B11" s="5" t="s">
        <v>2</v>
      </c>
    </row>
    <row r="12" spans="2:6" ht="28.5" customHeight="1">
      <c r="B12" s="110" t="s">
        <v>231</v>
      </c>
      <c r="C12" s="110"/>
      <c r="D12" s="110"/>
      <c r="E12" s="110"/>
      <c r="F12" s="110"/>
    </row>
    <row r="13" spans="2:6">
      <c r="B13" s="5" t="s">
        <v>3</v>
      </c>
    </row>
    <row r="23" spans="2:2" ht="123" customHeight="1"/>
    <row r="31" spans="2:2">
      <c r="B31" s="17" t="s">
        <v>232</v>
      </c>
    </row>
    <row r="32" spans="2:2">
      <c r="B32" s="17" t="s">
        <v>233</v>
      </c>
    </row>
    <row r="34" spans="2:7" ht="15.75">
      <c r="B34" s="7" t="s">
        <v>4</v>
      </c>
    </row>
    <row r="36" spans="2:7">
      <c r="B36" s="8" t="s">
        <v>4</v>
      </c>
      <c r="C36" s="59" t="s">
        <v>5</v>
      </c>
      <c r="D36" s="59" t="s">
        <v>6</v>
      </c>
      <c r="F36" s="8" t="s">
        <v>4</v>
      </c>
      <c r="G36" s="59" t="s">
        <v>6</v>
      </c>
    </row>
    <row r="37" spans="2:7">
      <c r="B37" s="9" t="s">
        <v>7</v>
      </c>
      <c r="C37" s="65">
        <v>19</v>
      </c>
      <c r="D37" s="10">
        <f>C37/$C$39</f>
        <v>0.5757575757575758</v>
      </c>
      <c r="F37" s="9" t="s">
        <v>7</v>
      </c>
      <c r="G37" s="10">
        <f>D37</f>
        <v>0.5757575757575758</v>
      </c>
    </row>
    <row r="38" spans="2:7">
      <c r="B38" s="9" t="s">
        <v>8</v>
      </c>
      <c r="C38" s="65">
        <v>14</v>
      </c>
      <c r="D38" s="10">
        <f t="shared" ref="D38:D39" si="0">C38/$C$39</f>
        <v>0.42424242424242425</v>
      </c>
      <c r="F38" s="9" t="s">
        <v>8</v>
      </c>
      <c r="G38" s="10">
        <f>D38</f>
        <v>0.42424242424242425</v>
      </c>
    </row>
    <row r="39" spans="2:7">
      <c r="B39" s="9" t="s">
        <v>9</v>
      </c>
      <c r="C39" s="66">
        <f>SUM(C37:C38)</f>
        <v>33</v>
      </c>
      <c r="D39" s="10">
        <f t="shared" si="0"/>
        <v>1</v>
      </c>
      <c r="F39" s="9" t="s">
        <v>9</v>
      </c>
      <c r="G39" s="10">
        <f>D39</f>
        <v>1</v>
      </c>
    </row>
    <row r="59" spans="2:7" ht="15.75">
      <c r="B59" s="7" t="s">
        <v>10</v>
      </c>
    </row>
    <row r="61" spans="2:7">
      <c r="B61" s="8" t="s">
        <v>10</v>
      </c>
      <c r="C61" s="59" t="s">
        <v>5</v>
      </c>
      <c r="D61" s="59" t="s">
        <v>6</v>
      </c>
      <c r="F61" s="8" t="s">
        <v>10</v>
      </c>
      <c r="G61" s="59" t="s">
        <v>6</v>
      </c>
    </row>
    <row r="62" spans="2:7">
      <c r="B62" s="9" t="s">
        <v>11</v>
      </c>
      <c r="C62" s="65">
        <v>16</v>
      </c>
      <c r="D62" s="10">
        <f>C62/$C$39</f>
        <v>0.48484848484848486</v>
      </c>
      <c r="F62" s="9" t="s">
        <v>11</v>
      </c>
      <c r="G62" s="10">
        <f>D62</f>
        <v>0.48484848484848486</v>
      </c>
    </row>
    <row r="63" spans="2:7">
      <c r="B63" s="9" t="s">
        <v>12</v>
      </c>
      <c r="C63" s="65">
        <v>1</v>
      </c>
      <c r="D63" s="10">
        <f t="shared" ref="D63:D65" si="1">C63/$C$39</f>
        <v>3.0303030303030304E-2</v>
      </c>
      <c r="F63" s="9" t="s">
        <v>12</v>
      </c>
      <c r="G63" s="10">
        <f>D63</f>
        <v>3.0303030303030304E-2</v>
      </c>
    </row>
    <row r="64" spans="2:7">
      <c r="B64" s="9" t="s">
        <v>13</v>
      </c>
      <c r="C64" s="65">
        <v>16</v>
      </c>
      <c r="D64" s="10">
        <f t="shared" si="1"/>
        <v>0.48484848484848486</v>
      </c>
      <c r="F64" s="9" t="s">
        <v>14</v>
      </c>
      <c r="G64" s="10">
        <f>D64</f>
        <v>0.48484848484848486</v>
      </c>
    </row>
    <row r="65" spans="2:7">
      <c r="B65" s="9" t="s">
        <v>9</v>
      </c>
      <c r="C65" s="66">
        <f>SUM(C62:C64)</f>
        <v>33</v>
      </c>
      <c r="D65" s="10">
        <f t="shared" si="1"/>
        <v>1</v>
      </c>
      <c r="F65" s="9" t="s">
        <v>9</v>
      </c>
      <c r="G65" s="10">
        <f>D65</f>
        <v>1</v>
      </c>
    </row>
    <row r="85" spans="2:7" ht="15.75">
      <c r="B85" s="7" t="s">
        <v>15</v>
      </c>
    </row>
    <row r="87" spans="2:7">
      <c r="B87" s="8" t="s">
        <v>16</v>
      </c>
      <c r="C87" s="59" t="s">
        <v>5</v>
      </c>
      <c r="D87" s="59" t="s">
        <v>6</v>
      </c>
      <c r="F87" s="8" t="s">
        <v>16</v>
      </c>
      <c r="G87" s="59" t="s">
        <v>6</v>
      </c>
    </row>
    <row r="88" spans="2:7">
      <c r="B88" s="9">
        <v>0</v>
      </c>
      <c r="C88" s="65">
        <v>20</v>
      </c>
      <c r="D88" s="10">
        <f>C88/$C$39</f>
        <v>0.60606060606060608</v>
      </c>
      <c r="F88" s="9">
        <v>0</v>
      </c>
      <c r="G88" s="10">
        <f>D88</f>
        <v>0.60606060606060608</v>
      </c>
    </row>
    <row r="89" spans="2:7">
      <c r="B89" s="9">
        <v>1</v>
      </c>
      <c r="C89" s="65">
        <v>9</v>
      </c>
      <c r="D89" s="10">
        <f t="shared" ref="D89:D92" si="2">C89/$C$39</f>
        <v>0.27272727272727271</v>
      </c>
      <c r="F89" s="9">
        <v>1</v>
      </c>
      <c r="G89" s="10">
        <f>D89</f>
        <v>0.27272727272727271</v>
      </c>
    </row>
    <row r="90" spans="2:7">
      <c r="B90" s="67">
        <v>2</v>
      </c>
      <c r="C90" s="65">
        <v>2</v>
      </c>
      <c r="D90" s="10">
        <f t="shared" si="2"/>
        <v>6.0606060606060608E-2</v>
      </c>
      <c r="F90" s="67">
        <v>2</v>
      </c>
      <c r="G90" s="10">
        <f>D90</f>
        <v>6.0606060606060608E-2</v>
      </c>
    </row>
    <row r="91" spans="2:7">
      <c r="B91" s="11" t="s">
        <v>17</v>
      </c>
      <c r="C91" s="65">
        <v>2</v>
      </c>
      <c r="D91" s="10">
        <f t="shared" si="2"/>
        <v>6.0606060606060608E-2</v>
      </c>
      <c r="F91" s="11" t="s">
        <v>17</v>
      </c>
      <c r="G91" s="10">
        <f>D91</f>
        <v>6.0606060606060608E-2</v>
      </c>
    </row>
    <row r="92" spans="2:7">
      <c r="B92" s="9" t="s">
        <v>9</v>
      </c>
      <c r="C92" s="66">
        <f>SUM(C88:C91)</f>
        <v>33</v>
      </c>
      <c r="D92" s="10">
        <f t="shared" si="2"/>
        <v>1</v>
      </c>
      <c r="F92" s="9" t="s">
        <v>9</v>
      </c>
      <c r="G92" s="10">
        <f>D92</f>
        <v>1</v>
      </c>
    </row>
    <row r="112" spans="2:2" ht="15.75">
      <c r="B112" s="7" t="s">
        <v>18</v>
      </c>
    </row>
    <row r="113" spans="2:12" ht="15.75">
      <c r="B113" s="7"/>
    </row>
    <row r="115" spans="2:12" ht="84" customHeight="1">
      <c r="B115" s="111" t="s">
        <v>19</v>
      </c>
      <c r="C115" s="111"/>
      <c r="D115" s="111"/>
      <c r="E115" s="112" t="s">
        <v>5</v>
      </c>
      <c r="F115" s="112"/>
      <c r="H115" s="111" t="s">
        <v>20</v>
      </c>
      <c r="I115" s="111"/>
      <c r="J115" s="111"/>
      <c r="K115" s="112" t="s">
        <v>5</v>
      </c>
      <c r="L115" s="112"/>
    </row>
    <row r="116" spans="2:12">
      <c r="B116" s="93" t="s">
        <v>21</v>
      </c>
      <c r="C116" s="93"/>
      <c r="D116" s="93"/>
      <c r="E116" s="109">
        <v>29</v>
      </c>
      <c r="F116" s="109"/>
      <c r="H116" s="103" t="s">
        <v>22</v>
      </c>
      <c r="I116" s="103"/>
      <c r="J116" s="103"/>
      <c r="K116" s="101">
        <v>27</v>
      </c>
      <c r="L116" s="102"/>
    </row>
    <row r="117" spans="2:12">
      <c r="B117" s="93" t="s">
        <v>23</v>
      </c>
      <c r="C117" s="93"/>
      <c r="D117" s="93"/>
      <c r="E117" s="109">
        <v>0</v>
      </c>
      <c r="F117" s="109"/>
      <c r="H117" s="103" t="s">
        <v>24</v>
      </c>
      <c r="I117" s="103"/>
      <c r="J117" s="103"/>
      <c r="K117" s="101">
        <v>1</v>
      </c>
      <c r="L117" s="102"/>
    </row>
    <row r="118" spans="2:12">
      <c r="B118" s="93" t="s">
        <v>25</v>
      </c>
      <c r="C118" s="93"/>
      <c r="D118" s="93"/>
      <c r="E118" s="109">
        <v>3</v>
      </c>
      <c r="F118" s="109"/>
      <c r="H118" s="103" t="s">
        <v>26</v>
      </c>
      <c r="I118" s="103"/>
      <c r="J118" s="103"/>
      <c r="K118" s="101">
        <v>5</v>
      </c>
      <c r="L118" s="102"/>
    </row>
    <row r="119" spans="2:12">
      <c r="B119" s="93" t="s">
        <v>27</v>
      </c>
      <c r="C119" s="93"/>
      <c r="D119" s="93"/>
      <c r="E119" s="109">
        <v>1</v>
      </c>
      <c r="F119" s="109"/>
      <c r="H119" s="44"/>
      <c r="I119" s="44"/>
      <c r="J119" s="44"/>
      <c r="K119" s="58"/>
      <c r="L119" s="58"/>
    </row>
    <row r="120" spans="2:12">
      <c r="B120" s="93" t="s">
        <v>28</v>
      </c>
      <c r="C120" s="93"/>
      <c r="D120" s="93"/>
      <c r="E120" s="109">
        <v>0</v>
      </c>
      <c r="F120" s="109"/>
      <c r="H120" s="44"/>
      <c r="I120" s="44"/>
      <c r="J120" s="44"/>
      <c r="K120" s="58"/>
      <c r="L120" s="58"/>
    </row>
    <row r="121" spans="2:12">
      <c r="B121" s="93" t="s">
        <v>29</v>
      </c>
      <c r="C121" s="93"/>
      <c r="D121" s="93"/>
      <c r="E121" s="109">
        <v>0</v>
      </c>
      <c r="F121" s="109"/>
      <c r="H121" s="44"/>
      <c r="I121" s="44"/>
      <c r="J121" s="44"/>
      <c r="K121" s="58"/>
      <c r="L121" s="58"/>
    </row>
    <row r="122" spans="2:12">
      <c r="B122" s="45"/>
      <c r="C122" s="45"/>
      <c r="D122" s="45"/>
      <c r="E122" s="58"/>
      <c r="F122" s="58"/>
      <c r="H122" s="44"/>
      <c r="I122" s="44"/>
      <c r="J122" s="44"/>
      <c r="K122" s="58"/>
      <c r="L122" s="58"/>
    </row>
    <row r="124" spans="2:12">
      <c r="B124" s="106" t="s">
        <v>30</v>
      </c>
      <c r="C124" s="106"/>
      <c r="D124" s="106"/>
      <c r="E124" s="106" t="s">
        <v>6</v>
      </c>
      <c r="F124" s="106"/>
      <c r="H124" s="106" t="s">
        <v>31</v>
      </c>
      <c r="I124" s="106"/>
      <c r="J124" s="106"/>
      <c r="K124" s="107" t="s">
        <v>6</v>
      </c>
      <c r="L124" s="108"/>
    </row>
    <row r="125" spans="2:12">
      <c r="B125" s="93" t="s">
        <v>21</v>
      </c>
      <c r="C125" s="93"/>
      <c r="D125" s="93"/>
      <c r="E125" s="79">
        <f>E116/$C$39</f>
        <v>0.87878787878787878</v>
      </c>
      <c r="F125" s="79"/>
      <c r="H125" s="93" t="s">
        <v>32</v>
      </c>
      <c r="I125" s="93"/>
      <c r="J125" s="93"/>
      <c r="K125" s="104">
        <f>K116/$C$39</f>
        <v>0.81818181818181823</v>
      </c>
      <c r="L125" s="105"/>
    </row>
    <row r="126" spans="2:12">
      <c r="B126" s="93" t="s">
        <v>23</v>
      </c>
      <c r="C126" s="93"/>
      <c r="D126" s="93"/>
      <c r="E126" s="79">
        <f t="shared" ref="E126:E130" si="3">E117/$C$39</f>
        <v>0</v>
      </c>
      <c r="F126" s="79"/>
      <c r="H126" s="103" t="s">
        <v>33</v>
      </c>
      <c r="I126" s="103"/>
      <c r="J126" s="103"/>
      <c r="K126" s="104">
        <f t="shared" ref="K126:K127" si="4">K117/$C$39</f>
        <v>3.0303030303030304E-2</v>
      </c>
      <c r="L126" s="105"/>
    </row>
    <row r="127" spans="2:12">
      <c r="B127" s="93" t="s">
        <v>25</v>
      </c>
      <c r="C127" s="93"/>
      <c r="D127" s="93"/>
      <c r="E127" s="79">
        <f t="shared" si="3"/>
        <v>9.0909090909090912E-2</v>
      </c>
      <c r="F127" s="79"/>
      <c r="H127" s="103" t="s">
        <v>26</v>
      </c>
      <c r="I127" s="103"/>
      <c r="J127" s="103"/>
      <c r="K127" s="104">
        <f t="shared" si="4"/>
        <v>0.15151515151515152</v>
      </c>
      <c r="L127" s="105"/>
    </row>
    <row r="128" spans="2:12">
      <c r="B128" s="93" t="s">
        <v>27</v>
      </c>
      <c r="C128" s="93"/>
      <c r="D128" s="93"/>
      <c r="E128" s="79">
        <f t="shared" si="3"/>
        <v>3.0303030303030304E-2</v>
      </c>
      <c r="F128" s="79"/>
    </row>
    <row r="129" spans="2:6">
      <c r="B129" s="93" t="s">
        <v>28</v>
      </c>
      <c r="C129" s="93"/>
      <c r="D129" s="93"/>
      <c r="E129" s="79">
        <f t="shared" si="3"/>
        <v>0</v>
      </c>
      <c r="F129" s="79"/>
    </row>
    <row r="130" spans="2:6">
      <c r="B130" s="93" t="s">
        <v>29</v>
      </c>
      <c r="C130" s="93"/>
      <c r="D130" s="93"/>
      <c r="E130" s="79">
        <f t="shared" si="3"/>
        <v>0</v>
      </c>
      <c r="F130" s="79"/>
    </row>
    <row r="152" spans="2:18" ht="15.75">
      <c r="B152" s="7" t="s">
        <v>34</v>
      </c>
    </row>
    <row r="154" spans="2:18">
      <c r="B154" s="68" t="s">
        <v>35</v>
      </c>
      <c r="C154" s="68" t="s">
        <v>36</v>
      </c>
      <c r="D154" s="68" t="s">
        <v>37</v>
      </c>
      <c r="E154" s="68" t="s">
        <v>38</v>
      </c>
      <c r="F154" s="68" t="s">
        <v>39</v>
      </c>
      <c r="G154" s="68" t="s">
        <v>40</v>
      </c>
      <c r="H154" s="68" t="s">
        <v>41</v>
      </c>
      <c r="I154" s="68" t="s">
        <v>42</v>
      </c>
      <c r="J154" s="68" t="s">
        <v>43</v>
      </c>
      <c r="K154" s="68" t="s">
        <v>44</v>
      </c>
      <c r="L154" s="68" t="s">
        <v>45</v>
      </c>
      <c r="M154" s="68" t="s">
        <v>46</v>
      </c>
      <c r="N154" s="68" t="s">
        <v>47</v>
      </c>
      <c r="O154" s="68" t="s">
        <v>48</v>
      </c>
      <c r="P154" s="68" t="s">
        <v>49</v>
      </c>
      <c r="Q154" s="68" t="s">
        <v>50</v>
      </c>
      <c r="R154" s="68" t="s">
        <v>51</v>
      </c>
    </row>
    <row r="155" spans="2:18">
      <c r="B155" s="60" t="s">
        <v>234</v>
      </c>
      <c r="C155" s="60" t="s">
        <v>235</v>
      </c>
      <c r="D155" s="60">
        <v>3146148582</v>
      </c>
      <c r="E155" s="60" t="s">
        <v>236</v>
      </c>
      <c r="F155" s="60" t="s">
        <v>195</v>
      </c>
      <c r="G155" s="60" t="s">
        <v>237</v>
      </c>
      <c r="H155" s="60" t="s">
        <v>158</v>
      </c>
      <c r="I155" s="60" t="s">
        <v>221</v>
      </c>
      <c r="J155" s="60" t="s">
        <v>32</v>
      </c>
      <c r="K155" s="60" t="s">
        <v>164</v>
      </c>
      <c r="L155" s="60" t="s">
        <v>200</v>
      </c>
      <c r="M155" s="60" t="s">
        <v>238</v>
      </c>
      <c r="N155" s="60" t="s">
        <v>239</v>
      </c>
      <c r="O155" s="60" t="s">
        <v>240</v>
      </c>
      <c r="P155" s="60" t="s">
        <v>149</v>
      </c>
      <c r="Q155" s="60" t="s">
        <v>152</v>
      </c>
      <c r="R155" s="60" t="s">
        <v>153</v>
      </c>
    </row>
    <row r="156" spans="2:18">
      <c r="B156" s="60" t="s">
        <v>241</v>
      </c>
      <c r="C156" s="60" t="s">
        <v>242</v>
      </c>
      <c r="D156" s="60">
        <v>3367051</v>
      </c>
      <c r="E156" s="60" t="s">
        <v>243</v>
      </c>
      <c r="F156" s="60" t="s">
        <v>203</v>
      </c>
      <c r="G156" s="60" t="s">
        <v>53</v>
      </c>
      <c r="H156" s="60" t="s">
        <v>148</v>
      </c>
      <c r="I156" s="60" t="s">
        <v>150</v>
      </c>
      <c r="J156" s="60" t="s">
        <v>32</v>
      </c>
      <c r="K156" s="60" t="s">
        <v>130</v>
      </c>
      <c r="L156" s="60" t="s">
        <v>151</v>
      </c>
      <c r="M156" s="60" t="s">
        <v>244</v>
      </c>
      <c r="N156" s="60" t="s">
        <v>206</v>
      </c>
      <c r="O156" s="60" t="s">
        <v>245</v>
      </c>
      <c r="P156" s="60" t="s">
        <v>211</v>
      </c>
      <c r="Q156" s="60" t="s">
        <v>152</v>
      </c>
      <c r="R156" s="60" t="s">
        <v>153</v>
      </c>
    </row>
    <row r="157" spans="2:18">
      <c r="B157" s="60" t="s">
        <v>246</v>
      </c>
      <c r="C157" s="60" t="s">
        <v>247</v>
      </c>
      <c r="D157" s="60">
        <v>3235689</v>
      </c>
      <c r="E157" s="60" t="s">
        <v>248</v>
      </c>
      <c r="F157" s="60" t="s">
        <v>249</v>
      </c>
      <c r="G157" s="60" t="s">
        <v>53</v>
      </c>
      <c r="H157" s="60" t="s">
        <v>158</v>
      </c>
      <c r="I157" s="60" t="s">
        <v>156</v>
      </c>
      <c r="J157" s="60" t="s">
        <v>32</v>
      </c>
      <c r="K157" s="60" t="s">
        <v>164</v>
      </c>
      <c r="L157" s="60" t="s">
        <v>151</v>
      </c>
      <c r="M157" s="60" t="s">
        <v>250</v>
      </c>
      <c r="N157" s="60" t="s">
        <v>251</v>
      </c>
      <c r="O157" s="60" t="s">
        <v>227</v>
      </c>
      <c r="P157" s="60" t="s">
        <v>149</v>
      </c>
      <c r="Q157" s="60" t="s">
        <v>152</v>
      </c>
      <c r="R157" s="60" t="s">
        <v>153</v>
      </c>
    </row>
    <row r="158" spans="2:18">
      <c r="B158" s="60" t="s">
        <v>252</v>
      </c>
      <c r="C158" s="60" t="s">
        <v>253</v>
      </c>
      <c r="D158" s="60">
        <v>2135876</v>
      </c>
      <c r="E158" s="60" t="s">
        <v>254</v>
      </c>
      <c r="F158" s="60" t="s">
        <v>203</v>
      </c>
      <c r="G158" s="60" t="s">
        <v>53</v>
      </c>
      <c r="H158" s="60" t="s">
        <v>148</v>
      </c>
      <c r="I158" s="60" t="s">
        <v>150</v>
      </c>
      <c r="J158" s="60" t="s">
        <v>32</v>
      </c>
      <c r="K158" s="60" t="s">
        <v>130</v>
      </c>
      <c r="L158" s="60" t="s">
        <v>151</v>
      </c>
      <c r="M158" s="60" t="s">
        <v>255</v>
      </c>
      <c r="N158" s="60" t="s">
        <v>215</v>
      </c>
      <c r="O158" s="60" t="s">
        <v>256</v>
      </c>
      <c r="P158" s="60" t="s">
        <v>257</v>
      </c>
      <c r="Q158" s="60" t="s">
        <v>258</v>
      </c>
      <c r="R158" s="60" t="s">
        <v>157</v>
      </c>
    </row>
    <row r="159" spans="2:18">
      <c r="B159" s="60" t="s">
        <v>259</v>
      </c>
      <c r="C159" s="60" t="s">
        <v>260</v>
      </c>
      <c r="D159" s="60">
        <v>3151818</v>
      </c>
      <c r="E159" s="60" t="s">
        <v>261</v>
      </c>
      <c r="F159" s="60" t="s">
        <v>203</v>
      </c>
      <c r="G159" s="60" t="s">
        <v>53</v>
      </c>
      <c r="H159" s="60" t="s">
        <v>158</v>
      </c>
      <c r="I159" s="60" t="s">
        <v>156</v>
      </c>
      <c r="J159" s="60" t="s">
        <v>32</v>
      </c>
      <c r="K159" s="60" t="s">
        <v>164</v>
      </c>
      <c r="L159" s="60" t="s">
        <v>197</v>
      </c>
      <c r="M159" s="60" t="s">
        <v>262</v>
      </c>
      <c r="N159" s="60" t="s">
        <v>206</v>
      </c>
      <c r="O159" s="60" t="s">
        <v>263</v>
      </c>
      <c r="P159" s="60" t="s">
        <v>149</v>
      </c>
      <c r="Q159" s="60" t="s">
        <v>152</v>
      </c>
      <c r="R159" s="60" t="s">
        <v>153</v>
      </c>
    </row>
    <row r="160" spans="2:18">
      <c r="B160" s="60" t="s">
        <v>264</v>
      </c>
      <c r="C160" s="60" t="s">
        <v>265</v>
      </c>
      <c r="D160" s="60">
        <v>3116599</v>
      </c>
      <c r="E160" s="60" t="s">
        <v>266</v>
      </c>
      <c r="F160" s="60" t="s">
        <v>203</v>
      </c>
      <c r="G160" s="60" t="s">
        <v>53</v>
      </c>
      <c r="H160" s="60" t="s">
        <v>148</v>
      </c>
      <c r="I160" s="60" t="s">
        <v>156</v>
      </c>
      <c r="J160" s="60" t="s">
        <v>32</v>
      </c>
      <c r="K160" s="60" t="s">
        <v>130</v>
      </c>
      <c r="L160" s="60" t="s">
        <v>159</v>
      </c>
      <c r="M160" s="60" t="s">
        <v>267</v>
      </c>
      <c r="N160" s="60" t="s">
        <v>215</v>
      </c>
      <c r="O160" s="60" t="s">
        <v>268</v>
      </c>
      <c r="P160" s="60" t="s">
        <v>161</v>
      </c>
      <c r="Q160" s="60" t="s">
        <v>269</v>
      </c>
      <c r="R160" s="60" t="s">
        <v>157</v>
      </c>
    </row>
    <row r="161" spans="2:18">
      <c r="B161" s="60" t="s">
        <v>270</v>
      </c>
      <c r="C161" s="60" t="s">
        <v>271</v>
      </c>
      <c r="D161" s="60">
        <v>2749837</v>
      </c>
      <c r="E161" s="60" t="s">
        <v>272</v>
      </c>
      <c r="F161" s="60" t="s">
        <v>203</v>
      </c>
      <c r="G161" s="60" t="s">
        <v>53</v>
      </c>
      <c r="H161" s="60" t="s">
        <v>148</v>
      </c>
      <c r="I161" s="60" t="s">
        <v>150</v>
      </c>
      <c r="J161" s="60" t="s">
        <v>32</v>
      </c>
      <c r="K161" s="60" t="s">
        <v>130</v>
      </c>
      <c r="L161" s="60" t="s">
        <v>163</v>
      </c>
      <c r="M161" s="60" t="s">
        <v>226</v>
      </c>
      <c r="N161" s="60" t="s">
        <v>218</v>
      </c>
      <c r="O161" s="60" t="s">
        <v>273</v>
      </c>
      <c r="P161" s="60" t="s">
        <v>257</v>
      </c>
      <c r="Q161" s="60" t="s">
        <v>274</v>
      </c>
      <c r="R161" s="60" t="s">
        <v>157</v>
      </c>
    </row>
    <row r="162" spans="2:18">
      <c r="B162" s="60" t="s">
        <v>259</v>
      </c>
      <c r="C162" s="60" t="s">
        <v>275</v>
      </c>
      <c r="D162" s="60">
        <v>3151818</v>
      </c>
      <c r="E162" s="60" t="s">
        <v>276</v>
      </c>
      <c r="F162" s="60" t="s">
        <v>195</v>
      </c>
      <c r="G162" s="60" t="s">
        <v>53</v>
      </c>
      <c r="H162" s="60" t="s">
        <v>158</v>
      </c>
      <c r="I162" s="60" t="s">
        <v>150</v>
      </c>
      <c r="J162" s="60" t="s">
        <v>32</v>
      </c>
      <c r="K162" s="60" t="s">
        <v>164</v>
      </c>
      <c r="L162" s="60" t="s">
        <v>160</v>
      </c>
      <c r="M162" s="60" t="s">
        <v>277</v>
      </c>
      <c r="N162" s="60" t="s">
        <v>278</v>
      </c>
      <c r="O162" s="60" t="s">
        <v>279</v>
      </c>
      <c r="P162" s="60" t="s">
        <v>149</v>
      </c>
      <c r="Q162" s="60" t="s">
        <v>205</v>
      </c>
      <c r="R162" s="60" t="s">
        <v>153</v>
      </c>
    </row>
    <row r="163" spans="2:18">
      <c r="B163" s="60" t="s">
        <v>280</v>
      </c>
      <c r="C163" s="60" t="s">
        <v>281</v>
      </c>
      <c r="D163" s="60">
        <v>3155600</v>
      </c>
      <c r="E163" s="60" t="s">
        <v>282</v>
      </c>
      <c r="F163" s="60" t="s">
        <v>203</v>
      </c>
      <c r="G163" s="60" t="s">
        <v>53</v>
      </c>
      <c r="H163" s="60" t="s">
        <v>158</v>
      </c>
      <c r="I163" s="60" t="s">
        <v>156</v>
      </c>
      <c r="J163" s="60" t="s">
        <v>32</v>
      </c>
      <c r="K163" s="60" t="s">
        <v>164</v>
      </c>
      <c r="L163" s="60" t="s">
        <v>197</v>
      </c>
      <c r="M163" s="60" t="s">
        <v>283</v>
      </c>
      <c r="N163" s="60" t="s">
        <v>284</v>
      </c>
      <c r="O163" s="60" t="s">
        <v>285</v>
      </c>
      <c r="P163" s="60" t="s">
        <v>161</v>
      </c>
      <c r="Q163" s="60" t="s">
        <v>162</v>
      </c>
      <c r="R163" s="60" t="s">
        <v>157</v>
      </c>
    </row>
    <row r="164" spans="2:18">
      <c r="B164" s="60" t="s">
        <v>286</v>
      </c>
      <c r="C164" s="60" t="s">
        <v>287</v>
      </c>
      <c r="D164" s="60">
        <v>322749837</v>
      </c>
      <c r="E164" s="60" t="s">
        <v>288</v>
      </c>
      <c r="F164" s="60" t="s">
        <v>203</v>
      </c>
      <c r="G164" s="60" t="s">
        <v>53</v>
      </c>
      <c r="H164" s="60" t="s">
        <v>148</v>
      </c>
      <c r="I164" s="60" t="s">
        <v>150</v>
      </c>
      <c r="J164" s="60" t="s">
        <v>32</v>
      </c>
      <c r="K164" s="60" t="s">
        <v>130</v>
      </c>
      <c r="L164" s="60" t="s">
        <v>160</v>
      </c>
      <c r="M164" s="60" t="s">
        <v>244</v>
      </c>
      <c r="N164" s="60" t="s">
        <v>206</v>
      </c>
      <c r="O164" s="60" t="s">
        <v>289</v>
      </c>
      <c r="P164" s="60" t="s">
        <v>216</v>
      </c>
      <c r="Q164" s="60" t="s">
        <v>290</v>
      </c>
      <c r="R164" s="60" t="s">
        <v>153</v>
      </c>
    </row>
    <row r="165" spans="2:18">
      <c r="B165" s="60" t="s">
        <v>291</v>
      </c>
      <c r="C165" s="60" t="s">
        <v>292</v>
      </c>
      <c r="D165" s="60" t="s">
        <v>293</v>
      </c>
      <c r="E165" s="60" t="s">
        <v>294</v>
      </c>
      <c r="F165" s="60" t="s">
        <v>249</v>
      </c>
      <c r="G165" s="60" t="s">
        <v>295</v>
      </c>
      <c r="H165" s="60" t="s">
        <v>158</v>
      </c>
      <c r="I165" s="60" t="s">
        <v>156</v>
      </c>
      <c r="J165" s="60" t="s">
        <v>32</v>
      </c>
      <c r="K165" s="60" t="s">
        <v>164</v>
      </c>
      <c r="L165" s="60" t="s">
        <v>160</v>
      </c>
      <c r="M165" s="60" t="s">
        <v>296</v>
      </c>
      <c r="N165" s="60" t="s">
        <v>297</v>
      </c>
      <c r="O165" s="60" t="s">
        <v>298</v>
      </c>
      <c r="P165" s="60" t="s">
        <v>299</v>
      </c>
      <c r="Q165" s="60" t="s">
        <v>300</v>
      </c>
      <c r="R165" s="60" t="s">
        <v>153</v>
      </c>
    </row>
    <row r="166" spans="2:18">
      <c r="B166" s="60" t="s">
        <v>154</v>
      </c>
      <c r="C166" s="60" t="s">
        <v>154</v>
      </c>
      <c r="D166" s="60" t="s">
        <v>154</v>
      </c>
      <c r="E166" s="60" t="s">
        <v>301</v>
      </c>
      <c r="F166" s="60" t="s">
        <v>154</v>
      </c>
      <c r="G166" s="60" t="s">
        <v>154</v>
      </c>
      <c r="H166" s="60" t="s">
        <v>154</v>
      </c>
      <c r="I166" s="60" t="s">
        <v>154</v>
      </c>
      <c r="J166" s="60" t="s">
        <v>154</v>
      </c>
      <c r="K166" s="60" t="s">
        <v>154</v>
      </c>
      <c r="L166" s="60" t="s">
        <v>154</v>
      </c>
      <c r="M166" s="60" t="s">
        <v>154</v>
      </c>
      <c r="N166" s="60" t="s">
        <v>154</v>
      </c>
      <c r="O166" s="60" t="s">
        <v>154</v>
      </c>
      <c r="P166" s="60" t="s">
        <v>154</v>
      </c>
      <c r="Q166" s="60" t="s">
        <v>154</v>
      </c>
      <c r="R166" s="60" t="s">
        <v>154</v>
      </c>
    </row>
    <row r="167" spans="2:18">
      <c r="B167" s="60" t="s">
        <v>302</v>
      </c>
      <c r="C167" s="60" t="s">
        <v>303</v>
      </c>
      <c r="D167" s="60">
        <v>3124000</v>
      </c>
      <c r="E167" s="60" t="s">
        <v>304</v>
      </c>
      <c r="F167" s="60" t="s">
        <v>249</v>
      </c>
      <c r="G167" s="60" t="s">
        <v>53</v>
      </c>
      <c r="H167" s="60" t="s">
        <v>158</v>
      </c>
      <c r="I167" s="60" t="s">
        <v>156</v>
      </c>
      <c r="J167" s="60" t="s">
        <v>32</v>
      </c>
      <c r="K167" s="60" t="s">
        <v>164</v>
      </c>
      <c r="L167" s="60" t="s">
        <v>159</v>
      </c>
      <c r="M167" s="60" t="s">
        <v>305</v>
      </c>
      <c r="N167" s="60" t="s">
        <v>206</v>
      </c>
      <c r="O167" s="60" t="s">
        <v>223</v>
      </c>
      <c r="P167" s="60" t="s">
        <v>149</v>
      </c>
      <c r="Q167" s="60" t="s">
        <v>152</v>
      </c>
      <c r="R167" s="60" t="s">
        <v>153</v>
      </c>
    </row>
    <row r="168" spans="2:18">
      <c r="B168" s="60" t="s">
        <v>306</v>
      </c>
      <c r="C168" s="60" t="s">
        <v>307</v>
      </c>
      <c r="D168" s="60" t="s">
        <v>308</v>
      </c>
      <c r="E168" s="60" t="s">
        <v>261</v>
      </c>
      <c r="F168" s="60" t="s">
        <v>195</v>
      </c>
      <c r="G168" s="60" t="s">
        <v>53</v>
      </c>
      <c r="H168" s="60" t="s">
        <v>148</v>
      </c>
      <c r="I168" s="60" t="s">
        <v>201</v>
      </c>
      <c r="J168" s="60" t="s">
        <v>32</v>
      </c>
      <c r="K168" s="60" t="s">
        <v>130</v>
      </c>
      <c r="L168" s="60" t="s">
        <v>159</v>
      </c>
      <c r="M168" s="60" t="s">
        <v>309</v>
      </c>
      <c r="N168" s="60" t="s">
        <v>310</v>
      </c>
      <c r="O168" s="60" t="s">
        <v>224</v>
      </c>
      <c r="P168" s="60" t="s">
        <v>202</v>
      </c>
      <c r="Q168" s="60" t="s">
        <v>196</v>
      </c>
      <c r="R168" s="60" t="s">
        <v>153</v>
      </c>
    </row>
    <row r="169" spans="2:18">
      <c r="B169" s="60" t="s">
        <v>154</v>
      </c>
      <c r="C169" s="60" t="s">
        <v>154</v>
      </c>
      <c r="D169" s="60" t="s">
        <v>154</v>
      </c>
      <c r="E169" s="60" t="s">
        <v>311</v>
      </c>
      <c r="F169" s="60" t="s">
        <v>154</v>
      </c>
      <c r="G169" s="60" t="s">
        <v>154</v>
      </c>
      <c r="H169" s="60" t="s">
        <v>194</v>
      </c>
      <c r="I169" s="60" t="s">
        <v>154</v>
      </c>
      <c r="J169" s="60" t="s">
        <v>154</v>
      </c>
      <c r="K169" s="60" t="s">
        <v>154</v>
      </c>
      <c r="L169" s="60" t="s">
        <v>154</v>
      </c>
      <c r="M169" s="60" t="s">
        <v>154</v>
      </c>
      <c r="N169" s="60" t="s">
        <v>154</v>
      </c>
      <c r="O169" s="60" t="s">
        <v>154</v>
      </c>
      <c r="P169" s="60" t="s">
        <v>154</v>
      </c>
      <c r="Q169" s="60" t="s">
        <v>154</v>
      </c>
      <c r="R169" s="60" t="s">
        <v>154</v>
      </c>
    </row>
    <row r="170" spans="2:18">
      <c r="B170" s="60" t="s">
        <v>312</v>
      </c>
      <c r="C170" s="60" t="s">
        <v>313</v>
      </c>
      <c r="D170" s="60" t="s">
        <v>314</v>
      </c>
      <c r="E170" s="60" t="s">
        <v>261</v>
      </c>
      <c r="F170" s="60" t="s">
        <v>249</v>
      </c>
      <c r="G170" s="60" t="s">
        <v>53</v>
      </c>
      <c r="H170" s="60" t="s">
        <v>148</v>
      </c>
      <c r="I170" s="60" t="s">
        <v>156</v>
      </c>
      <c r="J170" s="60" t="s">
        <v>32</v>
      </c>
      <c r="K170" s="60" t="s">
        <v>130</v>
      </c>
      <c r="L170" s="60" t="s">
        <v>151</v>
      </c>
      <c r="M170" s="60" t="s">
        <v>315</v>
      </c>
      <c r="N170" s="60" t="s">
        <v>206</v>
      </c>
      <c r="O170" s="60" t="s">
        <v>316</v>
      </c>
      <c r="P170" s="60" t="s">
        <v>198</v>
      </c>
      <c r="Q170" s="60" t="s">
        <v>199</v>
      </c>
      <c r="R170" s="60" t="s">
        <v>153</v>
      </c>
    </row>
    <row r="171" spans="2:18">
      <c r="B171" s="60" t="s">
        <v>154</v>
      </c>
      <c r="C171" s="60" t="s">
        <v>154</v>
      </c>
      <c r="D171" s="60" t="s">
        <v>154</v>
      </c>
      <c r="E171" s="60" t="s">
        <v>317</v>
      </c>
      <c r="F171" s="60" t="s">
        <v>154</v>
      </c>
      <c r="G171" s="60" t="s">
        <v>154</v>
      </c>
      <c r="H171" s="60" t="s">
        <v>154</v>
      </c>
      <c r="I171" s="60" t="s">
        <v>154</v>
      </c>
      <c r="J171" s="60" t="s">
        <v>154</v>
      </c>
      <c r="K171" s="60" t="s">
        <v>154</v>
      </c>
      <c r="L171" s="60" t="s">
        <v>154</v>
      </c>
      <c r="M171" s="60" t="s">
        <v>154</v>
      </c>
      <c r="N171" s="60" t="s">
        <v>154</v>
      </c>
      <c r="O171" s="60" t="s">
        <v>154</v>
      </c>
      <c r="P171" s="60" t="s">
        <v>154</v>
      </c>
      <c r="Q171" s="60" t="s">
        <v>154</v>
      </c>
      <c r="R171" s="60" t="s">
        <v>154</v>
      </c>
    </row>
    <row r="172" spans="2:18">
      <c r="B172" s="60" t="s">
        <v>154</v>
      </c>
      <c r="C172" s="60" t="s">
        <v>154</v>
      </c>
      <c r="D172" s="60" t="s">
        <v>154</v>
      </c>
      <c r="E172" s="60" t="s">
        <v>318</v>
      </c>
      <c r="F172" s="60" t="s">
        <v>154</v>
      </c>
      <c r="G172" s="60" t="s">
        <v>154</v>
      </c>
      <c r="H172" s="60" t="s">
        <v>319</v>
      </c>
      <c r="I172" s="60" t="s">
        <v>154</v>
      </c>
      <c r="J172" s="60" t="s">
        <v>154</v>
      </c>
      <c r="K172" s="60" t="s">
        <v>154</v>
      </c>
      <c r="L172" s="60" t="s">
        <v>154</v>
      </c>
      <c r="M172" s="60" t="s">
        <v>154</v>
      </c>
      <c r="N172" s="60" t="s">
        <v>154</v>
      </c>
      <c r="O172" s="60" t="s">
        <v>154</v>
      </c>
      <c r="P172" s="60" t="s">
        <v>154</v>
      </c>
      <c r="Q172" s="60" t="s">
        <v>154</v>
      </c>
      <c r="R172" s="60" t="s">
        <v>154</v>
      </c>
    </row>
    <row r="173" spans="2:18">
      <c r="B173" s="60" t="s">
        <v>246</v>
      </c>
      <c r="C173" s="60" t="s">
        <v>320</v>
      </c>
      <c r="D173" s="60">
        <v>3255992</v>
      </c>
      <c r="E173" s="60" t="s">
        <v>321</v>
      </c>
      <c r="F173" s="60" t="s">
        <v>203</v>
      </c>
      <c r="G173" s="60" t="s">
        <v>53</v>
      </c>
      <c r="H173" s="60" t="s">
        <v>158</v>
      </c>
      <c r="I173" s="60" t="s">
        <v>156</v>
      </c>
      <c r="J173" s="60" t="s">
        <v>32</v>
      </c>
      <c r="K173" s="60" t="s">
        <v>164</v>
      </c>
      <c r="L173" s="60" t="s">
        <v>200</v>
      </c>
      <c r="M173" s="60" t="s">
        <v>322</v>
      </c>
      <c r="N173" s="60" t="s">
        <v>323</v>
      </c>
      <c r="O173" s="60" t="s">
        <v>324</v>
      </c>
      <c r="P173" s="60" t="s">
        <v>149</v>
      </c>
      <c r="Q173" s="60" t="s">
        <v>152</v>
      </c>
      <c r="R173" s="60" t="s">
        <v>153</v>
      </c>
    </row>
    <row r="174" spans="2:18">
      <c r="B174" s="60" t="s">
        <v>325</v>
      </c>
      <c r="C174" s="60" t="s">
        <v>326</v>
      </c>
      <c r="D174" s="60" t="s">
        <v>327</v>
      </c>
      <c r="E174" s="60" t="s">
        <v>328</v>
      </c>
      <c r="F174" s="60" t="s">
        <v>249</v>
      </c>
      <c r="G174" s="60" t="s">
        <v>53</v>
      </c>
      <c r="H174" s="60" t="s">
        <v>158</v>
      </c>
      <c r="I174" s="60" t="s">
        <v>156</v>
      </c>
      <c r="J174" s="60" t="s">
        <v>32</v>
      </c>
      <c r="K174" s="60" t="s">
        <v>130</v>
      </c>
      <c r="L174" s="60" t="s">
        <v>200</v>
      </c>
      <c r="M174" s="60" t="s">
        <v>329</v>
      </c>
      <c r="N174" s="60" t="s">
        <v>218</v>
      </c>
      <c r="O174" s="60" t="s">
        <v>330</v>
      </c>
      <c r="P174" s="60" t="s">
        <v>331</v>
      </c>
      <c r="Q174" s="60" t="s">
        <v>332</v>
      </c>
      <c r="R174" s="60" t="s">
        <v>333</v>
      </c>
    </row>
    <row r="175" spans="2:18">
      <c r="B175" s="60" t="s">
        <v>334</v>
      </c>
      <c r="C175" s="60" t="s">
        <v>335</v>
      </c>
      <c r="D175" s="60">
        <v>3137644293</v>
      </c>
      <c r="E175" s="60" t="s">
        <v>261</v>
      </c>
      <c r="F175" s="60" t="s">
        <v>249</v>
      </c>
      <c r="G175" s="60" t="s">
        <v>53</v>
      </c>
      <c r="H175" s="60" t="s">
        <v>148</v>
      </c>
      <c r="I175" s="60" t="s">
        <v>150</v>
      </c>
      <c r="J175" s="60" t="s">
        <v>32</v>
      </c>
      <c r="K175" s="60" t="s">
        <v>130</v>
      </c>
      <c r="L175" s="60" t="s">
        <v>151</v>
      </c>
      <c r="M175" s="60" t="s">
        <v>336</v>
      </c>
      <c r="N175" s="60" t="s">
        <v>218</v>
      </c>
      <c r="O175" s="60" t="s">
        <v>213</v>
      </c>
      <c r="P175" s="60" t="s">
        <v>149</v>
      </c>
      <c r="Q175" s="60" t="s">
        <v>337</v>
      </c>
      <c r="R175" s="60" t="s">
        <v>153</v>
      </c>
    </row>
    <row r="176" spans="2:18">
      <c r="B176" s="60" t="s">
        <v>154</v>
      </c>
      <c r="C176" s="60" t="s">
        <v>154</v>
      </c>
      <c r="D176" s="60" t="s">
        <v>154</v>
      </c>
      <c r="E176" s="60" t="s">
        <v>338</v>
      </c>
      <c r="F176" s="60" t="s">
        <v>154</v>
      </c>
      <c r="G176" s="60" t="s">
        <v>154</v>
      </c>
      <c r="H176" s="60" t="s">
        <v>194</v>
      </c>
      <c r="I176" s="60" t="s">
        <v>154</v>
      </c>
      <c r="J176" s="60" t="s">
        <v>154</v>
      </c>
      <c r="K176" s="60" t="s">
        <v>154</v>
      </c>
      <c r="L176" s="60" t="s">
        <v>154</v>
      </c>
      <c r="M176" s="60" t="s">
        <v>154</v>
      </c>
      <c r="N176" s="60" t="s">
        <v>154</v>
      </c>
      <c r="O176" s="60" t="s">
        <v>154</v>
      </c>
      <c r="P176" s="60" t="s">
        <v>154</v>
      </c>
      <c r="Q176" s="60" t="s">
        <v>154</v>
      </c>
      <c r="R176" s="60" t="s">
        <v>154</v>
      </c>
    </row>
    <row r="177" spans="2:18">
      <c r="B177" s="60" t="s">
        <v>219</v>
      </c>
      <c r="C177" s="60" t="s">
        <v>339</v>
      </c>
      <c r="D177" s="60" t="s">
        <v>340</v>
      </c>
      <c r="E177" s="60" t="s">
        <v>341</v>
      </c>
      <c r="F177" s="60" t="s">
        <v>249</v>
      </c>
      <c r="G177" s="60" t="s">
        <v>53</v>
      </c>
      <c r="H177" s="60" t="s">
        <v>148</v>
      </c>
      <c r="I177" s="60" t="s">
        <v>156</v>
      </c>
      <c r="J177" s="60" t="s">
        <v>32</v>
      </c>
      <c r="K177" s="60" t="s">
        <v>130</v>
      </c>
      <c r="L177" s="60" t="s">
        <v>151</v>
      </c>
      <c r="M177" s="60" t="s">
        <v>342</v>
      </c>
      <c r="N177" s="60" t="s">
        <v>206</v>
      </c>
      <c r="O177" s="60" t="s">
        <v>214</v>
      </c>
      <c r="P177" s="60" t="s">
        <v>198</v>
      </c>
      <c r="Q177" s="60" t="s">
        <v>199</v>
      </c>
      <c r="R177" s="60" t="s">
        <v>153</v>
      </c>
    </row>
    <row r="178" spans="2:18">
      <c r="B178" s="60" t="s">
        <v>343</v>
      </c>
      <c r="C178" s="60" t="s">
        <v>344</v>
      </c>
      <c r="D178" s="60" t="s">
        <v>345</v>
      </c>
      <c r="E178" s="60" t="s">
        <v>346</v>
      </c>
      <c r="F178" s="60" t="s">
        <v>249</v>
      </c>
      <c r="G178" s="60" t="s">
        <v>53</v>
      </c>
      <c r="H178" s="60" t="s">
        <v>158</v>
      </c>
      <c r="I178" s="60" t="s">
        <v>221</v>
      </c>
      <c r="J178" s="60" t="s">
        <v>32</v>
      </c>
      <c r="K178" s="60" t="s">
        <v>164</v>
      </c>
      <c r="L178" s="60" t="s">
        <v>347</v>
      </c>
      <c r="M178" s="60" t="s">
        <v>348</v>
      </c>
      <c r="N178" s="60" t="s">
        <v>206</v>
      </c>
      <c r="O178" s="60" t="s">
        <v>349</v>
      </c>
      <c r="P178" s="60" t="s">
        <v>198</v>
      </c>
      <c r="Q178" s="60" t="s">
        <v>199</v>
      </c>
      <c r="R178" s="60" t="s">
        <v>153</v>
      </c>
    </row>
    <row r="179" spans="2:18">
      <c r="B179" s="60" t="s">
        <v>350</v>
      </c>
      <c r="C179" s="60" t="s">
        <v>351</v>
      </c>
      <c r="D179" s="60">
        <v>3116599</v>
      </c>
      <c r="E179" s="60" t="s">
        <v>352</v>
      </c>
      <c r="F179" s="60" t="s">
        <v>203</v>
      </c>
      <c r="G179" s="60" t="s">
        <v>53</v>
      </c>
      <c r="H179" s="60" t="s">
        <v>148</v>
      </c>
      <c r="I179" s="60" t="s">
        <v>156</v>
      </c>
      <c r="J179" s="60" t="s">
        <v>32</v>
      </c>
      <c r="K179" s="60" t="s">
        <v>130</v>
      </c>
      <c r="L179" s="60" t="s">
        <v>200</v>
      </c>
      <c r="M179" s="60" t="s">
        <v>353</v>
      </c>
      <c r="N179" s="60" t="s">
        <v>206</v>
      </c>
      <c r="O179" s="60" t="s">
        <v>220</v>
      </c>
      <c r="P179" s="60" t="s">
        <v>149</v>
      </c>
      <c r="Q179" s="60" t="s">
        <v>337</v>
      </c>
      <c r="R179" s="60" t="s">
        <v>153</v>
      </c>
    </row>
    <row r="180" spans="2:18">
      <c r="B180" s="60" t="s">
        <v>354</v>
      </c>
      <c r="C180" s="60" t="s">
        <v>355</v>
      </c>
      <c r="D180" s="60">
        <v>5726203333</v>
      </c>
      <c r="E180" s="60" t="s">
        <v>356</v>
      </c>
      <c r="F180" s="60" t="s">
        <v>203</v>
      </c>
      <c r="G180" s="60" t="s">
        <v>53</v>
      </c>
      <c r="H180" s="60" t="s">
        <v>148</v>
      </c>
      <c r="I180" s="60" t="s">
        <v>156</v>
      </c>
      <c r="J180" s="60" t="s">
        <v>32</v>
      </c>
      <c r="K180" s="60" t="s">
        <v>357</v>
      </c>
      <c r="L180" s="60" t="s">
        <v>151</v>
      </c>
      <c r="M180" s="60" t="s">
        <v>358</v>
      </c>
      <c r="N180" s="60" t="s">
        <v>206</v>
      </c>
      <c r="O180" s="60" t="s">
        <v>217</v>
      </c>
      <c r="P180" s="60" t="s">
        <v>216</v>
      </c>
      <c r="Q180" s="60" t="s">
        <v>222</v>
      </c>
      <c r="R180" s="60" t="s">
        <v>153</v>
      </c>
    </row>
    <row r="181" spans="2:18">
      <c r="B181" s="60" t="s">
        <v>155</v>
      </c>
      <c r="C181" s="60" t="s">
        <v>212</v>
      </c>
      <c r="D181" s="60">
        <v>3137300</v>
      </c>
      <c r="E181" s="60" t="s">
        <v>359</v>
      </c>
      <c r="F181" s="60" t="s">
        <v>203</v>
      </c>
      <c r="G181" s="60" t="s">
        <v>53</v>
      </c>
      <c r="H181" s="60" t="s">
        <v>148</v>
      </c>
      <c r="I181" s="60" t="s">
        <v>156</v>
      </c>
      <c r="J181" s="60" t="s">
        <v>32</v>
      </c>
      <c r="K181" s="60" t="s">
        <v>130</v>
      </c>
      <c r="L181" s="60" t="s">
        <v>163</v>
      </c>
      <c r="M181" s="60" t="s">
        <v>360</v>
      </c>
      <c r="N181" s="60" t="s">
        <v>361</v>
      </c>
      <c r="O181" s="60" t="s">
        <v>362</v>
      </c>
      <c r="P181" s="60" t="s">
        <v>149</v>
      </c>
      <c r="Q181" s="60" t="s">
        <v>152</v>
      </c>
      <c r="R181" s="60" t="s">
        <v>153</v>
      </c>
    </row>
    <row r="182" spans="2:18">
      <c r="B182" s="60" t="s">
        <v>363</v>
      </c>
      <c r="C182" s="60" t="s">
        <v>364</v>
      </c>
      <c r="D182" s="60">
        <v>3233999</v>
      </c>
      <c r="E182" s="60" t="s">
        <v>365</v>
      </c>
      <c r="F182" s="60" t="s">
        <v>203</v>
      </c>
      <c r="G182" s="60" t="s">
        <v>53</v>
      </c>
      <c r="H182" s="60" t="s">
        <v>148</v>
      </c>
      <c r="I182" s="60" t="s">
        <v>156</v>
      </c>
      <c r="J182" s="60" t="s">
        <v>32</v>
      </c>
      <c r="K182" s="60" t="s">
        <v>130</v>
      </c>
      <c r="L182" s="60" t="s">
        <v>163</v>
      </c>
      <c r="M182" s="60" t="s">
        <v>366</v>
      </c>
      <c r="N182" s="60" t="s">
        <v>206</v>
      </c>
      <c r="O182" s="60" t="s">
        <v>367</v>
      </c>
      <c r="P182" s="60" t="s">
        <v>368</v>
      </c>
      <c r="Q182" s="60" t="s">
        <v>152</v>
      </c>
      <c r="R182" s="60" t="s">
        <v>225</v>
      </c>
    </row>
    <row r="183" spans="2:18">
      <c r="B183" s="60" t="s">
        <v>369</v>
      </c>
      <c r="C183" s="60" t="s">
        <v>370</v>
      </c>
      <c r="D183" s="60">
        <v>3323529</v>
      </c>
      <c r="E183" s="60" t="s">
        <v>371</v>
      </c>
      <c r="F183" s="60" t="s">
        <v>203</v>
      </c>
      <c r="G183" s="60" t="s">
        <v>53</v>
      </c>
      <c r="H183" s="60" t="s">
        <v>148</v>
      </c>
      <c r="I183" s="60" t="s">
        <v>150</v>
      </c>
      <c r="J183" s="60" t="s">
        <v>32</v>
      </c>
      <c r="K183" s="60" t="s">
        <v>130</v>
      </c>
      <c r="L183" s="60" t="s">
        <v>200</v>
      </c>
      <c r="M183" s="60" t="s">
        <v>53</v>
      </c>
      <c r="N183" s="60" t="s">
        <v>372</v>
      </c>
      <c r="O183" s="60" t="s">
        <v>373</v>
      </c>
      <c r="P183" s="60" t="s">
        <v>149</v>
      </c>
      <c r="Q183" s="60" t="s">
        <v>337</v>
      </c>
      <c r="R183" s="60" t="s">
        <v>153</v>
      </c>
    </row>
    <row r="184" spans="2:18">
      <c r="B184" s="60" t="s">
        <v>369</v>
      </c>
      <c r="C184" s="60" t="s">
        <v>374</v>
      </c>
      <c r="D184" s="60">
        <v>3422122</v>
      </c>
      <c r="E184" s="60" t="s">
        <v>375</v>
      </c>
      <c r="F184" s="60" t="s">
        <v>203</v>
      </c>
      <c r="G184" s="60" t="s">
        <v>53</v>
      </c>
      <c r="H184" s="60" t="s">
        <v>148</v>
      </c>
      <c r="I184" s="60" t="s">
        <v>150</v>
      </c>
      <c r="J184" s="60" t="s">
        <v>32</v>
      </c>
      <c r="K184" s="60" t="s">
        <v>130</v>
      </c>
      <c r="L184" s="60" t="s">
        <v>163</v>
      </c>
      <c r="M184" s="60" t="s">
        <v>376</v>
      </c>
      <c r="N184" s="60" t="s">
        <v>218</v>
      </c>
      <c r="O184" s="60" t="s">
        <v>204</v>
      </c>
      <c r="P184" s="60" t="s">
        <v>149</v>
      </c>
      <c r="Q184" s="60" t="s">
        <v>337</v>
      </c>
      <c r="R184" s="60" t="s">
        <v>153</v>
      </c>
    </row>
    <row r="185" spans="2:18">
      <c r="B185" s="60" t="s">
        <v>377</v>
      </c>
      <c r="C185" s="60" t="s">
        <v>378</v>
      </c>
      <c r="D185" s="60">
        <v>3297373</v>
      </c>
      <c r="E185" s="60" t="s">
        <v>379</v>
      </c>
      <c r="F185" s="60" t="s">
        <v>203</v>
      </c>
      <c r="G185" s="60" t="s">
        <v>53</v>
      </c>
      <c r="H185" s="60" t="s">
        <v>148</v>
      </c>
      <c r="I185" s="60" t="s">
        <v>150</v>
      </c>
      <c r="J185" s="60" t="s">
        <v>32</v>
      </c>
      <c r="K185" s="60" t="s">
        <v>130</v>
      </c>
      <c r="L185" s="60" t="s">
        <v>151</v>
      </c>
      <c r="M185" s="60" t="s">
        <v>206</v>
      </c>
      <c r="N185" s="60" t="s">
        <v>206</v>
      </c>
      <c r="O185" s="60" t="s">
        <v>210</v>
      </c>
      <c r="P185" s="60" t="s">
        <v>149</v>
      </c>
      <c r="Q185" s="60" t="s">
        <v>152</v>
      </c>
      <c r="R185" s="60" t="s">
        <v>153</v>
      </c>
    </row>
    <row r="186" spans="2:18">
      <c r="B186" s="60" t="s">
        <v>380</v>
      </c>
      <c r="C186" s="60" t="s">
        <v>381</v>
      </c>
      <c r="D186" s="60">
        <v>3372448</v>
      </c>
      <c r="E186" s="60" t="s">
        <v>261</v>
      </c>
      <c r="F186" s="60" t="s">
        <v>203</v>
      </c>
      <c r="G186" s="60" t="s">
        <v>53</v>
      </c>
      <c r="H186" s="60" t="s">
        <v>148</v>
      </c>
      <c r="I186" s="60" t="s">
        <v>150</v>
      </c>
      <c r="J186" s="60" t="s">
        <v>32</v>
      </c>
      <c r="K186" s="60" t="s">
        <v>130</v>
      </c>
      <c r="L186" s="60" t="s">
        <v>200</v>
      </c>
      <c r="M186" s="60" t="s">
        <v>53</v>
      </c>
      <c r="N186" s="60" t="s">
        <v>206</v>
      </c>
      <c r="O186" s="60" t="s">
        <v>210</v>
      </c>
      <c r="P186" s="60" t="s">
        <v>149</v>
      </c>
      <c r="Q186" s="60" t="s">
        <v>152</v>
      </c>
      <c r="R186" s="60" t="s">
        <v>153</v>
      </c>
    </row>
    <row r="187" spans="2:18">
      <c r="B187" s="60" t="s">
        <v>382</v>
      </c>
      <c r="C187" s="60" t="s">
        <v>383</v>
      </c>
      <c r="D187" s="60">
        <v>3255992</v>
      </c>
      <c r="E187" s="60" t="s">
        <v>384</v>
      </c>
      <c r="F187" s="60" t="s">
        <v>203</v>
      </c>
      <c r="G187" s="60" t="s">
        <v>53</v>
      </c>
      <c r="H187" s="60" t="s">
        <v>158</v>
      </c>
      <c r="I187" s="60" t="s">
        <v>150</v>
      </c>
      <c r="J187" s="60" t="s">
        <v>32</v>
      </c>
      <c r="K187" s="60" t="s">
        <v>164</v>
      </c>
      <c r="L187" s="60" t="s">
        <v>200</v>
      </c>
      <c r="M187" s="60" t="s">
        <v>385</v>
      </c>
      <c r="N187" s="60" t="s">
        <v>218</v>
      </c>
      <c r="O187" s="60" t="s">
        <v>386</v>
      </c>
      <c r="P187" s="60" t="s">
        <v>149</v>
      </c>
      <c r="Q187" s="60" t="s">
        <v>152</v>
      </c>
      <c r="R187" s="60" t="s">
        <v>153</v>
      </c>
    </row>
    <row r="190" spans="2:18">
      <c r="B190" s="13" t="s">
        <v>52</v>
      </c>
      <c r="C190" s="11" t="s">
        <v>5</v>
      </c>
      <c r="D190" s="11" t="s">
        <v>6</v>
      </c>
    </row>
    <row r="191" spans="2:18">
      <c r="B191" s="60" t="s">
        <v>295</v>
      </c>
      <c r="C191" s="54">
        <v>1</v>
      </c>
      <c r="D191" s="14">
        <f>C191/$C$195</f>
        <v>3.0303030303030304E-2</v>
      </c>
    </row>
    <row r="192" spans="2:18">
      <c r="B192" s="60" t="s">
        <v>53</v>
      </c>
      <c r="C192" s="54">
        <v>26</v>
      </c>
      <c r="D192" s="14">
        <f>C192/$C$195</f>
        <v>0.78787878787878785</v>
      </c>
    </row>
    <row r="193" spans="2:4">
      <c r="B193" s="60" t="s">
        <v>237</v>
      </c>
      <c r="C193" s="54">
        <v>1</v>
      </c>
      <c r="D193" s="14">
        <f>C193/$C$195</f>
        <v>3.0303030303030304E-2</v>
      </c>
    </row>
    <row r="194" spans="2:4">
      <c r="B194" s="11" t="s">
        <v>193</v>
      </c>
      <c r="C194" s="54">
        <v>5</v>
      </c>
      <c r="D194" s="14">
        <f>C194/$C$195</f>
        <v>0.15151515151515152</v>
      </c>
    </row>
    <row r="195" spans="2:4">
      <c r="B195" s="11" t="s">
        <v>9</v>
      </c>
      <c r="C195" s="11">
        <f>SUM(C191:C194)</f>
        <v>33</v>
      </c>
      <c r="D195" s="14">
        <f>SUM(D191:D194)</f>
        <v>0.99999999999999989</v>
      </c>
    </row>
    <row r="196" spans="2:4">
      <c r="B196" s="98"/>
      <c r="C196" s="98"/>
    </row>
    <row r="197" spans="2:4">
      <c r="B197" s="58"/>
      <c r="C197" s="58"/>
    </row>
    <row r="216" spans="2:5" ht="15.75">
      <c r="B216" s="7" t="s">
        <v>54</v>
      </c>
    </row>
    <row r="218" spans="2:5" ht="69" customHeight="1">
      <c r="B218" s="99" t="s">
        <v>55</v>
      </c>
      <c r="C218" s="100"/>
      <c r="D218" s="15" t="s">
        <v>5</v>
      </c>
      <c r="E218" s="15" t="s">
        <v>6</v>
      </c>
    </row>
    <row r="219" spans="2:5">
      <c r="B219" s="101" t="s">
        <v>32</v>
      </c>
      <c r="C219" s="102"/>
      <c r="D219" s="11">
        <v>13</v>
      </c>
      <c r="E219" s="16">
        <f>D219/$C$39</f>
        <v>0.39393939393939392</v>
      </c>
    </row>
    <row r="220" spans="2:5">
      <c r="B220" s="82" t="s">
        <v>56</v>
      </c>
      <c r="C220" s="82"/>
      <c r="D220" s="11">
        <v>20</v>
      </c>
      <c r="E220" s="16">
        <f>D220/$C$39</f>
        <v>0.60606060606060608</v>
      </c>
    </row>
    <row r="221" spans="2:5">
      <c r="B221" s="82" t="s">
        <v>57</v>
      </c>
      <c r="C221" s="82"/>
      <c r="D221" s="11">
        <f>SUM(D219:D220)</f>
        <v>33</v>
      </c>
    </row>
    <row r="222" spans="2:5">
      <c r="B222" s="98"/>
      <c r="C222" s="98"/>
      <c r="D222" s="98"/>
    </row>
    <row r="223" spans="2:5">
      <c r="B223" s="98"/>
      <c r="C223" s="98"/>
      <c r="D223" s="98"/>
    </row>
    <row r="224" spans="2:5">
      <c r="B224" s="98"/>
      <c r="C224" s="98"/>
      <c r="D224" s="98"/>
    </row>
    <row r="225" spans="2:5">
      <c r="B225" s="98"/>
      <c r="C225" s="98"/>
      <c r="D225" s="98"/>
    </row>
    <row r="226" spans="2:5">
      <c r="B226" s="98"/>
      <c r="C226" s="98"/>
      <c r="D226" s="98"/>
    </row>
    <row r="227" spans="2:5">
      <c r="B227" s="98"/>
      <c r="C227" s="98"/>
      <c r="D227" s="98"/>
    </row>
    <row r="234" spans="2:5">
      <c r="B234" s="17" t="s">
        <v>58</v>
      </c>
    </row>
    <row r="236" spans="2:5">
      <c r="B236" s="17" t="s">
        <v>59</v>
      </c>
    </row>
    <row r="237" spans="2:5">
      <c r="B237" s="17"/>
    </row>
    <row r="238" spans="2:5">
      <c r="B238" s="81" t="s">
        <v>60</v>
      </c>
      <c r="C238" s="81"/>
      <c r="D238" s="81"/>
      <c r="E238" s="53" t="s">
        <v>5</v>
      </c>
    </row>
    <row r="239" spans="2:5" ht="48" customHeight="1">
      <c r="B239" s="94" t="s">
        <v>61</v>
      </c>
      <c r="C239" s="94"/>
      <c r="D239" s="94"/>
      <c r="E239" s="55">
        <v>3</v>
      </c>
    </row>
    <row r="240" spans="2:5" ht="36" customHeight="1">
      <c r="B240" s="94" t="s">
        <v>62</v>
      </c>
      <c r="C240" s="94"/>
      <c r="D240" s="94"/>
      <c r="E240" s="55">
        <v>3</v>
      </c>
    </row>
    <row r="241" spans="2:10" ht="60" customHeight="1">
      <c r="B241" s="94" t="s">
        <v>63</v>
      </c>
      <c r="C241" s="94"/>
      <c r="D241" s="94"/>
      <c r="E241" s="55">
        <v>4</v>
      </c>
    </row>
    <row r="242" spans="2:10">
      <c r="B242" s="94" t="s">
        <v>64</v>
      </c>
      <c r="C242" s="94"/>
      <c r="D242" s="94"/>
      <c r="E242" s="55">
        <v>0</v>
      </c>
    </row>
    <row r="243" spans="2:10">
      <c r="B243" s="94" t="s">
        <v>65</v>
      </c>
      <c r="C243" s="94"/>
      <c r="D243" s="94"/>
      <c r="E243" s="55">
        <v>0</v>
      </c>
    </row>
    <row r="244" spans="2:10">
      <c r="B244" s="94" t="s">
        <v>66</v>
      </c>
      <c r="C244" s="94"/>
      <c r="D244" s="94"/>
      <c r="E244" s="55">
        <v>6</v>
      </c>
    </row>
    <row r="245" spans="2:10">
      <c r="B245" s="94" t="s">
        <v>67</v>
      </c>
      <c r="C245" s="94"/>
      <c r="D245" s="94"/>
      <c r="E245" s="55">
        <v>0</v>
      </c>
    </row>
    <row r="246" spans="2:10" ht="24" customHeight="1">
      <c r="B246" s="94" t="s">
        <v>68</v>
      </c>
      <c r="C246" s="94"/>
      <c r="D246" s="94"/>
      <c r="E246" s="55">
        <v>3</v>
      </c>
    </row>
    <row r="252" spans="2:10" ht="15.75">
      <c r="B252" s="7" t="s">
        <v>69</v>
      </c>
    </row>
    <row r="254" spans="2:10" ht="108" customHeight="1">
      <c r="B254" s="95" t="s">
        <v>70</v>
      </c>
      <c r="C254" s="95"/>
      <c r="D254" s="95"/>
      <c r="E254" s="57" t="s">
        <v>5</v>
      </c>
      <c r="F254" s="57" t="s">
        <v>6</v>
      </c>
      <c r="H254" s="82"/>
      <c r="I254" s="82"/>
      <c r="J254" s="57" t="s">
        <v>6</v>
      </c>
    </row>
    <row r="255" spans="2:10">
      <c r="B255" s="93" t="s">
        <v>32</v>
      </c>
      <c r="C255" s="93"/>
      <c r="D255" s="93"/>
      <c r="E255" s="65">
        <v>27</v>
      </c>
      <c r="F255" s="10">
        <v>0.80952380952380953</v>
      </c>
      <c r="H255" s="96" t="s">
        <v>32</v>
      </c>
      <c r="I255" s="97"/>
      <c r="J255" s="10">
        <f>F255</f>
        <v>0.80952380952380953</v>
      </c>
    </row>
    <row r="256" spans="2:10">
      <c r="B256" s="93" t="s">
        <v>56</v>
      </c>
      <c r="C256" s="93"/>
      <c r="D256" s="93"/>
      <c r="E256" s="65">
        <v>6</v>
      </c>
      <c r="F256" s="10">
        <v>0.19047619047619047</v>
      </c>
      <c r="H256" s="93" t="s">
        <v>56</v>
      </c>
      <c r="I256" s="93"/>
      <c r="J256" s="10">
        <f>F256</f>
        <v>0.19047619047619047</v>
      </c>
    </row>
    <row r="257" spans="2:10">
      <c r="B257" s="93" t="s">
        <v>9</v>
      </c>
      <c r="C257" s="93"/>
      <c r="D257" s="93"/>
      <c r="E257" s="66">
        <f>SUM(E255:E256)</f>
        <v>33</v>
      </c>
      <c r="F257" s="10">
        <v>1</v>
      </c>
      <c r="H257" s="93" t="s">
        <v>9</v>
      </c>
      <c r="I257" s="93"/>
      <c r="J257" s="10">
        <f>F257</f>
        <v>1</v>
      </c>
    </row>
    <row r="281" spans="2:5" ht="15.75">
      <c r="B281" s="7" t="s">
        <v>71</v>
      </c>
    </row>
    <row r="282" spans="2:5" ht="15.75">
      <c r="B282" s="7"/>
    </row>
    <row r="283" spans="2:5">
      <c r="B283" s="17" t="s">
        <v>72</v>
      </c>
    </row>
    <row r="284" spans="2:5">
      <c r="B284" s="17"/>
    </row>
    <row r="285" spans="2:5">
      <c r="B285" s="17"/>
    </row>
    <row r="286" spans="2:5">
      <c r="B286" s="81" t="s">
        <v>73</v>
      </c>
      <c r="C286" s="81"/>
      <c r="D286" s="81"/>
      <c r="E286" s="18" t="s">
        <v>5</v>
      </c>
    </row>
    <row r="287" spans="2:5">
      <c r="B287" s="88" t="s">
        <v>74</v>
      </c>
      <c r="C287" s="88"/>
      <c r="D287" s="88"/>
      <c r="E287" s="11">
        <v>21</v>
      </c>
    </row>
    <row r="288" spans="2:5">
      <c r="B288" s="88" t="s">
        <v>75</v>
      </c>
      <c r="C288" s="88"/>
      <c r="D288" s="88"/>
      <c r="E288" s="11">
        <v>8</v>
      </c>
    </row>
    <row r="289" spans="2:5">
      <c r="B289" s="88" t="s">
        <v>76</v>
      </c>
      <c r="C289" s="88"/>
      <c r="D289" s="88"/>
      <c r="E289" s="11">
        <v>18</v>
      </c>
    </row>
    <row r="290" spans="2:5">
      <c r="B290" s="88" t="s">
        <v>77</v>
      </c>
      <c r="C290" s="88"/>
      <c r="D290" s="88"/>
      <c r="E290" s="11">
        <v>2</v>
      </c>
    </row>
    <row r="291" spans="2:5">
      <c r="B291" s="88" t="s">
        <v>78</v>
      </c>
      <c r="C291" s="88"/>
      <c r="D291" s="88"/>
      <c r="E291" s="11">
        <v>1</v>
      </c>
    </row>
    <row r="292" spans="2:5">
      <c r="B292" s="88" t="s">
        <v>79</v>
      </c>
      <c r="C292" s="88"/>
      <c r="D292" s="88"/>
      <c r="E292" s="11">
        <v>2</v>
      </c>
    </row>
    <row r="293" spans="2:5">
      <c r="B293" s="88" t="s">
        <v>80</v>
      </c>
      <c r="C293" s="88"/>
      <c r="D293" s="88"/>
      <c r="E293" s="11">
        <v>3</v>
      </c>
    </row>
    <row r="294" spans="2:5">
      <c r="B294" s="88" t="s">
        <v>81</v>
      </c>
      <c r="C294" s="88"/>
      <c r="D294" s="88"/>
      <c r="E294" s="11">
        <v>1</v>
      </c>
    </row>
    <row r="296" spans="2:5" ht="10.5" customHeight="1"/>
    <row r="297" spans="2:5" ht="10.5" customHeight="1">
      <c r="B297" s="7" t="s">
        <v>82</v>
      </c>
    </row>
    <row r="298" spans="2:5" ht="10.5" customHeight="1">
      <c r="B298" s="7"/>
    </row>
    <row r="299" spans="2:5" ht="10.5" customHeight="1">
      <c r="B299" s="17" t="s">
        <v>83</v>
      </c>
    </row>
    <row r="300" spans="2:5">
      <c r="B300" s="17"/>
    </row>
    <row r="301" spans="2:5">
      <c r="B301" s="17"/>
    </row>
    <row r="302" spans="2:5">
      <c r="B302" s="18" t="s">
        <v>84</v>
      </c>
      <c r="C302" s="18" t="s">
        <v>5</v>
      </c>
    </row>
    <row r="303" spans="2:5">
      <c r="B303" s="54">
        <v>1</v>
      </c>
      <c r="C303" s="11">
        <v>0</v>
      </c>
    </row>
    <row r="304" spans="2:5">
      <c r="B304" s="54">
        <v>2</v>
      </c>
      <c r="C304" s="11">
        <v>0</v>
      </c>
    </row>
    <row r="305" spans="2:3">
      <c r="B305" s="54">
        <v>3</v>
      </c>
      <c r="C305" s="11">
        <v>3</v>
      </c>
    </row>
    <row r="306" spans="2:3">
      <c r="B306" s="54">
        <v>4</v>
      </c>
      <c r="C306" s="11">
        <v>11</v>
      </c>
    </row>
    <row r="307" spans="2:3">
      <c r="B307" s="54">
        <v>5</v>
      </c>
      <c r="C307" s="11">
        <v>9</v>
      </c>
    </row>
    <row r="310" spans="2:3">
      <c r="B310" s="18" t="s">
        <v>84</v>
      </c>
      <c r="C310" s="18" t="s">
        <v>5</v>
      </c>
    </row>
    <row r="311" spans="2:3">
      <c r="B311" s="54">
        <v>1</v>
      </c>
      <c r="C311" s="10">
        <f>C303/$C$39</f>
        <v>0</v>
      </c>
    </row>
    <row r="312" spans="2:3">
      <c r="B312" s="54">
        <v>2</v>
      </c>
      <c r="C312" s="10">
        <f t="shared" ref="C312:C315" si="5">C304/$C$39</f>
        <v>0</v>
      </c>
    </row>
    <row r="313" spans="2:3">
      <c r="B313" s="54">
        <v>3</v>
      </c>
      <c r="C313" s="10">
        <f t="shared" si="5"/>
        <v>9.0909090909090912E-2</v>
      </c>
    </row>
    <row r="314" spans="2:3">
      <c r="B314" s="54">
        <v>4</v>
      </c>
      <c r="C314" s="10">
        <f t="shared" si="5"/>
        <v>0.33333333333333331</v>
      </c>
    </row>
    <row r="315" spans="2:3">
      <c r="B315" s="54">
        <v>5</v>
      </c>
      <c r="C315" s="10">
        <f t="shared" si="5"/>
        <v>0.27272727272727271</v>
      </c>
    </row>
    <row r="324" spans="2:4" ht="15.75">
      <c r="B324" s="7" t="s">
        <v>85</v>
      </c>
    </row>
    <row r="325" spans="2:4" ht="15.75">
      <c r="B325" s="7"/>
    </row>
    <row r="326" spans="2:4">
      <c r="B326" s="17" t="s">
        <v>86</v>
      </c>
    </row>
    <row r="327" spans="2:4">
      <c r="B327" s="17"/>
    </row>
    <row r="328" spans="2:4">
      <c r="B328" s="17"/>
    </row>
    <row r="329" spans="2:4">
      <c r="B329" s="18" t="s">
        <v>87</v>
      </c>
      <c r="C329" s="18" t="s">
        <v>5</v>
      </c>
    </row>
    <row r="330" spans="2:4">
      <c r="B330" s="54" t="s">
        <v>32</v>
      </c>
      <c r="C330" s="65">
        <v>27</v>
      </c>
      <c r="D330" s="19"/>
    </row>
    <row r="331" spans="2:4">
      <c r="B331" s="54" t="s">
        <v>56</v>
      </c>
      <c r="C331" s="65">
        <v>6</v>
      </c>
      <c r="D331" s="19"/>
    </row>
    <row r="334" spans="2:4">
      <c r="B334" s="18" t="s">
        <v>87</v>
      </c>
      <c r="C334" s="18" t="s">
        <v>6</v>
      </c>
    </row>
    <row r="335" spans="2:4">
      <c r="B335" s="54" t="s">
        <v>32</v>
      </c>
      <c r="C335" s="10">
        <f>C330/$C$39</f>
        <v>0.81818181818181823</v>
      </c>
    </row>
    <row r="336" spans="2:4">
      <c r="B336" s="54" t="s">
        <v>56</v>
      </c>
      <c r="C336" s="10">
        <f>C331/$C$39</f>
        <v>0.18181818181818182</v>
      </c>
    </row>
    <row r="349" spans="2:2" ht="15.75">
      <c r="B349" s="7" t="s">
        <v>88</v>
      </c>
    </row>
    <row r="350" spans="2:2" ht="15.75">
      <c r="B350" s="7"/>
    </row>
    <row r="351" spans="2:2">
      <c r="B351" s="17" t="s">
        <v>89</v>
      </c>
    </row>
    <row r="352" spans="2:2">
      <c r="B352" s="17"/>
    </row>
    <row r="353" spans="2:8">
      <c r="B353" s="17"/>
    </row>
    <row r="354" spans="2:8">
      <c r="B354" s="89" t="s">
        <v>90</v>
      </c>
      <c r="C354" s="90"/>
      <c r="D354" s="90"/>
      <c r="E354" s="91"/>
      <c r="F354" s="18" t="s">
        <v>91</v>
      </c>
      <c r="G354" s="18" t="s">
        <v>92</v>
      </c>
      <c r="H354" s="18" t="s">
        <v>93</v>
      </c>
    </row>
    <row r="355" spans="2:8">
      <c r="B355" s="92" t="s">
        <v>94</v>
      </c>
      <c r="C355" s="92"/>
      <c r="D355" s="92"/>
      <c r="E355" s="92"/>
      <c r="F355" s="54">
        <v>9</v>
      </c>
      <c r="G355" s="54">
        <v>7</v>
      </c>
      <c r="H355" s="54">
        <v>2</v>
      </c>
    </row>
    <row r="356" spans="2:8">
      <c r="B356" s="92" t="s">
        <v>95</v>
      </c>
      <c r="C356" s="92"/>
      <c r="D356" s="92"/>
      <c r="E356" s="92"/>
      <c r="F356" s="54">
        <v>4</v>
      </c>
      <c r="G356" s="54">
        <v>0</v>
      </c>
      <c r="H356" s="54">
        <v>12</v>
      </c>
    </row>
    <row r="357" spans="2:8">
      <c r="B357" s="82" t="s">
        <v>96</v>
      </c>
      <c r="C357" s="82"/>
      <c r="D357" s="82"/>
      <c r="E357" s="82"/>
      <c r="F357" s="54">
        <v>7</v>
      </c>
      <c r="G357" s="54">
        <v>1</v>
      </c>
      <c r="H357" s="54">
        <v>8</v>
      </c>
    </row>
    <row r="358" spans="2:8">
      <c r="B358" s="82" t="s">
        <v>97</v>
      </c>
      <c r="C358" s="82"/>
      <c r="D358" s="82"/>
      <c r="E358" s="82"/>
      <c r="F358" s="54">
        <v>10</v>
      </c>
      <c r="G358" s="54">
        <v>1</v>
      </c>
      <c r="H358" s="54">
        <v>6</v>
      </c>
    </row>
    <row r="359" spans="2:8">
      <c r="B359" s="82" t="s">
        <v>98</v>
      </c>
      <c r="C359" s="82"/>
      <c r="D359" s="82"/>
      <c r="E359" s="82"/>
      <c r="F359" s="54">
        <v>10</v>
      </c>
      <c r="G359" s="54">
        <v>7</v>
      </c>
      <c r="H359" s="54">
        <v>3</v>
      </c>
    </row>
    <row r="360" spans="2:8">
      <c r="B360" s="82" t="s">
        <v>99</v>
      </c>
      <c r="C360" s="82"/>
      <c r="D360" s="82"/>
      <c r="E360" s="82"/>
      <c r="F360" s="54">
        <v>3</v>
      </c>
      <c r="G360" s="54">
        <v>1</v>
      </c>
      <c r="H360" s="54">
        <v>12</v>
      </c>
    </row>
    <row r="361" spans="2:8">
      <c r="B361" s="82" t="s">
        <v>100</v>
      </c>
      <c r="C361" s="82"/>
      <c r="D361" s="82"/>
      <c r="E361" s="82"/>
      <c r="F361" s="54">
        <v>8</v>
      </c>
      <c r="G361" s="54">
        <v>0</v>
      </c>
      <c r="H361" s="54">
        <v>9</v>
      </c>
    </row>
    <row r="362" spans="2:8">
      <c r="B362" s="82" t="s">
        <v>101</v>
      </c>
      <c r="C362" s="82"/>
      <c r="D362" s="82"/>
      <c r="E362" s="82"/>
      <c r="F362" s="54">
        <v>8</v>
      </c>
      <c r="G362" s="54">
        <v>1</v>
      </c>
      <c r="H362" s="54">
        <v>8</v>
      </c>
    </row>
    <row r="368" spans="2:8" ht="15.75">
      <c r="B368" s="86" t="s">
        <v>102</v>
      </c>
      <c r="C368" s="86"/>
      <c r="D368" s="86"/>
    </row>
    <row r="371" spans="2:12" ht="15" customHeight="1">
      <c r="B371" s="87" t="s">
        <v>103</v>
      </c>
      <c r="C371" s="87"/>
      <c r="D371" s="87"/>
      <c r="F371" s="83" t="s">
        <v>104</v>
      </c>
      <c r="G371" s="83"/>
      <c r="H371" s="83"/>
      <c r="I371" s="83"/>
      <c r="J371" s="20"/>
      <c r="K371" s="20"/>
      <c r="L371" s="20"/>
    </row>
    <row r="372" spans="2:12">
      <c r="B372" s="87"/>
      <c r="C372" s="87"/>
      <c r="D372" s="87"/>
      <c r="F372" s="83"/>
      <c r="G372" s="83"/>
      <c r="H372" s="83"/>
      <c r="I372" s="83"/>
      <c r="J372" s="20"/>
      <c r="K372" s="20"/>
      <c r="L372" s="20"/>
    </row>
    <row r="373" spans="2:12">
      <c r="B373" s="87"/>
      <c r="C373" s="87"/>
      <c r="D373" s="87"/>
      <c r="F373" s="83"/>
      <c r="G373" s="83"/>
      <c r="H373" s="83"/>
      <c r="I373" s="83"/>
      <c r="J373" s="56"/>
      <c r="K373" s="56"/>
      <c r="L373" s="56"/>
    </row>
    <row r="374" spans="2:12">
      <c r="B374" s="87"/>
      <c r="C374" s="87"/>
      <c r="D374" s="87"/>
      <c r="F374" s="56"/>
      <c r="G374" s="56"/>
      <c r="H374" s="56"/>
      <c r="I374" s="56"/>
      <c r="J374" s="56"/>
      <c r="K374" s="56"/>
      <c r="L374" s="56"/>
    </row>
    <row r="375" spans="2:12">
      <c r="B375" s="56"/>
      <c r="C375" s="56"/>
      <c r="D375" s="56"/>
      <c r="F375" s="56"/>
      <c r="G375" s="56"/>
      <c r="H375" s="56"/>
      <c r="I375" s="56"/>
      <c r="J375" s="56"/>
      <c r="K375" s="56"/>
      <c r="L375" s="56"/>
    </row>
    <row r="376" spans="2:12">
      <c r="B376" s="56"/>
      <c r="C376" s="56"/>
      <c r="D376" s="56"/>
      <c r="F376" s="56"/>
      <c r="G376" s="56"/>
      <c r="H376" s="56"/>
      <c r="I376" s="56"/>
      <c r="J376" s="56"/>
      <c r="K376" s="56"/>
      <c r="L376" s="56"/>
    </row>
    <row r="377" spans="2:12">
      <c r="B377" s="18" t="s">
        <v>105</v>
      </c>
      <c r="C377" s="18" t="s">
        <v>5</v>
      </c>
    </row>
    <row r="378" spans="2:12">
      <c r="B378" s="11" t="s">
        <v>106</v>
      </c>
      <c r="C378" s="11">
        <v>14</v>
      </c>
      <c r="G378" s="18" t="s">
        <v>107</v>
      </c>
      <c r="H378" s="18" t="s">
        <v>5</v>
      </c>
    </row>
    <row r="379" spans="2:12">
      <c r="B379" s="11" t="s">
        <v>108</v>
      </c>
      <c r="C379" s="11">
        <v>11</v>
      </c>
      <c r="G379" s="11" t="s">
        <v>32</v>
      </c>
      <c r="H379" s="11">
        <v>22</v>
      </c>
    </row>
    <row r="380" spans="2:12">
      <c r="B380" s="11" t="s">
        <v>109</v>
      </c>
      <c r="C380" s="11">
        <v>1</v>
      </c>
      <c r="G380" s="11" t="s">
        <v>110</v>
      </c>
      <c r="H380" s="11">
        <v>11</v>
      </c>
    </row>
    <row r="381" spans="2:12">
      <c r="B381" s="11" t="s">
        <v>111</v>
      </c>
      <c r="C381" s="11">
        <v>2</v>
      </c>
    </row>
    <row r="382" spans="2:12">
      <c r="B382" s="11" t="s">
        <v>112</v>
      </c>
      <c r="C382" s="11">
        <v>5</v>
      </c>
    </row>
    <row r="383" spans="2:12">
      <c r="G383" s="18" t="s">
        <v>107</v>
      </c>
      <c r="H383" s="18" t="s">
        <v>6</v>
      </c>
    </row>
    <row r="384" spans="2:12">
      <c r="B384" s="18" t="s">
        <v>105</v>
      </c>
      <c r="C384" s="18" t="s">
        <v>6</v>
      </c>
      <c r="G384" s="11" t="s">
        <v>32</v>
      </c>
      <c r="H384" s="10">
        <f>H379/$C$39</f>
        <v>0.66666666666666663</v>
      </c>
    </row>
    <row r="385" spans="2:11">
      <c r="B385" s="11" t="s">
        <v>106</v>
      </c>
      <c r="C385" s="10">
        <f>C378/$C$39</f>
        <v>0.42424242424242425</v>
      </c>
      <c r="G385" s="11" t="s">
        <v>110</v>
      </c>
      <c r="H385" s="10">
        <f>H380/$C$39</f>
        <v>0.33333333333333331</v>
      </c>
    </row>
    <row r="386" spans="2:11">
      <c r="B386" s="11" t="s">
        <v>108</v>
      </c>
      <c r="C386" s="10">
        <f t="shared" ref="C386:C388" si="6">C379/$C$39</f>
        <v>0.33333333333333331</v>
      </c>
      <c r="G386" s="21"/>
    </row>
    <row r="387" spans="2:11">
      <c r="B387" s="11" t="s">
        <v>109</v>
      </c>
      <c r="C387" s="10">
        <f t="shared" si="6"/>
        <v>3.0303030303030304E-2</v>
      </c>
    </row>
    <row r="388" spans="2:11">
      <c r="B388" s="11" t="s">
        <v>111</v>
      </c>
      <c r="C388" s="10">
        <f t="shared" si="6"/>
        <v>6.0606060606060608E-2</v>
      </c>
    </row>
    <row r="393" spans="2:11" ht="15" customHeight="1">
      <c r="B393" s="84" t="s">
        <v>113</v>
      </c>
      <c r="C393" s="84"/>
      <c r="D393" s="84"/>
      <c r="F393" s="85" t="s">
        <v>114</v>
      </c>
      <c r="G393" s="85"/>
      <c r="H393" s="85"/>
      <c r="I393" s="85"/>
      <c r="J393" s="85"/>
      <c r="K393" s="85"/>
    </row>
    <row r="394" spans="2:11" ht="15" customHeight="1">
      <c r="B394" s="84"/>
      <c r="C394" s="84"/>
      <c r="D394" s="84"/>
      <c r="F394" s="85"/>
      <c r="G394" s="85"/>
      <c r="H394" s="85"/>
      <c r="I394" s="85"/>
      <c r="J394" s="85"/>
      <c r="K394" s="85"/>
    </row>
    <row r="395" spans="2:11" ht="15" customHeight="1">
      <c r="B395" s="84"/>
      <c r="C395" s="84"/>
      <c r="D395" s="84"/>
      <c r="F395" s="85"/>
      <c r="G395" s="85"/>
      <c r="H395" s="85"/>
      <c r="I395" s="85"/>
      <c r="J395" s="85"/>
      <c r="K395" s="85"/>
    </row>
    <row r="396" spans="2:11">
      <c r="F396" s="85"/>
      <c r="G396" s="85"/>
      <c r="H396" s="85"/>
      <c r="I396" s="85"/>
      <c r="J396" s="85"/>
      <c r="K396" s="85"/>
    </row>
    <row r="397" spans="2:11">
      <c r="B397" s="18" t="s">
        <v>115</v>
      </c>
      <c r="C397" s="18" t="s">
        <v>5</v>
      </c>
    </row>
    <row r="398" spans="2:11">
      <c r="B398" s="11" t="s">
        <v>32</v>
      </c>
      <c r="C398" s="11">
        <v>33</v>
      </c>
    </row>
    <row r="399" spans="2:11">
      <c r="B399" s="11" t="s">
        <v>110</v>
      </c>
      <c r="C399" s="11">
        <v>0</v>
      </c>
      <c r="H399" s="18" t="s">
        <v>115</v>
      </c>
      <c r="I399" s="18" t="s">
        <v>5</v>
      </c>
    </row>
    <row r="400" spans="2:11">
      <c r="H400" s="11" t="s">
        <v>32</v>
      </c>
      <c r="I400" s="11">
        <v>32</v>
      </c>
    </row>
    <row r="401" spans="2:9">
      <c r="H401" s="11" t="s">
        <v>110</v>
      </c>
      <c r="I401" s="11">
        <v>1</v>
      </c>
    </row>
    <row r="402" spans="2:9">
      <c r="B402" s="18" t="s">
        <v>115</v>
      </c>
      <c r="C402" s="18" t="s">
        <v>6</v>
      </c>
    </row>
    <row r="403" spans="2:9">
      <c r="B403" s="11" t="s">
        <v>32</v>
      </c>
      <c r="C403" s="10">
        <f>C398/$C$39</f>
        <v>1</v>
      </c>
    </row>
    <row r="404" spans="2:9">
      <c r="B404" s="11" t="s">
        <v>110</v>
      </c>
      <c r="C404" s="10">
        <f>C399/$C$39</f>
        <v>0</v>
      </c>
      <c r="H404" s="18" t="s">
        <v>115</v>
      </c>
      <c r="I404" s="18" t="s">
        <v>6</v>
      </c>
    </row>
    <row r="405" spans="2:9">
      <c r="H405" s="11" t="s">
        <v>32</v>
      </c>
      <c r="I405" s="10">
        <f>I400/$C$39</f>
        <v>0.96969696969696972</v>
      </c>
    </row>
    <row r="406" spans="2:9">
      <c r="H406" s="11" t="s">
        <v>110</v>
      </c>
      <c r="I406" s="10">
        <f>I401/$C$39</f>
        <v>3.0303030303030304E-2</v>
      </c>
    </row>
    <row r="408" spans="2:9" ht="15" customHeight="1">
      <c r="B408" s="84" t="s">
        <v>116</v>
      </c>
      <c r="C408" s="84"/>
      <c r="D408" s="84"/>
    </row>
    <row r="409" spans="2:9">
      <c r="B409" s="84"/>
      <c r="C409" s="84"/>
      <c r="D409" s="84"/>
    </row>
    <row r="410" spans="2:9">
      <c r="B410" s="84"/>
      <c r="C410" s="84"/>
      <c r="D410" s="84"/>
    </row>
    <row r="412" spans="2:9">
      <c r="B412" s="18" t="s">
        <v>117</v>
      </c>
      <c r="C412" s="81" t="s">
        <v>5</v>
      </c>
      <c r="D412" s="81"/>
    </row>
    <row r="413" spans="2:9">
      <c r="B413" s="54">
        <v>1</v>
      </c>
      <c r="C413" s="82">
        <v>0</v>
      </c>
      <c r="D413" s="82"/>
    </row>
    <row r="414" spans="2:9">
      <c r="B414" s="54">
        <v>2</v>
      </c>
      <c r="C414" s="82">
        <v>0</v>
      </c>
      <c r="D414" s="82"/>
    </row>
    <row r="415" spans="2:9">
      <c r="B415" s="54">
        <v>3</v>
      </c>
      <c r="C415" s="82">
        <v>2</v>
      </c>
      <c r="D415" s="82"/>
    </row>
    <row r="416" spans="2:9">
      <c r="B416" s="54">
        <v>4</v>
      </c>
      <c r="C416" s="82">
        <v>7</v>
      </c>
      <c r="D416" s="82"/>
    </row>
    <row r="417" spans="2:10">
      <c r="B417" s="54">
        <v>5</v>
      </c>
      <c r="C417" s="82">
        <v>24</v>
      </c>
      <c r="D417" s="82"/>
    </row>
    <row r="419" spans="2:10">
      <c r="B419" s="18" t="s">
        <v>117</v>
      </c>
      <c r="C419" s="81" t="s">
        <v>6</v>
      </c>
      <c r="D419" s="81"/>
    </row>
    <row r="420" spans="2:10">
      <c r="B420" s="54">
        <v>1</v>
      </c>
      <c r="C420" s="79">
        <f>C413/$C$39</f>
        <v>0</v>
      </c>
      <c r="D420" s="79"/>
    </row>
    <row r="421" spans="2:10">
      <c r="B421" s="54">
        <v>2</v>
      </c>
      <c r="C421" s="79">
        <f t="shared" ref="C421:C424" si="7">C414/$C$39</f>
        <v>0</v>
      </c>
      <c r="D421" s="79"/>
    </row>
    <row r="422" spans="2:10">
      <c r="B422" s="54">
        <v>3</v>
      </c>
      <c r="C422" s="79">
        <f t="shared" si="7"/>
        <v>6.0606060606060608E-2</v>
      </c>
      <c r="D422" s="79"/>
    </row>
    <row r="423" spans="2:10">
      <c r="B423" s="54">
        <v>4</v>
      </c>
      <c r="C423" s="79">
        <f t="shared" si="7"/>
        <v>0.21212121212121213</v>
      </c>
      <c r="D423" s="79"/>
    </row>
    <row r="424" spans="2:10">
      <c r="B424" s="54">
        <v>5</v>
      </c>
      <c r="C424" s="79">
        <f t="shared" si="7"/>
        <v>0.72727272727272729</v>
      </c>
      <c r="D424" s="79"/>
    </row>
    <row r="429" spans="2:10" ht="15.75">
      <c r="B429" s="7" t="s">
        <v>118</v>
      </c>
    </row>
    <row r="431" spans="2:10">
      <c r="B431" s="80" t="s">
        <v>119</v>
      </c>
      <c r="C431" s="80"/>
      <c r="D431" s="80"/>
      <c r="E431" s="80"/>
      <c r="F431" s="80"/>
      <c r="G431" s="80"/>
      <c r="H431" s="80"/>
      <c r="I431" s="81"/>
      <c r="J431" s="81"/>
    </row>
    <row r="432" spans="2:10">
      <c r="B432" s="1" t="s">
        <v>387</v>
      </c>
      <c r="I432" s="69"/>
      <c r="J432" s="69"/>
    </row>
    <row r="433" spans="2:10">
      <c r="B433" s="1" t="s">
        <v>388</v>
      </c>
      <c r="J433" s="22"/>
    </row>
    <row r="434" spans="2:10">
      <c r="B434" s="1" t="s">
        <v>389</v>
      </c>
      <c r="J434" s="22"/>
    </row>
    <row r="435" spans="2:10">
      <c r="B435" s="1" t="s">
        <v>390</v>
      </c>
      <c r="J435" s="22"/>
    </row>
    <row r="436" spans="2:10">
      <c r="B436" s="1" t="s">
        <v>391</v>
      </c>
      <c r="J436" s="22"/>
    </row>
    <row r="437" spans="2:10">
      <c r="B437" s="1" t="s">
        <v>392</v>
      </c>
      <c r="J437" s="22"/>
    </row>
    <row r="438" spans="2:10">
      <c r="B438" s="1" t="s">
        <v>393</v>
      </c>
      <c r="J438" s="22"/>
    </row>
    <row r="439" spans="2:10">
      <c r="B439" s="1" t="s">
        <v>394</v>
      </c>
      <c r="I439"/>
      <c r="J439" s="23"/>
    </row>
    <row r="440" spans="2:10">
      <c r="B440" s="1" t="s">
        <v>395</v>
      </c>
      <c r="J440" s="22"/>
    </row>
    <row r="441" spans="2:10">
      <c r="B441" s="1" t="s">
        <v>396</v>
      </c>
      <c r="J441" s="22"/>
    </row>
    <row r="442" spans="2:10">
      <c r="B442" s="1" t="s">
        <v>397</v>
      </c>
      <c r="J442" s="22"/>
    </row>
    <row r="443" spans="2:10">
      <c r="B443" s="1" t="s">
        <v>398</v>
      </c>
      <c r="J443" s="22"/>
    </row>
    <row r="444" spans="2:10">
      <c r="B444" s="1" t="s">
        <v>399</v>
      </c>
      <c r="J444" s="22"/>
    </row>
    <row r="445" spans="2:10">
      <c r="B445" s="1" t="s">
        <v>400</v>
      </c>
      <c r="J445" s="22"/>
    </row>
    <row r="446" spans="2:10">
      <c r="B446" s="1" t="s">
        <v>401</v>
      </c>
      <c r="J446" s="22"/>
    </row>
    <row r="447" spans="2:10">
      <c r="B447" s="1" t="s">
        <v>402</v>
      </c>
      <c r="J447" s="22"/>
    </row>
    <row r="448" spans="2:10">
      <c r="B448" s="1" t="s">
        <v>403</v>
      </c>
      <c r="J448" s="22"/>
    </row>
    <row r="449" spans="2:10">
      <c r="B449" s="1" t="s">
        <v>404</v>
      </c>
      <c r="J449" s="22"/>
    </row>
    <row r="450" spans="2:10">
      <c r="B450" s="1" t="s">
        <v>405</v>
      </c>
      <c r="J450" s="22"/>
    </row>
    <row r="451" spans="2:10">
      <c r="B451" s="1" t="s">
        <v>406</v>
      </c>
      <c r="J451" s="22"/>
    </row>
    <row r="452" spans="2:10">
      <c r="B452" s="1" t="s">
        <v>407</v>
      </c>
      <c r="J452" s="22"/>
    </row>
    <row r="453" spans="2:10">
      <c r="B453" s="1" t="s">
        <v>408</v>
      </c>
      <c r="J453" s="22"/>
    </row>
    <row r="454" spans="2:10">
      <c r="I454" s="24"/>
      <c r="J454" s="25"/>
    </row>
  </sheetData>
  <mergeCells count="110">
    <mergeCell ref="K117:L117"/>
    <mergeCell ref="B118:D118"/>
    <mergeCell ref="E118:F118"/>
    <mergeCell ref="H118:J118"/>
    <mergeCell ref="K118:L118"/>
    <mergeCell ref="B12:F12"/>
    <mergeCell ref="B115:D115"/>
    <mergeCell ref="E115:F115"/>
    <mergeCell ref="H115:J115"/>
    <mergeCell ref="K115:L115"/>
    <mergeCell ref="B116:D116"/>
    <mergeCell ref="E116:F116"/>
    <mergeCell ref="H116:J116"/>
    <mergeCell ref="K116:L116"/>
    <mergeCell ref="B119:D119"/>
    <mergeCell ref="E119:F119"/>
    <mergeCell ref="B120:D120"/>
    <mergeCell ref="E120:F120"/>
    <mergeCell ref="B121:D121"/>
    <mergeCell ref="E121:F121"/>
    <mergeCell ref="B117:D117"/>
    <mergeCell ref="E117:F117"/>
    <mergeCell ref="H117:J117"/>
    <mergeCell ref="B126:D126"/>
    <mergeCell ref="E126:F126"/>
    <mergeCell ref="H126:J126"/>
    <mergeCell ref="K126:L126"/>
    <mergeCell ref="B127:D127"/>
    <mergeCell ref="E127:F127"/>
    <mergeCell ref="H127:J127"/>
    <mergeCell ref="K127:L127"/>
    <mergeCell ref="B124:D124"/>
    <mergeCell ref="E124:F124"/>
    <mergeCell ref="H124:J124"/>
    <mergeCell ref="K124:L124"/>
    <mergeCell ref="B125:D125"/>
    <mergeCell ref="E125:F125"/>
    <mergeCell ref="H125:J125"/>
    <mergeCell ref="K125:L125"/>
    <mergeCell ref="B196:C196"/>
    <mergeCell ref="B218:C218"/>
    <mergeCell ref="B219:C219"/>
    <mergeCell ref="B220:C220"/>
    <mergeCell ref="B221:C221"/>
    <mergeCell ref="B222:D222"/>
    <mergeCell ref="B128:D128"/>
    <mergeCell ref="E128:F128"/>
    <mergeCell ref="B129:D129"/>
    <mergeCell ref="E129:F129"/>
    <mergeCell ref="B130:D130"/>
    <mergeCell ref="E130:F130"/>
    <mergeCell ref="B239:D239"/>
    <mergeCell ref="B240:D240"/>
    <mergeCell ref="B241:D241"/>
    <mergeCell ref="B242:D242"/>
    <mergeCell ref="B243:D243"/>
    <mergeCell ref="B244:D244"/>
    <mergeCell ref="B223:D223"/>
    <mergeCell ref="B224:D224"/>
    <mergeCell ref="B225:D225"/>
    <mergeCell ref="B226:D226"/>
    <mergeCell ref="B227:D227"/>
    <mergeCell ref="B238:D238"/>
    <mergeCell ref="B256:D256"/>
    <mergeCell ref="H256:I256"/>
    <mergeCell ref="B257:D257"/>
    <mergeCell ref="H257:I257"/>
    <mergeCell ref="B286:D286"/>
    <mergeCell ref="B287:D287"/>
    <mergeCell ref="B245:D245"/>
    <mergeCell ref="B246:D246"/>
    <mergeCell ref="B254:D254"/>
    <mergeCell ref="H254:I254"/>
    <mergeCell ref="B255:D255"/>
    <mergeCell ref="H255:I255"/>
    <mergeCell ref="B294:D294"/>
    <mergeCell ref="B354:E354"/>
    <mergeCell ref="B355:E355"/>
    <mergeCell ref="B356:E356"/>
    <mergeCell ref="B357:E357"/>
    <mergeCell ref="B358:E358"/>
    <mergeCell ref="B288:D288"/>
    <mergeCell ref="B289:D289"/>
    <mergeCell ref="B290:D290"/>
    <mergeCell ref="B291:D291"/>
    <mergeCell ref="B292:D292"/>
    <mergeCell ref="B293:D293"/>
    <mergeCell ref="F371:I373"/>
    <mergeCell ref="B393:D395"/>
    <mergeCell ref="F393:K396"/>
    <mergeCell ref="B408:D410"/>
    <mergeCell ref="C412:D412"/>
    <mergeCell ref="C413:D413"/>
    <mergeCell ref="B359:E359"/>
    <mergeCell ref="B360:E360"/>
    <mergeCell ref="B361:E361"/>
    <mergeCell ref="B362:E362"/>
    <mergeCell ref="B368:D368"/>
    <mergeCell ref="B371:D374"/>
    <mergeCell ref="C421:D421"/>
    <mergeCell ref="C422:D422"/>
    <mergeCell ref="C423:D423"/>
    <mergeCell ref="C424:D424"/>
    <mergeCell ref="B431:J431"/>
    <mergeCell ref="C414:D414"/>
    <mergeCell ref="C415:D415"/>
    <mergeCell ref="C416:D416"/>
    <mergeCell ref="C417:D417"/>
    <mergeCell ref="C419:D419"/>
    <mergeCell ref="C420:D4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3"/>
  <sheetViews>
    <sheetView topLeftCell="A36" zoomScaleNormal="100" workbookViewId="0">
      <selection activeCell="C10" sqref="C10"/>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10" t="s">
        <v>409</v>
      </c>
      <c r="C12" s="110"/>
      <c r="D12" s="110"/>
      <c r="E12" s="110"/>
      <c r="F12" s="110"/>
    </row>
    <row r="13" spans="2:6">
      <c r="B13" s="5" t="s">
        <v>3</v>
      </c>
    </row>
    <row r="14" spans="2:6">
      <c r="B14" s="5"/>
    </row>
    <row r="15" spans="2:6">
      <c r="B15" s="5"/>
    </row>
    <row r="16" spans="2:6">
      <c r="B16" s="5"/>
    </row>
    <row r="17" spans="2:2">
      <c r="B17" s="5"/>
    </row>
    <row r="18" spans="2:2">
      <c r="B18" s="5"/>
    </row>
    <row r="33" spans="2:4" ht="48" customHeight="1"/>
    <row r="34" spans="2:4" ht="21.75" customHeight="1">
      <c r="B34" s="31" t="s">
        <v>174</v>
      </c>
      <c r="C34" s="31" t="s">
        <v>175</v>
      </c>
      <c r="D34" s="31" t="s">
        <v>176</v>
      </c>
    </row>
    <row r="35" spans="2:4" ht="21.75" customHeight="1">
      <c r="B35" s="33">
        <v>18</v>
      </c>
      <c r="C35" s="33">
        <v>0</v>
      </c>
      <c r="D35" s="33">
        <v>0</v>
      </c>
    </row>
    <row r="36" spans="2:4" ht="21.75" customHeight="1"/>
    <row r="37" spans="2:4" ht="21.75" customHeight="1">
      <c r="B37" s="6" t="s">
        <v>510</v>
      </c>
    </row>
    <row r="38" spans="2:4" ht="21.75" customHeight="1">
      <c r="B38" s="6" t="s">
        <v>511</v>
      </c>
    </row>
    <row r="39" spans="2:4" ht="21.75" customHeight="1">
      <c r="B39" s="6" t="s">
        <v>512</v>
      </c>
    </row>
    <row r="40" spans="2:4" ht="21.75" customHeight="1">
      <c r="B40" s="6" t="s">
        <v>513</v>
      </c>
    </row>
    <row r="42" spans="2:4" ht="15.75">
      <c r="B42" s="7" t="s">
        <v>4</v>
      </c>
    </row>
    <row r="44" spans="2:4">
      <c r="B44" s="8" t="s">
        <v>4</v>
      </c>
      <c r="C44" s="36" t="s">
        <v>5</v>
      </c>
      <c r="D44" s="36" t="s">
        <v>6</v>
      </c>
    </row>
    <row r="45" spans="2:4">
      <c r="B45" s="9" t="s">
        <v>7</v>
      </c>
      <c r="C45" s="27">
        <v>10</v>
      </c>
      <c r="D45" s="10">
        <f>C45/$C$47</f>
        <v>0.55555555555555558</v>
      </c>
    </row>
    <row r="46" spans="2:4">
      <c r="B46" s="9" t="s">
        <v>8</v>
      </c>
      <c r="C46" s="27">
        <v>8</v>
      </c>
      <c r="D46" s="10">
        <f>C46/$C$47</f>
        <v>0.44444444444444442</v>
      </c>
    </row>
    <row r="47" spans="2:4">
      <c r="B47" s="9" t="s">
        <v>9</v>
      </c>
      <c r="C47" s="28">
        <f>SUM(C45:C46)</f>
        <v>18</v>
      </c>
      <c r="D47" s="10">
        <f>C47/$C$47</f>
        <v>1</v>
      </c>
    </row>
    <row r="67" spans="2:4" ht="15.75">
      <c r="B67" s="7" t="s">
        <v>10</v>
      </c>
    </row>
    <row r="69" spans="2:4">
      <c r="B69" s="8" t="s">
        <v>10</v>
      </c>
      <c r="C69" s="36" t="s">
        <v>5</v>
      </c>
      <c r="D69" s="36" t="s">
        <v>6</v>
      </c>
    </row>
    <row r="70" spans="2:4">
      <c r="B70" s="9" t="s">
        <v>11</v>
      </c>
      <c r="C70" s="27">
        <v>12</v>
      </c>
      <c r="D70" s="10">
        <f>C70/$C$73</f>
        <v>0.66666666666666663</v>
      </c>
    </row>
    <row r="71" spans="2:4">
      <c r="B71" s="9" t="s">
        <v>12</v>
      </c>
      <c r="C71" s="27">
        <v>6</v>
      </c>
      <c r="D71" s="10">
        <f>C71/$C$73</f>
        <v>0.33333333333333331</v>
      </c>
    </row>
    <row r="72" spans="2:4">
      <c r="B72" s="9" t="s">
        <v>13</v>
      </c>
      <c r="C72" s="27">
        <v>0</v>
      </c>
      <c r="D72" s="10">
        <f>C72/$C$73</f>
        <v>0</v>
      </c>
    </row>
    <row r="73" spans="2:4">
      <c r="B73" s="9" t="s">
        <v>9</v>
      </c>
      <c r="C73" s="28">
        <f>SUM(C70:C72)</f>
        <v>18</v>
      </c>
      <c r="D73" s="10">
        <f>C73/$C$47</f>
        <v>1</v>
      </c>
    </row>
    <row r="93" spans="2:4" ht="15.75">
      <c r="B93" s="7" t="s">
        <v>15</v>
      </c>
    </row>
    <row r="95" spans="2:4">
      <c r="B95" s="36" t="s">
        <v>16</v>
      </c>
      <c r="C95" s="36" t="s">
        <v>5</v>
      </c>
      <c r="D95" s="36" t="s">
        <v>6</v>
      </c>
    </row>
    <row r="96" spans="2:4">
      <c r="B96" s="29">
        <v>0</v>
      </c>
      <c r="C96" s="27">
        <v>12</v>
      </c>
      <c r="D96" s="10">
        <f>C96/$C$100</f>
        <v>0.66666666666666663</v>
      </c>
    </row>
    <row r="97" spans="2:4">
      <c r="B97" s="29">
        <v>1</v>
      </c>
      <c r="C97" s="27">
        <v>3</v>
      </c>
      <c r="D97" s="10">
        <f>C97/$C$100</f>
        <v>0.16666666666666666</v>
      </c>
    </row>
    <row r="98" spans="2:4">
      <c r="B98" s="29">
        <v>2</v>
      </c>
      <c r="C98" s="27">
        <v>1</v>
      </c>
      <c r="D98" s="10">
        <f>C98/$C$100</f>
        <v>5.5555555555555552E-2</v>
      </c>
    </row>
    <row r="99" spans="2:4">
      <c r="B99" s="32" t="s">
        <v>17</v>
      </c>
      <c r="C99" s="27">
        <v>2</v>
      </c>
      <c r="D99" s="10">
        <f>C99/$C$100</f>
        <v>0.1111111111111111</v>
      </c>
    </row>
    <row r="100" spans="2:4">
      <c r="B100" s="29" t="s">
        <v>9</v>
      </c>
      <c r="C100" s="28">
        <f>SUM(C96:C99)</f>
        <v>18</v>
      </c>
      <c r="D100" s="10">
        <f>C100/$C$47</f>
        <v>1</v>
      </c>
    </row>
    <row r="120" spans="2:6" ht="15.75">
      <c r="B120" s="7" t="s">
        <v>18</v>
      </c>
    </row>
    <row r="121" spans="2:6" ht="15.75">
      <c r="B121" s="7"/>
    </row>
    <row r="123" spans="2:6" ht="84" customHeight="1">
      <c r="B123" s="111" t="s">
        <v>19</v>
      </c>
      <c r="C123" s="111"/>
      <c r="D123" s="111"/>
      <c r="E123" s="112" t="s">
        <v>5</v>
      </c>
      <c r="F123" s="112"/>
    </row>
    <row r="124" spans="2:6">
      <c r="B124" s="93" t="s">
        <v>21</v>
      </c>
      <c r="C124" s="93"/>
      <c r="D124" s="93"/>
      <c r="E124" s="113">
        <v>16</v>
      </c>
      <c r="F124" s="113"/>
    </row>
    <row r="125" spans="2:6">
      <c r="B125" s="93" t="s">
        <v>23</v>
      </c>
      <c r="C125" s="93"/>
      <c r="D125" s="93"/>
      <c r="E125" s="113">
        <v>1</v>
      </c>
      <c r="F125" s="113"/>
    </row>
    <row r="126" spans="2:6">
      <c r="B126" s="93" t="s">
        <v>25</v>
      </c>
      <c r="C126" s="93"/>
      <c r="D126" s="93"/>
      <c r="E126" s="113">
        <v>1</v>
      </c>
      <c r="F126" s="113"/>
    </row>
    <row r="127" spans="2:6">
      <c r="B127" s="93" t="s">
        <v>27</v>
      </c>
      <c r="C127" s="93"/>
      <c r="D127" s="93"/>
      <c r="E127" s="113">
        <v>0</v>
      </c>
      <c r="F127" s="113"/>
    </row>
    <row r="128" spans="2:6">
      <c r="B128" s="93" t="s">
        <v>28</v>
      </c>
      <c r="C128" s="93"/>
      <c r="D128" s="93"/>
      <c r="E128" s="113">
        <v>0</v>
      </c>
      <c r="F128" s="113"/>
    </row>
    <row r="129" spans="2:6">
      <c r="B129" s="93" t="s">
        <v>29</v>
      </c>
      <c r="C129" s="93"/>
      <c r="D129" s="93"/>
      <c r="E129" s="113">
        <v>0</v>
      </c>
      <c r="F129" s="113"/>
    </row>
    <row r="130" spans="2:6">
      <c r="B130" s="93" t="s">
        <v>9</v>
      </c>
      <c r="C130" s="93"/>
      <c r="D130" s="93"/>
      <c r="E130" s="113">
        <f>SUM(E124:F129)</f>
        <v>18</v>
      </c>
      <c r="F130" s="113"/>
    </row>
    <row r="131" spans="2:6">
      <c r="B131" s="12"/>
      <c r="C131" s="12"/>
      <c r="D131" s="12"/>
      <c r="E131" s="35"/>
      <c r="F131" s="35"/>
    </row>
    <row r="133" spans="2:6">
      <c r="B133" s="106" t="s">
        <v>30</v>
      </c>
      <c r="C133" s="106"/>
      <c r="D133" s="106"/>
      <c r="E133" s="106" t="s">
        <v>6</v>
      </c>
      <c r="F133" s="106"/>
    </row>
    <row r="134" spans="2:6">
      <c r="B134" s="93" t="s">
        <v>21</v>
      </c>
      <c r="C134" s="93"/>
      <c r="D134" s="93"/>
      <c r="E134" s="79">
        <f t="shared" ref="E134:E139" si="0">E124/$E$130</f>
        <v>0.88888888888888884</v>
      </c>
      <c r="F134" s="79"/>
    </row>
    <row r="135" spans="2:6">
      <c r="B135" s="93" t="s">
        <v>23</v>
      </c>
      <c r="C135" s="93"/>
      <c r="D135" s="93"/>
      <c r="E135" s="79">
        <f t="shared" si="0"/>
        <v>5.5555555555555552E-2</v>
      </c>
      <c r="F135" s="79"/>
    </row>
    <row r="136" spans="2:6">
      <c r="B136" s="93" t="s">
        <v>25</v>
      </c>
      <c r="C136" s="93"/>
      <c r="D136" s="93"/>
      <c r="E136" s="79">
        <f t="shared" si="0"/>
        <v>5.5555555555555552E-2</v>
      </c>
      <c r="F136" s="79"/>
    </row>
    <row r="137" spans="2:6">
      <c r="B137" s="93" t="s">
        <v>27</v>
      </c>
      <c r="C137" s="93"/>
      <c r="D137" s="93"/>
      <c r="E137" s="79">
        <f t="shared" si="0"/>
        <v>0</v>
      </c>
      <c r="F137" s="79"/>
    </row>
    <row r="138" spans="2:6">
      <c r="B138" s="93" t="s">
        <v>28</v>
      </c>
      <c r="C138" s="93"/>
      <c r="D138" s="93"/>
      <c r="E138" s="79">
        <f t="shared" si="0"/>
        <v>0</v>
      </c>
      <c r="F138" s="79"/>
    </row>
    <row r="139" spans="2:6">
      <c r="B139" s="93" t="s">
        <v>29</v>
      </c>
      <c r="C139" s="93"/>
      <c r="D139" s="93"/>
      <c r="E139" s="79">
        <f t="shared" si="0"/>
        <v>0</v>
      </c>
      <c r="F139" s="79"/>
    </row>
    <row r="161" spans="2:9" ht="15.75">
      <c r="B161" s="7" t="s">
        <v>34</v>
      </c>
    </row>
    <row r="163" spans="2:9">
      <c r="B163" s="51" t="s">
        <v>181</v>
      </c>
      <c r="C163" s="51" t="s">
        <v>36</v>
      </c>
      <c r="D163" s="51" t="s">
        <v>37</v>
      </c>
      <c r="E163" s="51" t="s">
        <v>38</v>
      </c>
      <c r="F163" s="52" t="s">
        <v>41</v>
      </c>
      <c r="G163" s="52" t="s">
        <v>46</v>
      </c>
      <c r="H163" s="52" t="s">
        <v>183</v>
      </c>
      <c r="I163" s="52" t="s">
        <v>48</v>
      </c>
    </row>
    <row r="164" spans="2:9">
      <c r="B164" s="62" t="s">
        <v>514</v>
      </c>
      <c r="C164" s="62" t="s">
        <v>515</v>
      </c>
      <c r="D164" s="62" t="s">
        <v>530</v>
      </c>
      <c r="E164" s="62" t="s">
        <v>531</v>
      </c>
      <c r="F164" s="62" t="s">
        <v>182</v>
      </c>
      <c r="G164" s="62" t="s">
        <v>546</v>
      </c>
      <c r="H164" s="62" t="s">
        <v>206</v>
      </c>
      <c r="I164" s="62" t="s">
        <v>213</v>
      </c>
    </row>
    <row r="165" spans="2:9">
      <c r="B165" s="62" t="s">
        <v>516</v>
      </c>
      <c r="C165" s="62" t="s">
        <v>517</v>
      </c>
      <c r="D165" s="62" t="s">
        <v>532</v>
      </c>
      <c r="E165" s="62" t="s">
        <v>533</v>
      </c>
      <c r="F165" s="62" t="s">
        <v>182</v>
      </c>
      <c r="G165" s="62" t="s">
        <v>209</v>
      </c>
      <c r="H165" s="62" t="s">
        <v>547</v>
      </c>
      <c r="I165" s="62" t="s">
        <v>548</v>
      </c>
    </row>
    <row r="166" spans="2:9">
      <c r="B166" s="64" t="s">
        <v>518</v>
      </c>
      <c r="C166" s="64" t="s">
        <v>519</v>
      </c>
      <c r="D166" s="64" t="s">
        <v>534</v>
      </c>
      <c r="E166" s="64" t="s">
        <v>535</v>
      </c>
      <c r="F166" s="64" t="s">
        <v>182</v>
      </c>
      <c r="G166" s="64" t="s">
        <v>546</v>
      </c>
      <c r="H166" s="64" t="s">
        <v>549</v>
      </c>
      <c r="I166" s="64" t="s">
        <v>550</v>
      </c>
    </row>
    <row r="167" spans="2:9">
      <c r="B167" s="62" t="s">
        <v>520</v>
      </c>
      <c r="C167" s="62" t="s">
        <v>521</v>
      </c>
      <c r="D167" s="62" t="s">
        <v>536</v>
      </c>
      <c r="E167" s="62" t="s">
        <v>537</v>
      </c>
      <c r="F167" s="62" t="s">
        <v>182</v>
      </c>
      <c r="G167" s="62" t="s">
        <v>209</v>
      </c>
      <c r="H167" s="62" t="s">
        <v>206</v>
      </c>
      <c r="I167" s="62" t="s">
        <v>551</v>
      </c>
    </row>
    <row r="168" spans="2:9">
      <c r="B168" s="62" t="s">
        <v>522</v>
      </c>
      <c r="C168" s="62" t="s">
        <v>523</v>
      </c>
      <c r="D168" s="62" t="s">
        <v>538</v>
      </c>
      <c r="E168" s="62" t="s">
        <v>539</v>
      </c>
      <c r="F168" s="62" t="s">
        <v>182</v>
      </c>
      <c r="G168" s="62" t="s">
        <v>209</v>
      </c>
      <c r="H168" s="62" t="s">
        <v>552</v>
      </c>
      <c r="I168" s="62" t="s">
        <v>210</v>
      </c>
    </row>
    <row r="169" spans="2:9">
      <c r="B169" s="64" t="s">
        <v>524</v>
      </c>
      <c r="C169" s="64" t="s">
        <v>525</v>
      </c>
      <c r="D169" s="64" t="s">
        <v>540</v>
      </c>
      <c r="E169" s="64" t="s">
        <v>541</v>
      </c>
      <c r="F169" s="64" t="s">
        <v>182</v>
      </c>
      <c r="G169" s="64" t="s">
        <v>209</v>
      </c>
      <c r="H169" s="64" t="s">
        <v>553</v>
      </c>
      <c r="I169" s="64" t="s">
        <v>554</v>
      </c>
    </row>
    <row r="170" spans="2:9">
      <c r="B170" s="62" t="s">
        <v>526</v>
      </c>
      <c r="C170" s="62" t="s">
        <v>527</v>
      </c>
      <c r="D170" s="62" t="s">
        <v>542</v>
      </c>
      <c r="E170" s="62" t="s">
        <v>543</v>
      </c>
      <c r="F170" s="62" t="s">
        <v>182</v>
      </c>
      <c r="G170" s="62" t="s">
        <v>209</v>
      </c>
      <c r="H170" s="62" t="s">
        <v>555</v>
      </c>
      <c r="I170" s="62" t="s">
        <v>556</v>
      </c>
    </row>
    <row r="171" spans="2:9">
      <c r="B171" s="64" t="s">
        <v>528</v>
      </c>
      <c r="C171" s="64" t="s">
        <v>529</v>
      </c>
      <c r="D171" s="64" t="s">
        <v>544</v>
      </c>
      <c r="E171" s="64" t="s">
        <v>545</v>
      </c>
      <c r="F171" s="64" t="s">
        <v>182</v>
      </c>
      <c r="G171" s="64" t="s">
        <v>546</v>
      </c>
      <c r="H171" s="64" t="s">
        <v>206</v>
      </c>
      <c r="I171" s="64" t="s">
        <v>213</v>
      </c>
    </row>
    <row r="175" spans="2:9" ht="15.75">
      <c r="B175" s="7" t="s">
        <v>54</v>
      </c>
    </row>
    <row r="177" spans="2:5" ht="69" customHeight="1">
      <c r="B177" s="99" t="s">
        <v>184</v>
      </c>
      <c r="C177" s="100"/>
      <c r="D177" s="15" t="s">
        <v>5</v>
      </c>
      <c r="E177" s="15" t="s">
        <v>6</v>
      </c>
    </row>
    <row r="178" spans="2:5">
      <c r="B178" s="101" t="s">
        <v>32</v>
      </c>
      <c r="C178" s="102"/>
      <c r="D178" s="32">
        <v>4</v>
      </c>
      <c r="E178" s="16">
        <f>D178/$D$180</f>
        <v>0.22222222222222221</v>
      </c>
    </row>
    <row r="179" spans="2:5">
      <c r="B179" s="82" t="s">
        <v>56</v>
      </c>
      <c r="C179" s="82"/>
      <c r="D179" s="32">
        <v>14</v>
      </c>
      <c r="E179" s="16">
        <f>D179/$D$180</f>
        <v>0.77777777777777779</v>
      </c>
    </row>
    <row r="180" spans="2:5">
      <c r="B180" s="82" t="s">
        <v>57</v>
      </c>
      <c r="C180" s="82"/>
      <c r="D180" s="32">
        <f>SUM(D178:D179)</f>
        <v>18</v>
      </c>
      <c r="E180" s="30">
        <f>SUM(E178:E179)</f>
        <v>1</v>
      </c>
    </row>
    <row r="181" spans="2:5">
      <c r="B181" s="114"/>
      <c r="C181" s="114"/>
      <c r="D181" s="114"/>
    </row>
    <row r="182" spans="2:5">
      <c r="B182" s="114"/>
      <c r="C182" s="114"/>
      <c r="D182" s="114"/>
    </row>
    <row r="183" spans="2:5">
      <c r="B183" s="114"/>
      <c r="C183" s="114"/>
      <c r="D183" s="114"/>
    </row>
    <row r="184" spans="2:5">
      <c r="B184" s="114"/>
      <c r="C184" s="114"/>
      <c r="D184" s="114"/>
    </row>
    <row r="185" spans="2:5">
      <c r="B185" s="114"/>
      <c r="C185" s="114"/>
      <c r="D185" s="114"/>
    </row>
    <row r="186" spans="2:5">
      <c r="B186" s="114"/>
      <c r="C186" s="114"/>
      <c r="D186" s="114"/>
    </row>
    <row r="192" spans="2:5" ht="15.75">
      <c r="B192" s="7" t="s">
        <v>71</v>
      </c>
    </row>
    <row r="193" spans="2:6" ht="15.75">
      <c r="B193" s="7"/>
    </row>
    <row r="194" spans="2:6">
      <c r="B194" s="17" t="s">
        <v>72</v>
      </c>
    </row>
    <row r="195" spans="2:6">
      <c r="B195" s="17"/>
    </row>
    <row r="196" spans="2:6">
      <c r="B196" s="17"/>
    </row>
    <row r="197" spans="2:6">
      <c r="B197" s="115" t="s">
        <v>73</v>
      </c>
      <c r="C197" s="115"/>
      <c r="D197" s="115"/>
      <c r="E197" s="34" t="s">
        <v>5</v>
      </c>
      <c r="F197" s="34" t="s">
        <v>6</v>
      </c>
    </row>
    <row r="198" spans="2:6">
      <c r="B198" s="88" t="s">
        <v>74</v>
      </c>
      <c r="C198" s="88"/>
      <c r="D198" s="88"/>
      <c r="E198" s="32">
        <v>14</v>
      </c>
      <c r="F198" s="42">
        <f t="shared" ref="F198:F204" si="1">E198/$E$205</f>
        <v>0.36842105263157893</v>
      </c>
    </row>
    <row r="199" spans="2:6">
      <c r="B199" s="88" t="s">
        <v>75</v>
      </c>
      <c r="C199" s="88"/>
      <c r="D199" s="88"/>
      <c r="E199" s="32">
        <v>5</v>
      </c>
      <c r="F199" s="42">
        <f t="shared" si="1"/>
        <v>0.13157894736842105</v>
      </c>
    </row>
    <row r="200" spans="2:6">
      <c r="B200" s="88" t="s">
        <v>185</v>
      </c>
      <c r="C200" s="88"/>
      <c r="D200" s="88"/>
      <c r="E200" s="32">
        <v>12</v>
      </c>
      <c r="F200" s="42">
        <f t="shared" si="1"/>
        <v>0.31578947368421051</v>
      </c>
    </row>
    <row r="201" spans="2:6">
      <c r="B201" s="88" t="s">
        <v>186</v>
      </c>
      <c r="C201" s="88"/>
      <c r="D201" s="88"/>
      <c r="E201" s="32">
        <v>1</v>
      </c>
      <c r="F201" s="42">
        <f t="shared" si="1"/>
        <v>2.6315789473684209E-2</v>
      </c>
    </row>
    <row r="202" spans="2:6">
      <c r="B202" s="88" t="s">
        <v>79</v>
      </c>
      <c r="C202" s="88"/>
      <c r="D202" s="88"/>
      <c r="E202" s="32">
        <v>5</v>
      </c>
      <c r="F202" s="42">
        <f t="shared" si="1"/>
        <v>0.13157894736842105</v>
      </c>
    </row>
    <row r="203" spans="2:6">
      <c r="B203" s="88" t="s">
        <v>81</v>
      </c>
      <c r="C203" s="88"/>
      <c r="D203" s="88"/>
      <c r="E203" s="32">
        <v>1</v>
      </c>
      <c r="F203" s="42">
        <f t="shared" si="1"/>
        <v>2.6315789473684209E-2</v>
      </c>
    </row>
    <row r="204" spans="2:6">
      <c r="B204" s="88" t="s">
        <v>80</v>
      </c>
      <c r="C204" s="88"/>
      <c r="D204" s="88"/>
      <c r="E204" s="32">
        <v>0</v>
      </c>
      <c r="F204" s="42">
        <f t="shared" si="1"/>
        <v>0</v>
      </c>
    </row>
    <row r="205" spans="2:6">
      <c r="B205" s="88" t="s">
        <v>9</v>
      </c>
      <c r="C205" s="88"/>
      <c r="D205" s="88"/>
      <c r="E205" s="32">
        <f>SUM(E198:E204)</f>
        <v>38</v>
      </c>
      <c r="F205" s="42">
        <f>SUM(F198:F204)</f>
        <v>0.99999999999999989</v>
      </c>
    </row>
    <row r="206" spans="2:6" ht="10.5" customHeight="1"/>
    <row r="207" spans="2:6" ht="18.75" customHeight="1">
      <c r="B207" s="7" t="s">
        <v>82</v>
      </c>
    </row>
    <row r="208" spans="2:6" ht="10.5" customHeight="1">
      <c r="B208" s="7"/>
    </row>
    <row r="209" spans="2:4" ht="18.75" customHeight="1">
      <c r="B209" s="17" t="s">
        <v>187</v>
      </c>
    </row>
    <row r="210" spans="2:4">
      <c r="B210" s="17"/>
    </row>
    <row r="211" spans="2:4">
      <c r="B211" s="17"/>
    </row>
    <row r="212" spans="2:4">
      <c r="B212" s="34" t="s">
        <v>84</v>
      </c>
      <c r="C212" s="34" t="s">
        <v>5</v>
      </c>
      <c r="D212" s="34" t="s">
        <v>6</v>
      </c>
    </row>
    <row r="213" spans="2:4">
      <c r="B213" s="32" t="s">
        <v>144</v>
      </c>
      <c r="C213" s="32">
        <v>14</v>
      </c>
      <c r="D213" s="42">
        <f>C213/$C$217</f>
        <v>0.77777777777777779</v>
      </c>
    </row>
    <row r="214" spans="2:4">
      <c r="B214" s="32" t="s">
        <v>145</v>
      </c>
      <c r="C214" s="32">
        <v>4</v>
      </c>
      <c r="D214" s="42">
        <f>C214/$C$217</f>
        <v>0.22222222222222221</v>
      </c>
    </row>
    <row r="215" spans="2:4">
      <c r="B215" s="32" t="s">
        <v>147</v>
      </c>
      <c r="C215" s="32">
        <v>0</v>
      </c>
      <c r="D215" s="42">
        <f>C215/$C$217</f>
        <v>0</v>
      </c>
    </row>
    <row r="216" spans="2:4">
      <c r="B216" s="32" t="s">
        <v>188</v>
      </c>
      <c r="C216" s="32">
        <v>0</v>
      </c>
      <c r="D216" s="42">
        <f>C216/$C$217</f>
        <v>0</v>
      </c>
    </row>
    <row r="217" spans="2:4">
      <c r="B217" s="32" t="s">
        <v>9</v>
      </c>
      <c r="C217" s="32">
        <f>SUM(C213:C216)</f>
        <v>18</v>
      </c>
      <c r="D217" s="42">
        <f>SUM(D213:D216)</f>
        <v>1</v>
      </c>
    </row>
    <row r="225" spans="2:11" ht="15" customHeight="1">
      <c r="B225" s="84" t="s">
        <v>113</v>
      </c>
      <c r="C225" s="84"/>
      <c r="D225" s="84"/>
      <c r="F225" s="117"/>
      <c r="G225" s="117"/>
      <c r="H225" s="117"/>
      <c r="I225" s="117"/>
      <c r="J225" s="117"/>
      <c r="K225" s="117"/>
    </row>
    <row r="226" spans="2:11" ht="15" customHeight="1">
      <c r="B226" s="84"/>
      <c r="C226" s="84"/>
      <c r="D226" s="84"/>
      <c r="F226" s="117"/>
      <c r="G226" s="117"/>
      <c r="H226" s="117"/>
      <c r="I226" s="117"/>
      <c r="J226" s="117"/>
      <c r="K226" s="117"/>
    </row>
    <row r="227" spans="2:11" ht="15" customHeight="1">
      <c r="B227" s="84"/>
      <c r="C227" s="84"/>
      <c r="D227" s="84"/>
      <c r="F227" s="117"/>
      <c r="G227" s="117"/>
      <c r="H227" s="117"/>
      <c r="I227" s="117"/>
      <c r="J227" s="117"/>
      <c r="K227" s="117"/>
    </row>
    <row r="228" spans="2:11">
      <c r="F228" s="117"/>
      <c r="G228" s="117"/>
      <c r="H228" s="117"/>
      <c r="I228" s="117"/>
      <c r="J228" s="117"/>
      <c r="K228" s="117"/>
    </row>
    <row r="229" spans="2:11">
      <c r="B229" s="31" t="s">
        <v>115</v>
      </c>
      <c r="C229" s="31" t="s">
        <v>5</v>
      </c>
      <c r="D229" s="31" t="s">
        <v>6</v>
      </c>
    </row>
    <row r="230" spans="2:11">
      <c r="B230" s="33" t="s">
        <v>32</v>
      </c>
      <c r="C230" s="32">
        <v>17</v>
      </c>
      <c r="D230" s="42">
        <f>C230/$C$232</f>
        <v>0.94444444444444442</v>
      </c>
    </row>
    <row r="231" spans="2:11">
      <c r="B231" s="33" t="s">
        <v>110</v>
      </c>
      <c r="C231" s="32">
        <v>1</v>
      </c>
      <c r="D231" s="42">
        <f>C231/$C$232</f>
        <v>5.5555555555555552E-2</v>
      </c>
    </row>
    <row r="232" spans="2:11">
      <c r="B232" s="33" t="s">
        <v>9</v>
      </c>
      <c r="C232" s="32">
        <f>SUM(C230:C231)</f>
        <v>18</v>
      </c>
      <c r="D232" s="42">
        <f>SUM(D230:D231)</f>
        <v>1</v>
      </c>
    </row>
    <row r="238" spans="2:11">
      <c r="H238" s="2"/>
      <c r="I238" s="43"/>
    </row>
    <row r="239" spans="2:11">
      <c r="B239" s="1" t="s">
        <v>114</v>
      </c>
      <c r="H239" s="2"/>
      <c r="I239" s="43"/>
    </row>
    <row r="240" spans="2:11">
      <c r="H240" s="2"/>
      <c r="I240" s="43"/>
    </row>
    <row r="241" spans="2:9">
      <c r="H241" s="2"/>
      <c r="I241" s="43"/>
    </row>
    <row r="242" spans="2:9">
      <c r="B242" s="31" t="s">
        <v>115</v>
      </c>
      <c r="C242" s="31" t="s">
        <v>5</v>
      </c>
      <c r="D242" s="31" t="s">
        <v>6</v>
      </c>
      <c r="H242" s="2"/>
      <c r="I242" s="43"/>
    </row>
    <row r="243" spans="2:9">
      <c r="B243" s="33" t="s">
        <v>32</v>
      </c>
      <c r="C243" s="32">
        <v>18</v>
      </c>
      <c r="D243" s="42">
        <f>C243/$C$245</f>
        <v>1</v>
      </c>
      <c r="H243" s="2"/>
      <c r="I243" s="43"/>
    </row>
    <row r="244" spans="2:9">
      <c r="B244" s="33" t="s">
        <v>110</v>
      </c>
      <c r="C244" s="32">
        <v>0</v>
      </c>
      <c r="D244" s="42">
        <f>C244/$C$245</f>
        <v>0</v>
      </c>
      <c r="H244" s="2"/>
      <c r="I244" s="43"/>
    </row>
    <row r="245" spans="2:9">
      <c r="B245" s="33" t="s">
        <v>9</v>
      </c>
      <c r="C245" s="32">
        <f>SUM(C243:C244)</f>
        <v>18</v>
      </c>
      <c r="D245" s="42">
        <f>SUM(D243:D244)</f>
        <v>1</v>
      </c>
      <c r="H245" s="2"/>
      <c r="I245" s="43"/>
    </row>
    <row r="246" spans="2:9">
      <c r="H246" s="2"/>
      <c r="I246" s="43"/>
    </row>
    <row r="247" spans="2:9">
      <c r="H247" s="2"/>
      <c r="I247" s="43"/>
    </row>
    <row r="248" spans="2:9">
      <c r="H248" s="2"/>
      <c r="I248" s="43"/>
    </row>
    <row r="249" spans="2:9" ht="15" customHeight="1">
      <c r="B249" s="84" t="s">
        <v>189</v>
      </c>
      <c r="C249" s="84"/>
      <c r="D249" s="84"/>
    </row>
    <row r="250" spans="2:9">
      <c r="B250" s="84"/>
      <c r="C250" s="84"/>
      <c r="D250" s="84"/>
    </row>
    <row r="251" spans="2:9">
      <c r="B251" s="84"/>
      <c r="C251" s="84"/>
      <c r="D251" s="84"/>
    </row>
    <row r="253" spans="2:9">
      <c r="B253" s="34" t="s">
        <v>117</v>
      </c>
      <c r="C253" s="115" t="s">
        <v>5</v>
      </c>
      <c r="D253" s="115"/>
      <c r="E253" s="115" t="s">
        <v>6</v>
      </c>
      <c r="F253" s="115"/>
    </row>
    <row r="254" spans="2:9">
      <c r="B254" s="32">
        <v>1</v>
      </c>
      <c r="C254" s="92">
        <v>0</v>
      </c>
      <c r="D254" s="92"/>
      <c r="E254" s="116">
        <f>C254/$C$259</f>
        <v>0</v>
      </c>
      <c r="F254" s="116"/>
    </row>
    <row r="255" spans="2:9">
      <c r="B255" s="32">
        <v>2</v>
      </c>
      <c r="C255" s="92">
        <v>0</v>
      </c>
      <c r="D255" s="92"/>
      <c r="E255" s="116">
        <f>C255/$C$259</f>
        <v>0</v>
      </c>
      <c r="F255" s="116"/>
    </row>
    <row r="256" spans="2:9">
      <c r="B256" s="32">
        <v>3</v>
      </c>
      <c r="C256" s="92">
        <v>2</v>
      </c>
      <c r="D256" s="92"/>
      <c r="E256" s="116">
        <f>C256/$C$259</f>
        <v>0.1111111111111111</v>
      </c>
      <c r="F256" s="116"/>
    </row>
    <row r="257" spans="2:6">
      <c r="B257" s="32">
        <v>4</v>
      </c>
      <c r="C257" s="92">
        <v>1</v>
      </c>
      <c r="D257" s="92"/>
      <c r="E257" s="116">
        <f>C257/$C$259</f>
        <v>5.5555555555555552E-2</v>
      </c>
      <c r="F257" s="116"/>
    </row>
    <row r="258" spans="2:6">
      <c r="B258" s="32">
        <v>5</v>
      </c>
      <c r="C258" s="92">
        <v>15</v>
      </c>
      <c r="D258" s="92"/>
      <c r="E258" s="116">
        <f>C258/$C$259</f>
        <v>0.83333333333333337</v>
      </c>
      <c r="F258" s="116"/>
    </row>
    <row r="259" spans="2:6">
      <c r="B259" s="32" t="s">
        <v>9</v>
      </c>
      <c r="C259" s="92">
        <f>SUM(C254:D258)</f>
        <v>18</v>
      </c>
      <c r="D259" s="92"/>
      <c r="E259" s="116">
        <f>SUM(E254:F258)</f>
        <v>1</v>
      </c>
      <c r="F259" s="116"/>
    </row>
    <row r="261" spans="2:6" ht="15.75">
      <c r="B261" s="7" t="s">
        <v>118</v>
      </c>
    </row>
    <row r="263" spans="2:6" ht="34.5" customHeight="1">
      <c r="B263" s="118" t="s">
        <v>557</v>
      </c>
      <c r="C263" s="119"/>
      <c r="D263" s="119"/>
      <c r="E263" s="119"/>
    </row>
  </sheetData>
  <mergeCells count="68">
    <mergeCell ref="E258:F258"/>
    <mergeCell ref="E259:F259"/>
    <mergeCell ref="B263:E263"/>
    <mergeCell ref="B205:D205"/>
    <mergeCell ref="C259:D259"/>
    <mergeCell ref="E253:F253"/>
    <mergeCell ref="E254:F254"/>
    <mergeCell ref="C256:D256"/>
    <mergeCell ref="C257:D257"/>
    <mergeCell ref="C258:D258"/>
    <mergeCell ref="B225:D227"/>
    <mergeCell ref="F225:K228"/>
    <mergeCell ref="B249:D251"/>
    <mergeCell ref="C253:D253"/>
    <mergeCell ref="C254:D254"/>
    <mergeCell ref="C255:D255"/>
    <mergeCell ref="E255:F255"/>
    <mergeCell ref="E256:F256"/>
    <mergeCell ref="E257:F257"/>
    <mergeCell ref="B204:D204"/>
    <mergeCell ref="B199:D199"/>
    <mergeCell ref="B200:D200"/>
    <mergeCell ref="B201:D201"/>
    <mergeCell ref="B202:D202"/>
    <mergeCell ref="B203:D203"/>
    <mergeCell ref="B197:D197"/>
    <mergeCell ref="B198:D198"/>
    <mergeCell ref="B182:D182"/>
    <mergeCell ref="B183:D183"/>
    <mergeCell ref="B184:D184"/>
    <mergeCell ref="B185:D185"/>
    <mergeCell ref="B186:D186"/>
    <mergeCell ref="B177:C177"/>
    <mergeCell ref="B178:C178"/>
    <mergeCell ref="B179:C179"/>
    <mergeCell ref="B180:C180"/>
    <mergeCell ref="B181:D181"/>
    <mergeCell ref="B137:D137"/>
    <mergeCell ref="E137:F137"/>
    <mergeCell ref="B138:D138"/>
    <mergeCell ref="E138:F138"/>
    <mergeCell ref="B139:D139"/>
    <mergeCell ref="E139:F139"/>
    <mergeCell ref="B12:F12"/>
    <mergeCell ref="B123:D123"/>
    <mergeCell ref="E123:F123"/>
    <mergeCell ref="B124:D124"/>
    <mergeCell ref="E124:F124"/>
    <mergeCell ref="B125:D125"/>
    <mergeCell ref="E125:F125"/>
    <mergeCell ref="B126:D126"/>
    <mergeCell ref="E126:F126"/>
    <mergeCell ref="B127:D127"/>
    <mergeCell ref="E127:F127"/>
    <mergeCell ref="B128:D128"/>
    <mergeCell ref="E128:F128"/>
    <mergeCell ref="B129:D129"/>
    <mergeCell ref="E129:F129"/>
    <mergeCell ref="B135:D135"/>
    <mergeCell ref="E135:F135"/>
    <mergeCell ref="B130:D130"/>
    <mergeCell ref="E130:F130"/>
    <mergeCell ref="B136:D136"/>
    <mergeCell ref="E136:F136"/>
    <mergeCell ref="B133:D133"/>
    <mergeCell ref="E133:F133"/>
    <mergeCell ref="B134:D134"/>
    <mergeCell ref="E134:F1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126"/>
  <sheetViews>
    <sheetView zoomScale="80" zoomScaleNormal="80" workbookViewId="0">
      <selection activeCell="B123" sqref="B123"/>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47" t="s">
        <v>120</v>
      </c>
      <c r="C17" s="47" t="s">
        <v>121</v>
      </c>
      <c r="D17" s="47" t="s">
        <v>122</v>
      </c>
      <c r="E17" s="47" t="s">
        <v>123</v>
      </c>
      <c r="F17" s="47" t="s">
        <v>124</v>
      </c>
      <c r="G17" s="47" t="s">
        <v>125</v>
      </c>
      <c r="H17" s="47" t="s">
        <v>126</v>
      </c>
      <c r="I17" s="17"/>
    </row>
    <row r="18" spans="2:9" ht="21" customHeight="1">
      <c r="B18" s="64" t="s">
        <v>412</v>
      </c>
      <c r="C18" s="64" t="s">
        <v>413</v>
      </c>
      <c r="D18" s="64" t="s">
        <v>414</v>
      </c>
      <c r="E18" s="64" t="s">
        <v>415</v>
      </c>
      <c r="F18" s="64" t="s">
        <v>416</v>
      </c>
      <c r="G18" s="64" t="s">
        <v>417</v>
      </c>
      <c r="H18" s="64" t="s">
        <v>418</v>
      </c>
    </row>
    <row r="19" spans="2:9" ht="21" customHeight="1">
      <c r="B19" s="62" t="s">
        <v>419</v>
      </c>
      <c r="C19" s="62" t="s">
        <v>420</v>
      </c>
      <c r="D19" s="62" t="s">
        <v>421</v>
      </c>
      <c r="E19" s="62" t="s">
        <v>422</v>
      </c>
      <c r="F19" s="62" t="s">
        <v>423</v>
      </c>
      <c r="G19" s="62" t="s">
        <v>152</v>
      </c>
      <c r="H19" s="62" t="s">
        <v>149</v>
      </c>
    </row>
    <row r="20" spans="2:9" ht="21" customHeight="1">
      <c r="B20" s="64" t="s">
        <v>424</v>
      </c>
      <c r="C20" s="64" t="s">
        <v>425</v>
      </c>
      <c r="D20" s="64" t="s">
        <v>426</v>
      </c>
      <c r="E20" s="64" t="s">
        <v>427</v>
      </c>
      <c r="F20" s="64" t="s">
        <v>428</v>
      </c>
      <c r="G20" s="64" t="s">
        <v>196</v>
      </c>
      <c r="H20" s="64" t="s">
        <v>202</v>
      </c>
    </row>
    <row r="21" spans="2:9" ht="21" customHeight="1">
      <c r="B21" s="62" t="s">
        <v>429</v>
      </c>
      <c r="C21" s="62" t="s">
        <v>430</v>
      </c>
      <c r="D21" s="62" t="s">
        <v>431</v>
      </c>
      <c r="E21" s="62" t="s">
        <v>432</v>
      </c>
      <c r="F21" s="62" t="s">
        <v>433</v>
      </c>
      <c r="G21" s="62" t="s">
        <v>434</v>
      </c>
      <c r="H21" s="62" t="s">
        <v>198</v>
      </c>
    </row>
    <row r="22" spans="2:9" ht="21" customHeight="1">
      <c r="B22" s="64" t="s">
        <v>435</v>
      </c>
      <c r="C22" s="64" t="s">
        <v>259</v>
      </c>
      <c r="D22" s="64" t="s">
        <v>436</v>
      </c>
      <c r="E22" s="64" t="s">
        <v>437</v>
      </c>
      <c r="F22" s="64" t="s">
        <v>438</v>
      </c>
      <c r="G22" s="64" t="s">
        <v>439</v>
      </c>
      <c r="H22" s="64" t="s">
        <v>440</v>
      </c>
    </row>
    <row r="23" spans="2:9" ht="21" customHeight="1">
      <c r="B23" s="62" t="s">
        <v>441</v>
      </c>
      <c r="C23" s="62" t="s">
        <v>442</v>
      </c>
      <c r="D23" s="62" t="s">
        <v>443</v>
      </c>
      <c r="E23" s="62" t="s">
        <v>444</v>
      </c>
      <c r="F23" s="62" t="s">
        <v>445</v>
      </c>
      <c r="G23" s="62" t="s">
        <v>152</v>
      </c>
      <c r="H23" s="62" t="s">
        <v>149</v>
      </c>
    </row>
    <row r="24" spans="2:9" ht="21" customHeight="1">
      <c r="B24" s="64" t="s">
        <v>446</v>
      </c>
      <c r="C24" s="64" t="s">
        <v>447</v>
      </c>
      <c r="D24" s="64" t="s">
        <v>448</v>
      </c>
      <c r="E24" s="64" t="s">
        <v>449</v>
      </c>
      <c r="F24" s="64" t="s">
        <v>450</v>
      </c>
      <c r="G24" s="64" t="s">
        <v>222</v>
      </c>
      <c r="H24" s="64" t="s">
        <v>451</v>
      </c>
    </row>
    <row r="25" spans="2:9" ht="21" customHeight="1">
      <c r="B25" s="62" t="s">
        <v>424</v>
      </c>
      <c r="C25" s="62" t="s">
        <v>452</v>
      </c>
      <c r="D25" s="62" t="s">
        <v>453</v>
      </c>
      <c r="E25" s="62" t="s">
        <v>454</v>
      </c>
      <c r="F25" s="62" t="s">
        <v>428</v>
      </c>
      <c r="G25" s="62" t="s">
        <v>196</v>
      </c>
      <c r="H25" s="62" t="s">
        <v>202</v>
      </c>
    </row>
    <row r="26" spans="2:9" ht="21" customHeight="1">
      <c r="B26" s="64" t="s">
        <v>455</v>
      </c>
      <c r="C26" s="64" t="s">
        <v>456</v>
      </c>
      <c r="D26" s="64" t="s">
        <v>457</v>
      </c>
      <c r="E26" s="64" t="s">
        <v>458</v>
      </c>
      <c r="F26" s="64" t="s">
        <v>459</v>
      </c>
      <c r="G26" s="64" t="s">
        <v>152</v>
      </c>
      <c r="H26" s="64" t="s">
        <v>149</v>
      </c>
    </row>
    <row r="27" spans="2:9" ht="21" customHeight="1">
      <c r="B27" s="62" t="s">
        <v>343</v>
      </c>
      <c r="C27" s="62" t="s">
        <v>460</v>
      </c>
      <c r="D27" s="62" t="s">
        <v>461</v>
      </c>
      <c r="E27" s="62" t="s">
        <v>462</v>
      </c>
      <c r="F27" s="62" t="s">
        <v>463</v>
      </c>
      <c r="G27" s="62" t="s">
        <v>199</v>
      </c>
      <c r="H27" s="62" t="s">
        <v>198</v>
      </c>
    </row>
    <row r="28" spans="2:9" ht="21" customHeight="1">
      <c r="B28" s="64" t="s">
        <v>155</v>
      </c>
      <c r="C28" s="64" t="s">
        <v>464</v>
      </c>
      <c r="D28" s="64" t="s">
        <v>230</v>
      </c>
      <c r="E28" s="64" t="s">
        <v>465</v>
      </c>
      <c r="F28" s="64" t="s">
        <v>466</v>
      </c>
      <c r="G28" s="64" t="s">
        <v>152</v>
      </c>
      <c r="H28" s="64" t="s">
        <v>149</v>
      </c>
    </row>
    <row r="31" spans="2:9" ht="30" customHeight="1">
      <c r="B31" s="48" t="s">
        <v>127</v>
      </c>
      <c r="C31" s="48" t="s">
        <v>129</v>
      </c>
    </row>
    <row r="32" spans="2:9">
      <c r="B32" s="64" t="s">
        <v>229</v>
      </c>
      <c r="C32" s="64" t="s">
        <v>130</v>
      </c>
    </row>
    <row r="33" spans="2:3">
      <c r="B33" s="62" t="s">
        <v>128</v>
      </c>
      <c r="C33" s="62" t="s">
        <v>228</v>
      </c>
    </row>
    <row r="34" spans="2:3">
      <c r="B34" s="64" t="s">
        <v>128</v>
      </c>
      <c r="C34" s="64" t="s">
        <v>130</v>
      </c>
    </row>
    <row r="35" spans="2:3">
      <c r="B35" s="62" t="s">
        <v>128</v>
      </c>
      <c r="C35" s="62" t="s">
        <v>130</v>
      </c>
    </row>
    <row r="36" spans="2:3">
      <c r="B36" s="64" t="s">
        <v>128</v>
      </c>
      <c r="C36" s="64" t="s">
        <v>228</v>
      </c>
    </row>
    <row r="37" spans="2:3">
      <c r="B37" s="62" t="s">
        <v>128</v>
      </c>
      <c r="C37" s="62" t="s">
        <v>130</v>
      </c>
    </row>
    <row r="38" spans="2:3">
      <c r="B38" s="64" t="s">
        <v>128</v>
      </c>
      <c r="C38" s="64" t="s">
        <v>228</v>
      </c>
    </row>
    <row r="39" spans="2:3">
      <c r="B39" s="62" t="s">
        <v>128</v>
      </c>
      <c r="C39" s="62" t="s">
        <v>130</v>
      </c>
    </row>
    <row r="40" spans="2:3">
      <c r="B40" s="64" t="s">
        <v>128</v>
      </c>
      <c r="C40" s="64" t="s">
        <v>130</v>
      </c>
    </row>
    <row r="41" spans="2:3">
      <c r="B41" s="62" t="s">
        <v>128</v>
      </c>
      <c r="C41" s="62" t="s">
        <v>228</v>
      </c>
    </row>
    <row r="42" spans="2:3">
      <c r="B42" s="64" t="s">
        <v>128</v>
      </c>
      <c r="C42" s="64" t="s">
        <v>130</v>
      </c>
    </row>
    <row r="43" spans="2:3" ht="18" customHeight="1"/>
    <row r="45" spans="2:3" ht="92.25" customHeight="1">
      <c r="B45" s="49" t="s">
        <v>131</v>
      </c>
      <c r="C45" s="50" t="s">
        <v>133</v>
      </c>
    </row>
    <row r="46" spans="2:3" ht="45">
      <c r="B46" s="64" t="s">
        <v>132</v>
      </c>
      <c r="C46" s="63" t="s">
        <v>469</v>
      </c>
    </row>
    <row r="47" spans="2:3" ht="90">
      <c r="B47" s="62" t="s">
        <v>132</v>
      </c>
      <c r="C47" s="61" t="s">
        <v>470</v>
      </c>
    </row>
    <row r="48" spans="2:3" ht="30">
      <c r="B48" s="64" t="s">
        <v>132</v>
      </c>
      <c r="C48" s="63" t="s">
        <v>471</v>
      </c>
    </row>
    <row r="49" spans="2:3" ht="30">
      <c r="B49" s="62" t="s">
        <v>132</v>
      </c>
      <c r="C49" s="61" t="s">
        <v>472</v>
      </c>
    </row>
    <row r="50" spans="2:3">
      <c r="B50" s="64" t="s">
        <v>132</v>
      </c>
      <c r="C50" s="64" t="s">
        <v>467</v>
      </c>
    </row>
    <row r="51" spans="2:3" ht="60">
      <c r="B51" s="62" t="s">
        <v>108</v>
      </c>
      <c r="C51" s="61" t="s">
        <v>473</v>
      </c>
    </row>
    <row r="52" spans="2:3" ht="30">
      <c r="B52" s="64" t="s">
        <v>132</v>
      </c>
      <c r="C52" s="63" t="s">
        <v>474</v>
      </c>
    </row>
    <row r="53" spans="2:3" ht="30">
      <c r="B53" s="62" t="s">
        <v>132</v>
      </c>
      <c r="C53" s="61" t="s">
        <v>475</v>
      </c>
    </row>
    <row r="54" spans="2:3">
      <c r="B54" s="64" t="s">
        <v>112</v>
      </c>
      <c r="C54" s="64" t="s">
        <v>468</v>
      </c>
    </row>
    <row r="55" spans="2:3" ht="30">
      <c r="B55" s="62" t="s">
        <v>112</v>
      </c>
      <c r="C55" s="61" t="s">
        <v>476</v>
      </c>
    </row>
    <row r="56" spans="2:3" ht="30">
      <c r="B56" s="64" t="s">
        <v>132</v>
      </c>
      <c r="C56" s="63" t="s">
        <v>477</v>
      </c>
    </row>
    <row r="59" spans="2:3" ht="47.25" customHeight="1">
      <c r="B59" s="48" t="s">
        <v>134</v>
      </c>
    </row>
    <row r="60" spans="2:3">
      <c r="B60" s="64" t="s">
        <v>135</v>
      </c>
    </row>
    <row r="61" spans="2:3">
      <c r="B61" s="62" t="s">
        <v>135</v>
      </c>
    </row>
    <row r="62" spans="2:3">
      <c r="B62" s="64" t="s">
        <v>135</v>
      </c>
    </row>
    <row r="63" spans="2:3">
      <c r="B63" s="62" t="s">
        <v>135</v>
      </c>
    </row>
    <row r="64" spans="2:3">
      <c r="B64" s="64" t="s">
        <v>112</v>
      </c>
    </row>
    <row r="65" spans="2:4">
      <c r="B65" s="62" t="s">
        <v>135</v>
      </c>
    </row>
    <row r="66" spans="2:4">
      <c r="B66" s="64" t="s">
        <v>207</v>
      </c>
    </row>
    <row r="67" spans="2:4">
      <c r="B67" s="62" t="s">
        <v>135</v>
      </c>
    </row>
    <row r="68" spans="2:4">
      <c r="B68" s="64" t="s">
        <v>112</v>
      </c>
    </row>
    <row r="69" spans="2:4">
      <c r="B69" s="62" t="s">
        <v>207</v>
      </c>
    </row>
    <row r="70" spans="2:4">
      <c r="B70" s="64" t="s">
        <v>135</v>
      </c>
    </row>
    <row r="73" spans="2:4" ht="48" customHeight="1">
      <c r="B73" s="48" t="s">
        <v>136</v>
      </c>
      <c r="C73" s="48" t="s">
        <v>137</v>
      </c>
      <c r="D73" s="50" t="s">
        <v>138</v>
      </c>
    </row>
    <row r="74" spans="2:4" ht="45">
      <c r="B74" s="64" t="s">
        <v>106</v>
      </c>
      <c r="C74" s="64" t="s">
        <v>106</v>
      </c>
      <c r="D74" s="63" t="s">
        <v>479</v>
      </c>
    </row>
    <row r="75" spans="2:4" ht="60">
      <c r="B75" s="62" t="s">
        <v>106</v>
      </c>
      <c r="C75" s="62" t="s">
        <v>106</v>
      </c>
      <c r="D75" s="61" t="s">
        <v>480</v>
      </c>
    </row>
    <row r="76" spans="2:4" ht="60">
      <c r="B76" s="64" t="s">
        <v>106</v>
      </c>
      <c r="C76" s="64" t="s">
        <v>106</v>
      </c>
      <c r="D76" s="63" t="s">
        <v>481</v>
      </c>
    </row>
    <row r="77" spans="2:4" ht="30">
      <c r="B77" s="62" t="s">
        <v>106</v>
      </c>
      <c r="C77" s="62" t="s">
        <v>106</v>
      </c>
      <c r="D77" s="61" t="s">
        <v>482</v>
      </c>
    </row>
    <row r="78" spans="2:4" ht="30">
      <c r="B78" s="64" t="s">
        <v>108</v>
      </c>
      <c r="C78" s="64" t="s">
        <v>106</v>
      </c>
      <c r="D78" s="63" t="s">
        <v>483</v>
      </c>
    </row>
    <row r="79" spans="2:4">
      <c r="B79" s="62" t="s">
        <v>108</v>
      </c>
      <c r="C79" s="62" t="s">
        <v>108</v>
      </c>
      <c r="D79" s="62" t="s">
        <v>478</v>
      </c>
    </row>
    <row r="80" spans="2:4" ht="30">
      <c r="B80" s="64" t="s">
        <v>112</v>
      </c>
      <c r="C80" s="64" t="s">
        <v>112</v>
      </c>
      <c r="D80" s="63" t="s">
        <v>484</v>
      </c>
    </row>
    <row r="81" spans="2:4" ht="45">
      <c r="B81" s="62" t="s">
        <v>106</v>
      </c>
      <c r="C81" s="62" t="s">
        <v>106</v>
      </c>
      <c r="D81" s="61" t="s">
        <v>485</v>
      </c>
    </row>
    <row r="82" spans="2:4" ht="30">
      <c r="B82" s="64" t="s">
        <v>112</v>
      </c>
      <c r="C82" s="64" t="s">
        <v>106</v>
      </c>
      <c r="D82" s="63" t="s">
        <v>486</v>
      </c>
    </row>
    <row r="83" spans="2:4" ht="75">
      <c r="B83" s="62" t="s">
        <v>112</v>
      </c>
      <c r="C83" s="62" t="s">
        <v>106</v>
      </c>
      <c r="D83" s="61" t="s">
        <v>487</v>
      </c>
    </row>
    <row r="84" spans="2:4" ht="30">
      <c r="B84" s="64" t="s">
        <v>106</v>
      </c>
      <c r="C84" s="64" t="s">
        <v>106</v>
      </c>
      <c r="D84" s="63" t="s">
        <v>488</v>
      </c>
    </row>
    <row r="85" spans="2:4">
      <c r="C85" s="26"/>
    </row>
    <row r="87" spans="2:4" ht="41.25" customHeight="1">
      <c r="B87" s="48" t="s">
        <v>139</v>
      </c>
      <c r="C87" s="49" t="s">
        <v>179</v>
      </c>
    </row>
    <row r="88" spans="2:4">
      <c r="B88" s="64" t="s">
        <v>132</v>
      </c>
      <c r="C88" s="64" t="s">
        <v>489</v>
      </c>
    </row>
    <row r="89" spans="2:4" ht="60">
      <c r="B89" s="62" t="s">
        <v>132</v>
      </c>
      <c r="C89" s="61" t="s">
        <v>494</v>
      </c>
    </row>
    <row r="90" spans="2:4">
      <c r="B90" s="64" t="s">
        <v>132</v>
      </c>
      <c r="C90" s="64" t="s">
        <v>490</v>
      </c>
    </row>
    <row r="91" spans="2:4" ht="30">
      <c r="B91" s="62" t="s">
        <v>132</v>
      </c>
      <c r="C91" s="61" t="s">
        <v>495</v>
      </c>
    </row>
    <row r="92" spans="2:4" ht="30">
      <c r="B92" s="64" t="s">
        <v>132</v>
      </c>
      <c r="C92" s="63" t="s">
        <v>496</v>
      </c>
    </row>
    <row r="93" spans="2:4" ht="30">
      <c r="B93" s="62" t="s">
        <v>108</v>
      </c>
      <c r="C93" s="61" t="s">
        <v>497</v>
      </c>
    </row>
    <row r="94" spans="2:4">
      <c r="B94" s="64" t="s">
        <v>132</v>
      </c>
      <c r="C94" s="64" t="s">
        <v>491</v>
      </c>
    </row>
    <row r="95" spans="2:4">
      <c r="B95" s="62" t="s">
        <v>132</v>
      </c>
      <c r="C95" s="62" t="s">
        <v>490</v>
      </c>
    </row>
    <row r="96" spans="2:4">
      <c r="B96" s="64" t="s">
        <v>132</v>
      </c>
      <c r="C96" s="64" t="s">
        <v>492</v>
      </c>
    </row>
    <row r="97" spans="2:3">
      <c r="B97" s="62" t="s">
        <v>132</v>
      </c>
      <c r="C97" s="62" t="s">
        <v>490</v>
      </c>
    </row>
    <row r="98" spans="2:3">
      <c r="B98" s="64" t="s">
        <v>132</v>
      </c>
      <c r="C98" s="64" t="s">
        <v>493</v>
      </c>
    </row>
    <row r="102" spans="2:3" ht="55.5" customHeight="1">
      <c r="B102" s="48" t="s">
        <v>140</v>
      </c>
      <c r="C102" s="48" t="s">
        <v>141</v>
      </c>
    </row>
    <row r="103" spans="2:3">
      <c r="B103" s="64" t="s">
        <v>106</v>
      </c>
      <c r="C103" s="64" t="s">
        <v>208</v>
      </c>
    </row>
    <row r="104" spans="2:3">
      <c r="B104" s="62" t="s">
        <v>106</v>
      </c>
      <c r="C104" s="62" t="s">
        <v>208</v>
      </c>
    </row>
    <row r="105" spans="2:3">
      <c r="B105" s="64" t="s">
        <v>106</v>
      </c>
      <c r="C105" s="64" t="s">
        <v>208</v>
      </c>
    </row>
    <row r="106" spans="2:3">
      <c r="B106" s="62" t="s">
        <v>106</v>
      </c>
      <c r="C106" s="62" t="s">
        <v>208</v>
      </c>
    </row>
    <row r="107" spans="2:3">
      <c r="B107" s="64" t="s">
        <v>108</v>
      </c>
      <c r="C107" s="64" t="s">
        <v>498</v>
      </c>
    </row>
    <row r="108" spans="2:3">
      <c r="B108" s="62" t="s">
        <v>108</v>
      </c>
      <c r="C108" s="62" t="s">
        <v>498</v>
      </c>
    </row>
    <row r="109" spans="2:3">
      <c r="B109" s="64" t="s">
        <v>106</v>
      </c>
      <c r="C109" s="64" t="s">
        <v>208</v>
      </c>
    </row>
    <row r="110" spans="2:3">
      <c r="B110" s="62" t="s">
        <v>106</v>
      </c>
      <c r="C110" s="62" t="s">
        <v>208</v>
      </c>
    </row>
    <row r="111" spans="2:3">
      <c r="B111" s="64" t="s">
        <v>112</v>
      </c>
      <c r="C111" s="64" t="s">
        <v>208</v>
      </c>
    </row>
    <row r="112" spans="2:3">
      <c r="B112" s="62" t="s">
        <v>106</v>
      </c>
      <c r="C112" s="62" t="s">
        <v>498</v>
      </c>
    </row>
    <row r="113" spans="2:5">
      <c r="B113" s="64" t="s">
        <v>106</v>
      </c>
      <c r="C113" s="64" t="s">
        <v>208</v>
      </c>
    </row>
    <row r="114" spans="2:5" ht="45" customHeight="1">
      <c r="B114" s="2"/>
      <c r="C114" s="2"/>
    </row>
    <row r="115" spans="2:5" ht="45">
      <c r="B115" s="49" t="s">
        <v>180</v>
      </c>
      <c r="C115" s="48" t="s">
        <v>142</v>
      </c>
      <c r="D115" s="48" t="s">
        <v>143</v>
      </c>
      <c r="E115" s="48" t="s">
        <v>146</v>
      </c>
    </row>
    <row r="116" spans="2:5">
      <c r="B116" s="64" t="s">
        <v>499</v>
      </c>
      <c r="C116" s="64" t="s">
        <v>144</v>
      </c>
      <c r="D116" s="64" t="s">
        <v>144</v>
      </c>
      <c r="E116" s="64" t="s">
        <v>144</v>
      </c>
    </row>
    <row r="117" spans="2:5" ht="45">
      <c r="B117" s="61" t="s">
        <v>507</v>
      </c>
      <c r="C117" s="62" t="s">
        <v>144</v>
      </c>
      <c r="D117" s="62" t="s">
        <v>145</v>
      </c>
      <c r="E117" s="62" t="s">
        <v>144</v>
      </c>
    </row>
    <row r="118" spans="2:5">
      <c r="B118" s="64" t="s">
        <v>500</v>
      </c>
      <c r="C118" s="64" t="s">
        <v>144</v>
      </c>
      <c r="D118" s="64" t="s">
        <v>144</v>
      </c>
      <c r="E118" s="64" t="s">
        <v>144</v>
      </c>
    </row>
    <row r="119" spans="2:5">
      <c r="B119" s="62" t="s">
        <v>501</v>
      </c>
      <c r="C119" s="62" t="s">
        <v>144</v>
      </c>
      <c r="D119" s="62" t="s">
        <v>144</v>
      </c>
      <c r="E119" s="62" t="s">
        <v>144</v>
      </c>
    </row>
    <row r="120" spans="2:5" ht="30">
      <c r="B120" s="63" t="s">
        <v>508</v>
      </c>
      <c r="C120" s="64" t="s">
        <v>144</v>
      </c>
      <c r="D120" s="64" t="s">
        <v>144</v>
      </c>
      <c r="E120" s="64" t="s">
        <v>144</v>
      </c>
    </row>
    <row r="121" spans="2:5" ht="105">
      <c r="B121" s="61" t="s">
        <v>509</v>
      </c>
      <c r="C121" s="62" t="s">
        <v>145</v>
      </c>
      <c r="D121" s="62" t="s">
        <v>145</v>
      </c>
      <c r="E121" s="62" t="s">
        <v>147</v>
      </c>
    </row>
    <row r="122" spans="2:5">
      <c r="B122" s="64" t="s">
        <v>502</v>
      </c>
      <c r="C122" s="64" t="s">
        <v>144</v>
      </c>
      <c r="D122" s="64" t="s">
        <v>144</v>
      </c>
      <c r="E122" s="64" t="s">
        <v>144</v>
      </c>
    </row>
    <row r="123" spans="2:5">
      <c r="B123" s="62" t="s">
        <v>503</v>
      </c>
      <c r="C123" s="62" t="s">
        <v>144</v>
      </c>
      <c r="D123" s="62" t="s">
        <v>144</v>
      </c>
      <c r="E123" s="62" t="s">
        <v>144</v>
      </c>
    </row>
    <row r="124" spans="2:5">
      <c r="B124" s="64" t="s">
        <v>504</v>
      </c>
      <c r="C124" s="64" t="s">
        <v>144</v>
      </c>
      <c r="D124" s="64" t="s">
        <v>144</v>
      </c>
      <c r="E124" s="64" t="s">
        <v>144</v>
      </c>
    </row>
    <row r="125" spans="2:5">
      <c r="B125" s="62" t="s">
        <v>505</v>
      </c>
      <c r="C125" s="62" t="s">
        <v>144</v>
      </c>
      <c r="D125" s="62" t="s">
        <v>144</v>
      </c>
      <c r="E125" s="62" t="s">
        <v>144</v>
      </c>
    </row>
    <row r="126" spans="2:5">
      <c r="B126" s="64" t="s">
        <v>506</v>
      </c>
      <c r="C126" s="64" t="s">
        <v>144</v>
      </c>
      <c r="D126" s="64" t="s">
        <v>145</v>
      </c>
      <c r="E126" s="64"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D12" sqref="D12"/>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37" t="s">
        <v>165</v>
      </c>
    </row>
    <row r="15" spans="2:7">
      <c r="B15" s="120" t="s">
        <v>166</v>
      </c>
      <c r="C15" s="121" t="s">
        <v>167</v>
      </c>
      <c r="D15" s="121"/>
      <c r="E15" s="121"/>
      <c r="G15" s="38"/>
    </row>
    <row r="16" spans="2:7">
      <c r="B16" s="120"/>
      <c r="C16" s="121" t="s">
        <v>168</v>
      </c>
      <c r="D16" s="121"/>
      <c r="E16" s="39" t="s">
        <v>169</v>
      </c>
      <c r="F16" s="46" t="s">
        <v>170</v>
      </c>
      <c r="G16" s="46" t="s">
        <v>178</v>
      </c>
    </row>
    <row r="17" spans="2:7" ht="26.25" customHeight="1">
      <c r="B17" s="41">
        <v>2016</v>
      </c>
      <c r="C17" s="122" t="s">
        <v>177</v>
      </c>
      <c r="D17" s="122"/>
      <c r="E17" s="123" t="s">
        <v>410</v>
      </c>
      <c r="F17" s="70">
        <v>1</v>
      </c>
      <c r="G17" s="72" t="s">
        <v>411</v>
      </c>
    </row>
    <row r="18" spans="2:7" ht="26.25" customHeight="1">
      <c r="B18" s="41">
        <v>2015</v>
      </c>
      <c r="C18" s="122"/>
      <c r="D18" s="122"/>
      <c r="E18" s="123"/>
      <c r="F18" s="70">
        <v>1</v>
      </c>
      <c r="G18" s="71">
        <v>3026159</v>
      </c>
    </row>
    <row r="19" spans="2:7" ht="26.25" customHeight="1">
      <c r="B19" s="41">
        <v>2014</v>
      </c>
      <c r="C19" s="122"/>
      <c r="D19" s="122"/>
      <c r="E19" s="123"/>
      <c r="F19" s="70">
        <v>1</v>
      </c>
      <c r="G19" s="71">
        <v>4555852</v>
      </c>
    </row>
    <row r="20" spans="2:7" ht="26.25" customHeight="1">
      <c r="B20" s="41">
        <v>2013</v>
      </c>
      <c r="C20" s="122"/>
      <c r="D20" s="122"/>
      <c r="E20" s="123"/>
      <c r="F20" s="70">
        <v>1</v>
      </c>
      <c r="G20" s="71">
        <v>3613114</v>
      </c>
    </row>
    <row r="21" spans="2:7">
      <c r="B21" s="38"/>
      <c r="C21" s="38"/>
      <c r="D21" s="38"/>
      <c r="E21" s="38"/>
      <c r="F21" s="38"/>
      <c r="G21" s="38"/>
    </row>
    <row r="22" spans="2:7">
      <c r="B22" s="38" t="s">
        <v>171</v>
      </c>
      <c r="C22" s="40"/>
      <c r="D22" s="40"/>
      <c r="E22" s="38"/>
      <c r="F22" s="38"/>
      <c r="G22" s="38"/>
    </row>
    <row r="23" spans="2:7">
      <c r="B23" s="38" t="s">
        <v>172</v>
      </c>
      <c r="C23" s="38"/>
      <c r="D23" s="38"/>
      <c r="E23" s="38"/>
      <c r="F23" s="38"/>
      <c r="G23" s="38"/>
    </row>
    <row r="24" spans="2:7">
      <c r="B24" s="38" t="s">
        <v>173</v>
      </c>
      <c r="C24" s="38"/>
      <c r="D24" s="38"/>
      <c r="E24" s="38"/>
      <c r="F24" s="38"/>
      <c r="G24" s="38"/>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2020-09-24T21:32:29Z</dcterms:modified>
</cp:coreProperties>
</file>