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97" i="62" l="1"/>
  <c r="D194" i="62"/>
  <c r="C67" i="62"/>
  <c r="C94" i="62"/>
  <c r="D223" i="62"/>
  <c r="C41" i="62"/>
  <c r="D40" i="62"/>
  <c r="D41" i="62"/>
  <c r="D39" i="62"/>
  <c r="C423" i="62"/>
  <c r="C424" i="62"/>
  <c r="C425" i="62"/>
  <c r="C426" i="62"/>
  <c r="C422" i="62"/>
  <c r="I408" i="62"/>
  <c r="I407" i="62"/>
  <c r="C406" i="62"/>
  <c r="C405" i="62"/>
  <c r="H387" i="62"/>
  <c r="H386" i="62"/>
  <c r="C388" i="62"/>
  <c r="C389" i="62"/>
  <c r="C390" i="62"/>
  <c r="C387" i="62"/>
  <c r="C338" i="62"/>
  <c r="C337" i="62"/>
  <c r="C314" i="62"/>
  <c r="C315" i="62"/>
  <c r="C316" i="62"/>
  <c r="C317" i="62"/>
  <c r="C313" i="62"/>
  <c r="E259" i="62"/>
  <c r="E222" i="62"/>
  <c r="E221" i="62"/>
  <c r="K128" i="62"/>
  <c r="K129" i="62"/>
  <c r="K127" i="62"/>
  <c r="E128" i="62"/>
  <c r="E129" i="62"/>
  <c r="E130" i="62"/>
  <c r="E131" i="62"/>
  <c r="E132" i="62"/>
  <c r="E127" i="62"/>
  <c r="D91" i="62"/>
  <c r="D92" i="62"/>
  <c r="D93" i="62"/>
  <c r="D94" i="62"/>
  <c r="D90" i="62"/>
  <c r="D65" i="62"/>
  <c r="D66" i="62"/>
  <c r="D67" i="62"/>
  <c r="D64" i="62"/>
  <c r="D193" i="62"/>
  <c r="D195" i="62"/>
  <c r="D196" i="62"/>
  <c r="D197" i="62"/>
  <c r="G67" i="62"/>
  <c r="G41" i="62"/>
  <c r="G40" i="62"/>
  <c r="J258" i="62"/>
  <c r="J259" i="62"/>
  <c r="G65" i="62"/>
  <c r="G39" i="62"/>
  <c r="G90" i="62"/>
  <c r="G91" i="62"/>
  <c r="G92" i="62"/>
  <c r="G94" i="62"/>
  <c r="G93" i="62"/>
  <c r="J257" i="62"/>
  <c r="G64" i="62"/>
  <c r="G66" i="62"/>
</calcChain>
</file>

<file path=xl/sharedStrings.xml><?xml version="1.0" encoding="utf-8"?>
<sst xmlns="http://schemas.openxmlformats.org/spreadsheetml/2006/main" count="779" uniqueCount="349">
  <si>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</si>
  <si>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</si>
  <si>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</si>
  <si>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</si>
  <si>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</si>
  <si>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</si>
  <si>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</si>
  <si>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</si>
  <si>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</si>
  <si>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</si>
  <si>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</si>
  <si>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</si>
  <si>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</si>
  <si>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</si>
  <si>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</si>
  <si>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</si>
  <si>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</si>
  <si>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</si>
  <si>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</si>
  <si>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</si>
  <si>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</si>
  <si>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</si>
  <si>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</si>
  <si>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</si>
  <si>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</si>
  <si>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</si>
  <si>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</si>
  <si>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</si>
  <si>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</si>
  <si>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</si>
  <si>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</si>
  <si>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</si>
  <si>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</si>
  <si>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</si>
  <si>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</si>
  <si>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</si>
  <si>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</si>
  <si>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</si>
  <si>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</si>
  <si>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</si>
  <si>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</si>
  <si>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</si>
  <si>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</si>
  <si>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</si>
  <si>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</si>
  <si>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</si>
  <si>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</si>
  <si>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</si>
  <si>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</si>
  <si>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</si>
  <si>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</si>
  <si>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</si>
  <si>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</si>
  <si>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</si>
  <si>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</si>
  <si>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</si>
  <si>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</si>
  <si>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</si>
  <si>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</si>
  <si>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</si>
  <si>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</si>
  <si>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</si>
  <si>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</si>
  <si>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</si>
  <si>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</si>
  <si>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</si>
  <si>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</si>
  <si>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</si>
  <si>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</si>
  <si>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</si>
  <si>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</si>
  <si>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</si>
  <si>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</si>
  <si>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</si>
  <si>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</si>
  <si>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</si>
  <si>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</si>
  <si>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</si>
  <si>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</si>
  <si>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</si>
  <si>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</si>
  <si>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</si>
  <si>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</si>
  <si>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</si>
  <si>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</si>
  <si>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</si>
  <si>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</si>
  <si>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</si>
  <si>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</si>
  <si>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</si>
  <si>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</si>
  <si>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</si>
  <si>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</si>
  <si>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</si>
  <si>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</si>
  <si>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</si>
  <si>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</si>
  <si>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</si>
  <si>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</si>
  <si>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</si>
  <si>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</si>
  <si>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</si>
  <si>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</si>
  <si>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</si>
  <si>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</si>
  <si>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</si>
  <si>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</si>
  <si>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</si>
  <si>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</si>
  <si>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</si>
  <si>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</si>
  <si>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</si>
  <si>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</si>
  <si>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</si>
  <si>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</si>
  <si>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</si>
  <si>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</si>
  <si>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</si>
  <si>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TOTAL</t>
  </si>
  <si>
    <t>no</t>
  </si>
  <si>
    <t xml:space="preserve">no </t>
  </si>
  <si>
    <t>SIN RESPUESTA</t>
  </si>
  <si>
    <t xml:space="preserve">Trabajador  independiente    (Sector público o privado)  </t>
  </si>
  <si>
    <t>Otro tipo de contrato</t>
  </si>
  <si>
    <t>INTRODUCCIÓN:</t>
  </si>
  <si>
    <t>Equipo de trabajo</t>
  </si>
  <si>
    <t>No sabe</t>
  </si>
  <si>
    <t>Sin respuesta</t>
  </si>
  <si>
    <t>Pereira</t>
  </si>
  <si>
    <t xml:space="preserve">Empleado del gobierno	  </t>
  </si>
  <si>
    <t xml:space="preserve">De Economía Mixta    </t>
  </si>
  <si>
    <t>Pública</t>
  </si>
  <si>
    <t>entre 2 SMLV y menos de 3 SMLV</t>
  </si>
  <si>
    <t>Docente</t>
  </si>
  <si>
    <t>Ocupaciones en Ciencias Sociales, Educación, Servicios Gubernamentales y Religión</t>
  </si>
  <si>
    <t>entre 3 SMLV y menos de 4 SMLV</t>
  </si>
  <si>
    <t>RISARALDA</t>
  </si>
  <si>
    <t>PEREIRA</t>
  </si>
  <si>
    <t>COLOMBIA</t>
  </si>
  <si>
    <t>Universidad Tecnológica de Pereira</t>
  </si>
  <si>
    <t>Contrato a término fijo</t>
  </si>
  <si>
    <t>Ocupaciones en Arte, Cultura, Esparcimiento y Deporte</t>
  </si>
  <si>
    <t>entre 1 SMLV y menos de 2 SMLV</t>
  </si>
  <si>
    <t xml:space="preserve">Empleado de empresa particular  </t>
  </si>
  <si>
    <t xml:space="preserve">Privada 	</t>
  </si>
  <si>
    <t>menor a 1 SMLV (Salario mínimo legal vigente)</t>
  </si>
  <si>
    <t>Antioquia</t>
  </si>
  <si>
    <t xml:space="preserve">Contrato de prestación de servicios	</t>
  </si>
  <si>
    <t xml:space="preserve">Risaralda </t>
  </si>
  <si>
    <t>Caldas</t>
  </si>
  <si>
    <t>COORDINADOR</t>
  </si>
  <si>
    <t>VALLE DEL CAUCA</t>
  </si>
  <si>
    <t xml:space="preserve">Maestría en Estética y Creación
</t>
  </si>
  <si>
    <t>CERES CONSULTORIA</t>
  </si>
  <si>
    <t>Cra 10 N°15-15 Edificio britanico 702</t>
  </si>
  <si>
    <t>jusesava@utp.edu.co</t>
  </si>
  <si>
    <t>Ocupaciones de Dirección y Gerencia</t>
  </si>
  <si>
    <t>Servicios Sociales y de Salud</t>
  </si>
  <si>
    <t>Gerencia</t>
  </si>
  <si>
    <t>Ejecución de proyectos</t>
  </si>
  <si>
    <t>Independiente</t>
  </si>
  <si>
    <t>Institución Educativa María Dolorosa</t>
  </si>
  <si>
    <t>Calle 33 bis Nro 8b14</t>
  </si>
  <si>
    <t>cabezadeyorik@gmail.com</t>
  </si>
  <si>
    <t>Educación Artística</t>
  </si>
  <si>
    <t>Coordinadora</t>
  </si>
  <si>
    <t>Fundación Universitaria del Área Andina</t>
  </si>
  <si>
    <t>Calle 24 N° 5-85, Risaralda</t>
  </si>
  <si>
    <t>edwin.morales@utp.edu.co</t>
  </si>
  <si>
    <t>Facultad de Diseño, Comunicación y Bellas Artes</t>
  </si>
  <si>
    <t>Docente medio tiempo</t>
  </si>
  <si>
    <t>Director de programa</t>
  </si>
  <si>
    <t>MUNICIPIO DE CARTAGO</t>
  </si>
  <si>
    <t>Cra. 6 # 4-72</t>
  </si>
  <si>
    <t>juan03103@hotmail.com</t>
  </si>
  <si>
    <t>EDUCACIÓN</t>
  </si>
  <si>
    <t>DOCENTE</t>
  </si>
  <si>
    <t>CARTAGO</t>
  </si>
  <si>
    <t>Liceo Taller San Miguel</t>
  </si>
  <si>
    <t>Kilómetro 8 vía Armenia</t>
  </si>
  <si>
    <t>null</t>
  </si>
  <si>
    <t>Área de artes</t>
  </si>
  <si>
    <t>Rectora del colegio</t>
  </si>
  <si>
    <t>UNIVERSIDAD NACIONAL ABIERTA Y A DISTANCIA UNAD</t>
  </si>
  <si>
    <t xml:space="preserve"> CARRERA 23 Diagonal 25F  CONTIGUO A CASAS DE MILAN DOSQUEBRADAS</t>
  </si>
  <si>
    <t>angelicamaria.mar@gmail.com</t>
  </si>
  <si>
    <t>más de 6 SMLV</t>
  </si>
  <si>
    <t>ESCUELA DE CIENCIAS SOCIALES, ARTES Y HUMANIDADES</t>
  </si>
  <si>
    <t>DIRECTOR DE PROGRAMA</t>
  </si>
  <si>
    <t>DOSQUEBRADAS</t>
  </si>
  <si>
    <t>I. E ANTONIO LIZARAZO</t>
  </si>
  <si>
    <t xml:space="preserve">CALLE 54C N 42-12 </t>
  </si>
  <si>
    <t>ferneydiaz@hotmail.com</t>
  </si>
  <si>
    <t>docencia</t>
  </si>
  <si>
    <t>docente</t>
  </si>
  <si>
    <t>ANGEL NIEVA PAZ</t>
  </si>
  <si>
    <t>PALMIRA</t>
  </si>
  <si>
    <t>Calle 11 # 22-35 Los alamos</t>
  </si>
  <si>
    <t>ttisnes@hotmail.com</t>
  </si>
  <si>
    <t>entre 5 SMLV y menos de 6 SMLV</t>
  </si>
  <si>
    <t>Administrativa</t>
  </si>
  <si>
    <t>presidenta junta directiva</t>
  </si>
  <si>
    <t>no tengo jefe inmediato</t>
  </si>
  <si>
    <t>pereira</t>
  </si>
  <si>
    <t>UNIVERSIDAD LIBRE SECCIONAL PEREIRA</t>
  </si>
  <si>
    <t>CALLE 40 N° 7 -30</t>
  </si>
  <si>
    <t>angela82@utp.edu.co</t>
  </si>
  <si>
    <t>PROGRAMA DE DERECHO</t>
  </si>
  <si>
    <t>DOCENTE4</t>
  </si>
  <si>
    <t>JEFE DE ÁREA</t>
  </si>
  <si>
    <t>Colegio Antonio Lizarazo</t>
  </si>
  <si>
    <t>Calle 54C No. 42 -12</t>
  </si>
  <si>
    <t>rodrigovasquezarana@gmail.com</t>
  </si>
  <si>
    <t>José Ángel Nieva Paz</t>
  </si>
  <si>
    <t>Valle del Cauca</t>
  </si>
  <si>
    <t>Palmira</t>
  </si>
  <si>
    <t>Universidad San Buenaventura</t>
  </si>
  <si>
    <t>Calle 45 N° 61-40 Barrio Salento</t>
  </si>
  <si>
    <t>57(4) 514 5600</t>
  </si>
  <si>
    <t>cainamejia@gmail.com</t>
  </si>
  <si>
    <t>Otras Actividades de Servicios Comunitarios, Sociales y Personales</t>
  </si>
  <si>
    <t>Facultad de artes integradas</t>
  </si>
  <si>
    <t>docente investigadora - líder de area</t>
  </si>
  <si>
    <t>Director de programa Arquitectura</t>
  </si>
  <si>
    <t>Medellin</t>
  </si>
  <si>
    <t>jorge.rojas@utp.edu.co</t>
  </si>
  <si>
    <t>Universidad Católica de Pereira</t>
  </si>
  <si>
    <t>Av. de las Americas diagonal  al parque del cafe</t>
  </si>
  <si>
    <t>carminaperezc@utp.edu.co</t>
  </si>
  <si>
    <t>Diseño Industrial</t>
  </si>
  <si>
    <t>Director</t>
  </si>
  <si>
    <t>Universidad del Quindio</t>
  </si>
  <si>
    <t>Carrera 15 Calle 12 Norte</t>
  </si>
  <si>
    <t>7359300 ext 1070</t>
  </si>
  <si>
    <t>Programa en Artes Visuales</t>
  </si>
  <si>
    <t>Directora</t>
  </si>
  <si>
    <t>Decano</t>
  </si>
  <si>
    <t>Quindío</t>
  </si>
  <si>
    <t>Armenia</t>
  </si>
  <si>
    <t>gatoaparato@utp.cedu.co</t>
  </si>
  <si>
    <t>Universidad de CAldas</t>
  </si>
  <si>
    <t>calle 65# 25-10</t>
  </si>
  <si>
    <t>(6) 8781500</t>
  </si>
  <si>
    <t xml:space="preserve">Dpto. Historia y Geografía </t>
  </si>
  <si>
    <t xml:space="preserve">Ricardo Castaño Zapata </t>
  </si>
  <si>
    <t>Manizales</t>
  </si>
  <si>
    <t>andres.roldan@utp.edu.co</t>
  </si>
  <si>
    <t>elmonodopado@gmail.com</t>
  </si>
  <si>
    <t xml:space="preserve">Empleado de empresa familiar sin  remuneración    </t>
  </si>
  <si>
    <t>Cra 24 # 8-33</t>
  </si>
  <si>
    <t>javicalder@gmail.com</t>
  </si>
  <si>
    <t>Facultad de diseño, comunicación y bellas artes</t>
  </si>
  <si>
    <t>docente coordinador de practicas</t>
  </si>
  <si>
    <t>Director del programa de diseño gráfico</t>
  </si>
  <si>
    <t xml:space="preserve">Universidad de sanbuenaventura </t>
  </si>
  <si>
    <t xml:space="preserve">  San Benito: Carrera 56C N° 51-110 Centro - Medellín</t>
  </si>
  <si>
    <t xml:space="preserve">57(4)5145600 </t>
  </si>
  <si>
    <t>carlos.granobles@utp.edu.co</t>
  </si>
  <si>
    <t>facultad de artes</t>
  </si>
  <si>
    <t xml:space="preserve">director de programa </t>
  </si>
  <si>
    <t xml:space="preserve">antioquia, </t>
  </si>
  <si>
    <t xml:space="preserve">medellin </t>
  </si>
  <si>
    <t xml:space="preserve">colombia </t>
  </si>
  <si>
    <t>I.E. Agustín Nieto Caballero</t>
  </si>
  <si>
    <t>Frailes</t>
  </si>
  <si>
    <t>urbana</t>
  </si>
  <si>
    <t>Rector</t>
  </si>
  <si>
    <t>Dosquebradas</t>
  </si>
  <si>
    <t>desvaneciente@gmail.com</t>
  </si>
  <si>
    <t>Universidad de Caldas</t>
  </si>
  <si>
    <t xml:space="preserve">Calle 65 No 26 - 10 </t>
  </si>
  <si>
    <t>+57 6 878150</t>
  </si>
  <si>
    <t>pedrosedimentos@gmail.com</t>
  </si>
  <si>
    <t>Programa Artes Plásticas</t>
  </si>
  <si>
    <t>Director de departamento</t>
  </si>
  <si>
    <t>Universidad Autónoma de Manizales</t>
  </si>
  <si>
    <t>calle 18 # 20-65</t>
  </si>
  <si>
    <t>(57)(6)8727272</t>
  </si>
  <si>
    <t>a.lagos@utp.edu.co</t>
  </si>
  <si>
    <t>Departamento de Arte y Diseño</t>
  </si>
  <si>
    <t>Jorge Iván Gómez Angarita</t>
  </si>
  <si>
    <t>UNAD</t>
  </si>
  <si>
    <t>Dg. 25 #Carrera 23, diagonal 25F</t>
  </si>
  <si>
    <t>erickesp@gmail.com</t>
  </si>
  <si>
    <t>ECSAH</t>
  </si>
  <si>
    <t xml:space="preserve">Docente </t>
  </si>
  <si>
    <t>Instituto Departamental de Bellas Artes</t>
  </si>
  <si>
    <t>Avenida 2a Norte7N-28</t>
  </si>
  <si>
    <t>jpacosta986@gmail.com</t>
  </si>
  <si>
    <t>Facultad de Artes Visuales y Aplicadas</t>
  </si>
  <si>
    <t>Jefe de Departamento</t>
  </si>
  <si>
    <t>Cali</t>
  </si>
  <si>
    <t>La Julita</t>
  </si>
  <si>
    <t>jaballesteros@utp.edu.co</t>
  </si>
  <si>
    <t>Facultas de Educación</t>
  </si>
  <si>
    <t>Docente catedrático</t>
  </si>
  <si>
    <t>Director de Escuela</t>
  </si>
  <si>
    <t>Secretaria de edu.</t>
  </si>
  <si>
    <t>Carera septima esquina.</t>
  </si>
  <si>
    <t>victorvitral@hotmail.com</t>
  </si>
  <si>
    <t>Docencia primaria</t>
  </si>
  <si>
    <t>Paula Elida Mosquera.</t>
  </si>
  <si>
    <t>Risaralda.</t>
  </si>
  <si>
    <t>Colombia.</t>
  </si>
  <si>
    <t>Institución Educativa Nueva Granada</t>
  </si>
  <si>
    <t>Barrio El Martillo - Dosquebradas</t>
  </si>
  <si>
    <t>guidolobrego1@gmail.com</t>
  </si>
  <si>
    <t>Docente de Música</t>
  </si>
  <si>
    <t>Coordinación</t>
  </si>
  <si>
    <t>CRA 22 A CLL 51 B/GRANADA</t>
  </si>
  <si>
    <t>gioserb@gmail.com</t>
  </si>
  <si>
    <t>artística</t>
  </si>
  <si>
    <t>coordinador</t>
  </si>
  <si>
    <t>INSTITUCION EDUCATIVA CIUDAD BOQUIA</t>
  </si>
  <si>
    <t>Sector E parque INDUSTRIAL</t>
  </si>
  <si>
    <t>matobarhincapie@gmail.com</t>
  </si>
  <si>
    <t>Coordinador</t>
  </si>
  <si>
    <t>Institución Educativa San Fernando, Secretaría de EDucación Municipal de Pereira</t>
  </si>
  <si>
    <t>Calle 70 N. 23 B-20 Cuba</t>
  </si>
  <si>
    <t>FUNDACION UNIVERSITARIA DEL AREA ANDINA</t>
  </si>
  <si>
    <t>cra 9 con 24</t>
  </si>
  <si>
    <t>e.gomez@utp.edu.co</t>
  </si>
  <si>
    <t>diseño de modas</t>
  </si>
  <si>
    <t>Bibiana Tinjacá</t>
  </si>
  <si>
    <t>Que la Universidad siga apoyando los programas de artes dentro y fuera de la universidad.</t>
  </si>
  <si>
    <t>Seguir trayendo artistas y profesores de universidades externas.</t>
  </si>
  <si>
    <t xml:space="preserve">Me encantó la experiencia obtenida en  la maestría, durante el tiempo de realización tuve excelentes docentes, compañeros y una contundente dirección, por tanto las cosas marcharon muy bien. </t>
  </si>
  <si>
    <t>REALIZAR ENCUENTROS DE EGRESADOS.</t>
  </si>
  <si>
    <t>La persona que tiene a su cargo la dirección del programa es altamente calificada,su compromiso con los estudiantes y docentes son cualidades que garantizan la calidad, ahi esta el factor mas valioso para mantener la alta calidad del programa.</t>
  </si>
  <si>
    <t>Realizar encuentros de egresados</t>
  </si>
  <si>
    <t>Nombrar a los directores de trabajo de grado en el segundo semestre de la maestría, para agilizar los procesos de investigación y terminar en el tiempo estimado.</t>
  </si>
  <si>
    <t>Mejorar el acompañamiento en los proceso de gradio</t>
  </si>
  <si>
    <t>Banco laboral y de proyectos artísticos</t>
  </si>
  <si>
    <t>Mayor interlocución con los docentes y participación de los estudiantes en planes d eestudio y selección de maestros</t>
  </si>
  <si>
    <t xml:space="preserve">Siempre invitar los mejores docentes. </t>
  </si>
  <si>
    <t>EXCELENTE PROGRAMA DE POSTGRADO, EL NIVEL DE LOS DOCENTES, LOS RECURSOS DE INFRAESTRUCTURA, LA ORGANIZACIÓN CURRICULAR Y EL ACOMPAÑAMIENTO A LOS ESTUDIANTES . TENGO TRES POSTGRADOS MÁS Y ÉSTE LO RECOMIENDO COMO EL MEJOR DEL EJE CAFETERO.</t>
  </si>
  <si>
    <t>mejorar la intirdisciplinariedad con otras areas de la universidad proximas y lejanas conceptualmente</t>
  </si>
  <si>
    <t xml:space="preserve">Estoy muy satisfecho con los conocimientos adquiridos. Felicito a Margarita Calle por lo humana que es con respecto a los problemas de los estudiantes y el apoyo que nos ha brindado en todos los aspectos. </t>
  </si>
  <si>
    <t>La maestría es excelente</t>
  </si>
  <si>
    <t>Sería importante para el programa incluir docentes que se desempeñen desde otras áreas académicas aparte del arte. También sería bueno abrir espacios de taller para indagar más el campo de la práctica de la creación.</t>
  </si>
  <si>
    <t>La maestría posee un programa diseñado para brindar la mas alta calidad, ya que vinculan excelentes docentes y personal humano que acompaña al estudiante en la formación.</t>
  </si>
  <si>
    <t>Mayor intercambio con experiencias extranjeras</t>
  </si>
  <si>
    <t>Tratar con mas sentido humano a los estudiantes.</t>
  </si>
  <si>
    <t>Fortalecer publicaciones del programa con contenidos de los estudiantes</t>
  </si>
  <si>
    <t>felicitar a tan alto nivel de exigencia y acompañamiento, considerar la posibilidad de compartir experiencias en otros campus universitarios, intercambios.</t>
  </si>
  <si>
    <t>La calidad de la formación de la maestría es superior, tanto los docentes propios del programa como los invitados tienen una muy buena trayectoria académica.</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</si>
  <si>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</si>
  <si>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</si>
  <si>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Estética y Creación</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</si>
</sst>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7">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10" xfId="0" applyFill="1" applyBorder="1"/>
    <xf numFmtId="0" fontId="0" fillId="32" borderId="8" xfId="0" applyFill="1" applyBorder="1"/>
    <xf numFmtId="0" fontId="0" fillId="32" borderId="9" xfId="0" applyFill="1" applyBorder="1"/>
    <xf numFmtId="0" fontId="0" fillId="32" borderId="6" xfId="0" applyFill="1" applyBorder="1"/>
    <xf numFmtId="0" fontId="0" fillId="32" borderId="1" xfId="0" applyFill="1" applyBorder="1" applyAlignment="1">
      <alignment horizontal="center" vertical="center"/>
    </xf>
    <xf numFmtId="0" fontId="0" fillId="0" borderId="7" xfId="0"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48%</c:v>
                  </c:pt>
                  <c:pt idx="1">
                    <c:v>3%</c:v>
                  </c:pt>
                  <c:pt idx="2">
                    <c:v>48%</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0.48484848484848486</c:v>
                </c:pt>
                <c:pt idx="1">
                  <c:v>3.0303030303030304E-2</c:v>
                </c:pt>
                <c:pt idx="2">
                  <c:v>0.48484848484848486</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Egresados!$B$337:$B$338</c:f>
              <c:strCache>
                <c:ptCount val="2"/>
                <c:pt idx="0">
                  <c:v>Si</c:v>
                </c:pt>
                <c:pt idx="1">
                  <c:v>No</c:v>
                </c:pt>
              </c:strCache>
            </c:strRef>
          </c:cat>
          <c:val>
            <c:numRef>
              <c:f>Egresados!$C$337:$C$338</c:f>
              <c:numCache>
                <c:formatCode>0%</c:formatCode>
                <c:ptCount val="2"/>
                <c:pt idx="0">
                  <c:v>0.81818181818181823</c:v>
                </c:pt>
                <c:pt idx="1">
                  <c:v>0.18181818181818182</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0.5757575757575758</c:v>
                </c:pt>
                <c:pt idx="1">
                  <c:v>0.42424242424242425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61%</c:v>
                  </c:pt>
                  <c:pt idx="1">
                    <c:v>27%</c:v>
                  </c:pt>
                  <c:pt idx="2">
                    <c:v>6%</c:v>
                  </c:pt>
                  <c:pt idx="3">
                    <c:v>6%</c:v>
                  </c:pt>
                </c:lvl>
                <c:lvl>
                  <c:pt idx="0">
                    <c:v>0</c:v>
                  </c:pt>
                  <c:pt idx="1">
                    <c:v>1</c:v>
                  </c:pt>
                  <c:pt idx="2">
                    <c:v>2</c:v>
                  </c:pt>
                  <c:pt idx="3">
                    <c:v>Más de 2</c:v>
                  </c:pt>
                </c:lvl>
              </c:multiLvlStrCache>
            </c:multiLvlStrRef>
          </c:cat>
          <c:val>
            <c:numRef>
              <c:f>Egresados!$G$90:$G$93</c:f>
              <c:numCache>
                <c:formatCode>0%</c:formatCode>
                <c:ptCount val="4"/>
                <c:pt idx="0">
                  <c:v>0.60606060606060608</c:v>
                </c:pt>
                <c:pt idx="1">
                  <c:v>0.27272727272727271</c:v>
                </c:pt>
                <c:pt idx="2">
                  <c:v>6.0606060606060608E-2</c:v>
                </c:pt>
                <c:pt idx="3">
                  <c:v>6.0606060606060608E-2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61%</c:v>
                  </c:pt>
                  <c:pt idx="1">
                    <c:v>27%</c:v>
                  </c:pt>
                  <c:pt idx="2">
                    <c:v>6%</c:v>
                  </c:pt>
                  <c:pt idx="3">
                    <c:v>6%</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0.87878787878787878</c:v>
                </c:pt>
                <c:pt idx="1">
                  <c:v>0</c:v>
                </c:pt>
                <c:pt idx="2">
                  <c:v>9.0909090909090912E-2</c:v>
                </c:pt>
                <c:pt idx="3">
                  <c:v>3.0303030303030304E-2</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0.81818181818181823</c:v>
                </c:pt>
                <c:pt idx="1">
                  <c:v>3.0303030303030304E-2</c:v>
                </c:pt>
                <c:pt idx="2">
                  <c:v>0.15151515151515152</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Egresados!$B$193:$B$196</c:f>
              <c:strCache>
                <c:ptCount val="4"/>
                <c:pt idx="0">
                  <c:v>Otras Actividades de Servicios Comunitarios, Sociales y Personales</c:v>
                </c:pt>
                <c:pt idx="1">
                  <c:v>Educación</c:v>
                </c:pt>
                <c:pt idx="2">
                  <c:v>Servicios Sociales y de Salud</c:v>
                </c:pt>
                <c:pt idx="3">
                  <c:v>Sin respuesta</c:v>
                </c:pt>
              </c:strCache>
            </c:strRef>
          </c:cat>
          <c:val>
            <c:numRef>
              <c:f>Egresados!$D$193:$D$196</c:f>
              <c:numCache>
                <c:formatCode>0%</c:formatCode>
                <c:ptCount val="4"/>
                <c:pt idx="0">
                  <c:v>3.0303030303030304E-2</c:v>
                </c:pt>
                <c:pt idx="1">
                  <c:v>0.78787878787878785</c:v>
                </c:pt>
                <c:pt idx="2">
                  <c:v>3.0303030303030304E-2</c:v>
                </c:pt>
                <c:pt idx="3">
                  <c:v>0.15151515151515152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Egresados!$E$221:$E$222</c:f>
              <c:numCache>
                <c:formatCode>0%</c:formatCode>
                <c:ptCount val="2"/>
                <c:pt idx="0">
                  <c:v>0.39393939393939392</c:v>
                </c:pt>
                <c:pt idx="1">
                  <c:v>0.60606060606060608</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Egresados!$E$222</c:f>
              <c:numCache>
                <c:formatCode>0%</c:formatCode>
                <c:ptCount val="1"/>
                <c:pt idx="0">
                  <c:v>0.60606060606060608</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Egresados!$J$256</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Egresados!$H$257:$I$258</c:f>
              <c:strCache>
                <c:ptCount val="2"/>
                <c:pt idx="0">
                  <c:v>Si</c:v>
                </c:pt>
                <c:pt idx="1">
                  <c:v>No</c:v>
                </c:pt>
              </c:strCache>
            </c:strRef>
          </c:cat>
          <c:val>
            <c:numRef>
              <c:f>Egresados!$J$257:$J$258</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Egresados!$C$313:$C$317</c:f>
              <c:numCache>
                <c:formatCode>0%</c:formatCode>
                <c:ptCount val="5"/>
                <c:pt idx="0">
                  <c:v>0</c:v>
                </c:pt>
                <c:pt idx="1">
                  <c:v>0</c:v>
                </c:pt>
                <c:pt idx="2">
                  <c:v>9.0909090909090912E-2</c:v>
                </c:pt>
                <c:pt idx="3">
                  <c:v>0.33333333333333331</c:v>
                </c:pt>
                <c:pt idx="4">
                  <c:v>0.27272727272727271</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Estética y Creación</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774700</xdr:colOff>
      <xdr:row>13</xdr:row>
      <xdr:rowOff>31750</xdr:rowOff>
    </xdr:from>
    <xdr:to>
      <xdr:col>13</xdr:col>
      <xdr:colOff>451591</xdr:colOff>
      <xdr:row>32</xdr:row>
      <xdr:rowOff>67834</xdr:rowOff>
    </xdr:to>
    <xdr:pic>
      <xdr:nvPicPr>
        <xdr:cNvPr id="5" name="Imagen 4">
          <a:extLst>
            <a:ext uri="{FF2B5EF4-FFF2-40B4-BE49-F238E27FC236}">
              <a16:creationId xmlns:a16="http://schemas.microsoft.com/office/drawing/2014/main" id="{F6283C8B-8E95-4FD7-84E0-09937EC9B9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00" y="242570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200</xdr:row>
      <xdr:rowOff>19050</xdr:rowOff>
    </xdr:from>
    <xdr:to>
      <xdr:col>4</xdr:col>
      <xdr:colOff>1670050</xdr:colOff>
      <xdr:row>214</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218</xdr:row>
      <xdr:rowOff>57150</xdr:rowOff>
    </xdr:from>
    <xdr:to>
      <xdr:col>11</xdr:col>
      <xdr:colOff>222250</xdr:colOff>
      <xdr:row>229</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260</xdr:row>
      <xdr:rowOff>177800</xdr:rowOff>
    </xdr:from>
    <xdr:to>
      <xdr:col>5</xdr:col>
      <xdr:colOff>152400</xdr:colOff>
      <xdr:row>275</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303</xdr:row>
      <xdr:rowOff>165100</xdr:rowOff>
    </xdr:from>
    <xdr:to>
      <xdr:col>9</xdr:col>
      <xdr:colOff>622300</xdr:colOff>
      <xdr:row>318</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330</xdr:row>
      <xdr:rowOff>19050</xdr:rowOff>
    </xdr:from>
    <xdr:to>
      <xdr:col>8</xdr:col>
      <xdr:colOff>590550</xdr:colOff>
      <xdr:row>344</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1241815</xdr:colOff>
      <xdr:row>15</xdr:row>
      <xdr:rowOff>127000</xdr:rowOff>
    </xdr:from>
    <xdr:to>
      <xdr:col>6</xdr:col>
      <xdr:colOff>1078204</xdr:colOff>
      <xdr:row>33</xdr:row>
      <xdr:rowOff>184440</xdr:rowOff>
    </xdr:to>
    <xdr:pic>
      <xdr:nvPicPr>
        <xdr:cNvPr id="2" name="Imagen 1">
          <a:extLst>
            <a:ext uri="{FF2B5EF4-FFF2-40B4-BE49-F238E27FC236}">
              <a16:creationId xmlns:a16="http://schemas.microsoft.com/office/drawing/2014/main" id="{2DFF5DE9-365B-4197-B978-D2AD86F997B4}"/>
            </a:ext>
          </a:extLst>
        </xdr:cNvPr>
        <xdr:cNvPicPr>
          <a:picLocks noChangeAspect="1"/>
        </xdr:cNvPicPr>
      </xdr:nvPicPr>
      <xdr:blipFill>
        <a:blip xmlns:r="http://schemas.openxmlformats.org/officeDocument/2006/relationships" r:embed="rId14"/>
        <a:stretch>
          <a:fillRect/>
        </a:stretch>
      </xdr:blipFill>
      <xdr:spPr>
        <a:xfrm>
          <a:off x="2041168" y="3242235"/>
          <a:ext cx="8860860" cy="34192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70" zoomScaleNormal="70" workbookViewId="0">
      <selection activeCell="B47" sqref="B47:O52"/>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124</v>
      </c>
      <c r="C46" s="48"/>
      <c r="D46" s="48"/>
      <c r="E46" s="48"/>
      <c r="F46" s="48"/>
      <c r="G46" s="48"/>
      <c r="H46" s="48"/>
      <c r="I46" s="48"/>
      <c r="J46" s="48"/>
      <c r="K46" s="48"/>
      <c r="L46" s="48"/>
      <c r="M46" s="48"/>
      <c r="N46" s="48"/>
      <c r="O46" s="48"/>
    </row>
    <row r="47" spans="2:18" ht="409.6" customHeight="1">
      <c r="B47" s="49" t="s">
        <v>348</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31" customHeight="1">
      <c r="B52" s="49"/>
      <c r="C52" s="49"/>
      <c r="D52" s="49"/>
      <c r="E52" s="49"/>
      <c r="F52" s="49"/>
      <c r="G52" s="49"/>
      <c r="H52" s="49"/>
      <c r="I52" s="49"/>
      <c r="J52" s="49"/>
      <c r="K52" s="49"/>
      <c r="L52" s="49"/>
      <c r="M52" s="49"/>
      <c r="N52" s="49"/>
      <c r="O52" s="49"/>
    </row>
    <row r="54" spans="2:15" ht="36.75" customHeight="1">
      <c r="B54" s="33" t="s">
        <v>125</v>
      </c>
    </row>
    <row r="55" spans="2:15" ht="14.5" customHeight="1">
      <c r="B55" s="85" t="s">
        <v>346</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6" t="s">
        <v>347</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56"/>
  <sheetViews>
    <sheetView topLeftCell="A7" zoomScale="85" zoomScaleNormal="85" workbookViewId="0">
      <selection activeCell="C41" sqref="C4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0"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2" t="s">
        <v>152</v>
      </c>
      <c r="C12" s="82"/>
      <c r="D12" s="82"/>
      <c r="E12" s="82"/>
      <c r="F12" s="82"/>
    </row>
    <row r="13" spans="2:6">
      <c r="B13" s="10" t="s">
        <v>25</v>
      </c>
    </row>
    <row r="36" spans="2:7" ht="15.5">
      <c r="B36" s="9" t="s">
        <v>0</v>
      </c>
    </row>
    <row r="38" spans="2:7">
      <c r="B38" s="6" t="s">
        <v>0</v>
      </c>
      <c r="C38" s="31" t="s">
        <v>1</v>
      </c>
      <c r="D38" s="31" t="s">
        <v>2</v>
      </c>
      <c r="F38" s="6" t="s">
        <v>0</v>
      </c>
      <c r="G38" s="31" t="s">
        <v>2</v>
      </c>
    </row>
    <row r="39" spans="2:7">
      <c r="B39" s="7" t="s">
        <v>3</v>
      </c>
      <c r="C39" s="8">
        <v>19</v>
      </c>
      <c r="D39" s="13">
        <f>C39/$C$41</f>
        <v>0.5757575757575758</v>
      </c>
      <c r="F39" s="7" t="s">
        <v>3</v>
      </c>
      <c r="G39" s="13">
        <f>D39</f>
        <v>0.5757575757575758</v>
      </c>
    </row>
    <row r="40" spans="2:7">
      <c r="B40" s="7" t="s">
        <v>4</v>
      </c>
      <c r="C40" s="8">
        <v>14</v>
      </c>
      <c r="D40" s="13">
        <f t="shared" ref="D40:D41" si="0">C40/$C$41</f>
        <v>0.42424242424242425</v>
      </c>
      <c r="F40" s="7" t="s">
        <v>4</v>
      </c>
      <c r="G40" s="13">
        <f>D40</f>
        <v>0.42424242424242425</v>
      </c>
    </row>
    <row r="41" spans="2:7">
      <c r="B41" s="7" t="s">
        <v>5</v>
      </c>
      <c r="C41" s="11">
        <f>SUM(C39:C40)</f>
        <v>33</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16</v>
      </c>
      <c r="D64" s="13">
        <f>C64/$C$41</f>
        <v>0.48484848484848486</v>
      </c>
      <c r="F64" s="7" t="s">
        <v>23</v>
      </c>
      <c r="G64" s="13">
        <f>D64</f>
        <v>0.48484848484848486</v>
      </c>
    </row>
    <row r="65" spans="2:7">
      <c r="B65" s="7" t="s">
        <v>6</v>
      </c>
      <c r="C65" s="8">
        <v>1</v>
      </c>
      <c r="D65" s="13">
        <f t="shared" ref="D65:D67" si="1">C65/$C$41</f>
        <v>3.0303030303030304E-2</v>
      </c>
      <c r="F65" s="7" t="s">
        <v>6</v>
      </c>
      <c r="G65" s="13">
        <f>D65</f>
        <v>3.0303030303030304E-2</v>
      </c>
    </row>
    <row r="66" spans="2:7">
      <c r="B66" s="7" t="s">
        <v>111</v>
      </c>
      <c r="C66" s="8">
        <v>16</v>
      </c>
      <c r="D66" s="13">
        <f t="shared" si="1"/>
        <v>0.48484848484848486</v>
      </c>
      <c r="F66" s="7" t="s">
        <v>112</v>
      </c>
      <c r="G66" s="13">
        <f>D66</f>
        <v>0.48484848484848486</v>
      </c>
    </row>
    <row r="67" spans="2:7">
      <c r="B67" s="7" t="s">
        <v>5</v>
      </c>
      <c r="C67" s="11">
        <f>SUM(C64:C66)</f>
        <v>33</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20</v>
      </c>
      <c r="D90" s="13">
        <f>C90/$C$41</f>
        <v>0.60606060606060608</v>
      </c>
      <c r="F90" s="7">
        <v>0</v>
      </c>
      <c r="G90" s="13">
        <f>D90</f>
        <v>0.60606060606060608</v>
      </c>
    </row>
    <row r="91" spans="2:7">
      <c r="B91" s="7">
        <v>1</v>
      </c>
      <c r="C91" s="8">
        <v>9</v>
      </c>
      <c r="D91" s="13">
        <f t="shared" ref="D91:D94" si="2">C91/$C$41</f>
        <v>0.27272727272727271</v>
      </c>
      <c r="F91" s="7">
        <v>1</v>
      </c>
      <c r="G91" s="13">
        <f>D91</f>
        <v>0.27272727272727271</v>
      </c>
    </row>
    <row r="92" spans="2:7">
      <c r="B92" s="12">
        <v>2</v>
      </c>
      <c r="C92" s="8">
        <v>2</v>
      </c>
      <c r="D92" s="13">
        <f t="shared" si="2"/>
        <v>6.0606060606060608E-2</v>
      </c>
      <c r="F92" s="12">
        <v>2</v>
      </c>
      <c r="G92" s="13">
        <f>D92</f>
        <v>6.0606060606060608E-2</v>
      </c>
    </row>
    <row r="93" spans="2:7">
      <c r="B93" s="2" t="s">
        <v>116</v>
      </c>
      <c r="C93" s="8">
        <v>2</v>
      </c>
      <c r="D93" s="13">
        <f t="shared" si="2"/>
        <v>6.0606060606060608E-2</v>
      </c>
      <c r="F93" s="2" t="s">
        <v>116</v>
      </c>
      <c r="G93" s="13">
        <f>D93</f>
        <v>6.0606060606060608E-2</v>
      </c>
    </row>
    <row r="94" spans="2:7">
      <c r="B94" s="7" t="s">
        <v>5</v>
      </c>
      <c r="C94" s="11">
        <f>SUM(C90:C93)</f>
        <v>33</v>
      </c>
      <c r="D94" s="13">
        <f t="shared" si="2"/>
        <v>1</v>
      </c>
      <c r="F94" s="7" t="s">
        <v>5</v>
      </c>
      <c r="G94" s="13">
        <f>D94</f>
        <v>1</v>
      </c>
    </row>
    <row r="114" spans="2:12" ht="15.5">
      <c r="B114" s="9" t="s">
        <v>45</v>
      </c>
    </row>
    <row r="115" spans="2:12" ht="15.5">
      <c r="B115" s="9"/>
    </row>
    <row r="117" spans="2:12" ht="84" customHeight="1">
      <c r="B117" s="52" t="s">
        <v>46</v>
      </c>
      <c r="C117" s="52"/>
      <c r="D117" s="52"/>
      <c r="E117" s="55" t="s">
        <v>1</v>
      </c>
      <c r="F117" s="55"/>
      <c r="H117" s="52" t="s">
        <v>47</v>
      </c>
      <c r="I117" s="52"/>
      <c r="J117" s="52"/>
      <c r="K117" s="55" t="s">
        <v>1</v>
      </c>
      <c r="L117" s="55"/>
    </row>
    <row r="118" spans="2:12">
      <c r="B118" s="54" t="s">
        <v>14</v>
      </c>
      <c r="C118" s="54"/>
      <c r="D118" s="54"/>
      <c r="E118" s="60">
        <v>29</v>
      </c>
      <c r="F118" s="60"/>
      <c r="H118" s="53" t="s">
        <v>113</v>
      </c>
      <c r="I118" s="53"/>
      <c r="J118" s="53"/>
      <c r="K118" s="56">
        <v>27</v>
      </c>
      <c r="L118" s="57"/>
    </row>
    <row r="119" spans="2:12">
      <c r="B119" s="54" t="s">
        <v>15</v>
      </c>
      <c r="C119" s="54"/>
      <c r="D119" s="54"/>
      <c r="E119" s="60">
        <v>0</v>
      </c>
      <c r="F119" s="60"/>
      <c r="H119" s="53" t="s">
        <v>119</v>
      </c>
      <c r="I119" s="53"/>
      <c r="J119" s="53"/>
      <c r="K119" s="56">
        <v>1</v>
      </c>
      <c r="L119" s="57"/>
    </row>
    <row r="120" spans="2:12">
      <c r="B120" s="54" t="s">
        <v>21</v>
      </c>
      <c r="C120" s="54"/>
      <c r="D120" s="54"/>
      <c r="E120" s="60">
        <v>3</v>
      </c>
      <c r="F120" s="60"/>
      <c r="H120" s="53" t="s">
        <v>114</v>
      </c>
      <c r="I120" s="53"/>
      <c r="J120" s="53"/>
      <c r="K120" s="56">
        <v>5</v>
      </c>
      <c r="L120" s="57"/>
    </row>
    <row r="121" spans="2:12">
      <c r="B121" s="54" t="s">
        <v>50</v>
      </c>
      <c r="C121" s="54"/>
      <c r="D121" s="54"/>
      <c r="E121" s="60">
        <v>1</v>
      </c>
      <c r="F121" s="60"/>
      <c r="H121" s="19"/>
      <c r="I121" s="19"/>
      <c r="J121" s="19"/>
      <c r="K121" s="34"/>
      <c r="L121" s="34"/>
    </row>
    <row r="122" spans="2:12">
      <c r="B122" s="54" t="s">
        <v>51</v>
      </c>
      <c r="C122" s="54"/>
      <c r="D122" s="54"/>
      <c r="E122" s="60">
        <v>0</v>
      </c>
      <c r="F122" s="60"/>
      <c r="H122" s="19"/>
      <c r="I122" s="19"/>
      <c r="J122" s="19"/>
      <c r="K122" s="34"/>
      <c r="L122" s="34"/>
    </row>
    <row r="123" spans="2:12">
      <c r="B123" s="54" t="s">
        <v>16</v>
      </c>
      <c r="C123" s="54"/>
      <c r="D123" s="54"/>
      <c r="E123" s="60">
        <v>0</v>
      </c>
      <c r="F123" s="60"/>
      <c r="H123" s="19"/>
      <c r="I123" s="19"/>
      <c r="J123" s="19"/>
      <c r="K123" s="34"/>
      <c r="L123" s="34"/>
    </row>
    <row r="124" spans="2:12">
      <c r="B124" s="20"/>
      <c r="C124" s="20"/>
      <c r="D124" s="20"/>
      <c r="E124" s="30"/>
      <c r="F124" s="30"/>
      <c r="H124" s="19"/>
      <c r="I124" s="19"/>
      <c r="J124" s="19"/>
      <c r="K124" s="34"/>
      <c r="L124" s="34"/>
    </row>
    <row r="126" spans="2:12">
      <c r="B126" s="58" t="s">
        <v>49</v>
      </c>
      <c r="C126" s="58"/>
      <c r="D126" s="58"/>
      <c r="E126" s="58" t="s">
        <v>2</v>
      </c>
      <c r="F126" s="58"/>
      <c r="H126" s="58" t="s">
        <v>115</v>
      </c>
      <c r="I126" s="58"/>
      <c r="J126" s="58"/>
      <c r="K126" s="61" t="s">
        <v>2</v>
      </c>
      <c r="L126" s="62"/>
    </row>
    <row r="127" spans="2:12">
      <c r="B127" s="54" t="s">
        <v>14</v>
      </c>
      <c r="C127" s="54"/>
      <c r="D127" s="54"/>
      <c r="E127" s="59">
        <f>E118/$C$41</f>
        <v>0.87878787878787878</v>
      </c>
      <c r="F127" s="59"/>
      <c r="H127" s="54" t="s">
        <v>13</v>
      </c>
      <c r="I127" s="54"/>
      <c r="J127" s="54"/>
      <c r="K127" s="63">
        <f>K118/$C$41</f>
        <v>0.81818181818181823</v>
      </c>
      <c r="L127" s="64"/>
    </row>
    <row r="128" spans="2:12">
      <c r="B128" s="54" t="s">
        <v>15</v>
      </c>
      <c r="C128" s="54"/>
      <c r="D128" s="54"/>
      <c r="E128" s="59">
        <f t="shared" ref="E128:E132" si="3">E119/$C$41</f>
        <v>0</v>
      </c>
      <c r="F128" s="59"/>
      <c r="H128" s="53" t="s">
        <v>120</v>
      </c>
      <c r="I128" s="53"/>
      <c r="J128" s="53"/>
      <c r="K128" s="63">
        <f t="shared" ref="K128:K129" si="4">K119/$C$41</f>
        <v>3.0303030303030304E-2</v>
      </c>
      <c r="L128" s="64"/>
    </row>
    <row r="129" spans="2:12">
      <c r="B129" s="54" t="s">
        <v>21</v>
      </c>
      <c r="C129" s="54"/>
      <c r="D129" s="54"/>
      <c r="E129" s="59">
        <f t="shared" si="3"/>
        <v>9.0909090909090912E-2</v>
      </c>
      <c r="F129" s="59"/>
      <c r="H129" s="53" t="s">
        <v>114</v>
      </c>
      <c r="I129" s="53"/>
      <c r="J129" s="53"/>
      <c r="K129" s="63">
        <f t="shared" si="4"/>
        <v>0.15151515151515152</v>
      </c>
      <c r="L129" s="64"/>
    </row>
    <row r="130" spans="2:12">
      <c r="B130" s="54" t="s">
        <v>50</v>
      </c>
      <c r="C130" s="54"/>
      <c r="D130" s="54"/>
      <c r="E130" s="59">
        <f t="shared" si="3"/>
        <v>3.0303030303030304E-2</v>
      </c>
      <c r="F130" s="59"/>
    </row>
    <row r="131" spans="2:12">
      <c r="B131" s="54" t="s">
        <v>51</v>
      </c>
      <c r="C131" s="54"/>
      <c r="D131" s="54"/>
      <c r="E131" s="59">
        <f t="shared" si="3"/>
        <v>0</v>
      </c>
      <c r="F131" s="59"/>
    </row>
    <row r="132" spans="2:12">
      <c r="B132" s="54" t="s">
        <v>16</v>
      </c>
      <c r="C132" s="54"/>
      <c r="D132" s="54"/>
      <c r="E132" s="59">
        <f t="shared" si="3"/>
        <v>0</v>
      </c>
      <c r="F132" s="59"/>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153</v>
      </c>
      <c r="C157" s="35" t="s">
        <v>154</v>
      </c>
      <c r="D157" s="35">
        <v>3146148582</v>
      </c>
      <c r="E157" s="35" t="s">
        <v>155</v>
      </c>
      <c r="F157" s="35" t="s">
        <v>156</v>
      </c>
      <c r="G157" s="35" t="s">
        <v>157</v>
      </c>
      <c r="H157" s="35" t="s">
        <v>143</v>
      </c>
      <c r="I157" s="35" t="s">
        <v>147</v>
      </c>
      <c r="J157" s="35" t="s">
        <v>13</v>
      </c>
      <c r="K157" s="35" t="s">
        <v>144</v>
      </c>
      <c r="L157" s="35" t="s">
        <v>117</v>
      </c>
      <c r="M157" s="35" t="s">
        <v>158</v>
      </c>
      <c r="N157" s="35" t="s">
        <v>159</v>
      </c>
      <c r="O157" s="35" t="s">
        <v>160</v>
      </c>
      <c r="P157" s="35" t="s">
        <v>27</v>
      </c>
      <c r="Q157" s="35" t="s">
        <v>128</v>
      </c>
      <c r="R157" s="35" t="s">
        <v>28</v>
      </c>
    </row>
    <row r="158" spans="2:18">
      <c r="B158" s="35" t="s">
        <v>161</v>
      </c>
      <c r="C158" s="35" t="s">
        <v>162</v>
      </c>
      <c r="D158" s="35">
        <v>3367051</v>
      </c>
      <c r="E158" s="35" t="s">
        <v>163</v>
      </c>
      <c r="F158" s="35" t="s">
        <v>134</v>
      </c>
      <c r="G158" s="35" t="s">
        <v>54</v>
      </c>
      <c r="H158" s="35" t="s">
        <v>129</v>
      </c>
      <c r="I158" s="35" t="s">
        <v>17</v>
      </c>
      <c r="J158" s="35" t="s">
        <v>13</v>
      </c>
      <c r="K158" s="35" t="s">
        <v>131</v>
      </c>
      <c r="L158" s="35" t="s">
        <v>132</v>
      </c>
      <c r="M158" s="35" t="s">
        <v>164</v>
      </c>
      <c r="N158" s="35" t="s">
        <v>133</v>
      </c>
      <c r="O158" s="35" t="s">
        <v>165</v>
      </c>
      <c r="P158" s="35" t="s">
        <v>148</v>
      </c>
      <c r="Q158" s="35" t="s">
        <v>128</v>
      </c>
      <c r="R158" s="35" t="s">
        <v>28</v>
      </c>
    </row>
    <row r="159" spans="2:18">
      <c r="B159" s="35" t="s">
        <v>166</v>
      </c>
      <c r="C159" s="35" t="s">
        <v>167</v>
      </c>
      <c r="D159" s="35">
        <v>3235689</v>
      </c>
      <c r="E159" s="35" t="s">
        <v>168</v>
      </c>
      <c r="F159" s="35" t="s">
        <v>141</v>
      </c>
      <c r="G159" s="35" t="s">
        <v>54</v>
      </c>
      <c r="H159" s="35" t="s">
        <v>143</v>
      </c>
      <c r="I159" s="35" t="s">
        <v>140</v>
      </c>
      <c r="J159" s="35" t="s">
        <v>13</v>
      </c>
      <c r="K159" s="35" t="s">
        <v>144</v>
      </c>
      <c r="L159" s="35" t="s">
        <v>132</v>
      </c>
      <c r="M159" s="35" t="s">
        <v>169</v>
      </c>
      <c r="N159" s="35" t="s">
        <v>170</v>
      </c>
      <c r="O159" s="35" t="s">
        <v>171</v>
      </c>
      <c r="P159" s="35" t="s">
        <v>27</v>
      </c>
      <c r="Q159" s="35" t="s">
        <v>128</v>
      </c>
      <c r="R159" s="35" t="s">
        <v>28</v>
      </c>
    </row>
    <row r="160" spans="2:18">
      <c r="B160" s="35" t="s">
        <v>172</v>
      </c>
      <c r="C160" s="35" t="s">
        <v>173</v>
      </c>
      <c r="D160" s="35">
        <v>2135876</v>
      </c>
      <c r="E160" s="35" t="s">
        <v>174</v>
      </c>
      <c r="F160" s="35" t="s">
        <v>134</v>
      </c>
      <c r="G160" s="35" t="s">
        <v>54</v>
      </c>
      <c r="H160" s="35" t="s">
        <v>129</v>
      </c>
      <c r="I160" s="35" t="s">
        <v>17</v>
      </c>
      <c r="J160" s="35" t="s">
        <v>13</v>
      </c>
      <c r="K160" s="35" t="s">
        <v>131</v>
      </c>
      <c r="L160" s="35" t="s">
        <v>132</v>
      </c>
      <c r="M160" s="35" t="s">
        <v>175</v>
      </c>
      <c r="N160" s="35" t="s">
        <v>176</v>
      </c>
      <c r="O160" s="35" t="s">
        <v>150</v>
      </c>
      <c r="P160" s="35" t="s">
        <v>151</v>
      </c>
      <c r="Q160" s="35" t="s">
        <v>177</v>
      </c>
      <c r="R160" s="35" t="s">
        <v>138</v>
      </c>
    </row>
    <row r="161" spans="2:18">
      <c r="B161" s="35" t="s">
        <v>178</v>
      </c>
      <c r="C161" s="35" t="s">
        <v>179</v>
      </c>
      <c r="D161" s="35">
        <v>3151818</v>
      </c>
      <c r="E161" s="35" t="s">
        <v>180</v>
      </c>
      <c r="F161" s="35" t="s">
        <v>134</v>
      </c>
      <c r="G161" s="35" t="s">
        <v>54</v>
      </c>
      <c r="H161" s="35" t="s">
        <v>143</v>
      </c>
      <c r="I161" s="35" t="s">
        <v>140</v>
      </c>
      <c r="J161" s="35" t="s">
        <v>13</v>
      </c>
      <c r="K161" s="35" t="s">
        <v>144</v>
      </c>
      <c r="L161" s="35" t="s">
        <v>142</v>
      </c>
      <c r="M161" s="35" t="s">
        <v>181</v>
      </c>
      <c r="N161" s="35" t="s">
        <v>133</v>
      </c>
      <c r="O161" s="35" t="s">
        <v>182</v>
      </c>
      <c r="P161" s="35" t="s">
        <v>27</v>
      </c>
      <c r="Q161" s="35" t="s">
        <v>128</v>
      </c>
      <c r="R161" s="35" t="s">
        <v>28</v>
      </c>
    </row>
    <row r="162" spans="2:18">
      <c r="B162" s="35" t="s">
        <v>183</v>
      </c>
      <c r="C162" s="35" t="s">
        <v>184</v>
      </c>
      <c r="D162" s="35">
        <v>3116599</v>
      </c>
      <c r="E162" s="35" t="s">
        <v>185</v>
      </c>
      <c r="F162" s="35" t="s">
        <v>134</v>
      </c>
      <c r="G162" s="35" t="s">
        <v>54</v>
      </c>
      <c r="H162" s="35" t="s">
        <v>129</v>
      </c>
      <c r="I162" s="35" t="s">
        <v>140</v>
      </c>
      <c r="J162" s="35" t="s">
        <v>13</v>
      </c>
      <c r="K162" s="35" t="s">
        <v>131</v>
      </c>
      <c r="L162" s="35" t="s">
        <v>186</v>
      </c>
      <c r="M162" s="35" t="s">
        <v>187</v>
      </c>
      <c r="N162" s="35" t="s">
        <v>176</v>
      </c>
      <c r="O162" s="35" t="s">
        <v>188</v>
      </c>
      <c r="P162" s="35" t="s">
        <v>136</v>
      </c>
      <c r="Q162" s="35" t="s">
        <v>189</v>
      </c>
      <c r="R162" s="35" t="s">
        <v>138</v>
      </c>
    </row>
    <row r="163" spans="2:18">
      <c r="B163" s="35" t="s">
        <v>190</v>
      </c>
      <c r="C163" s="35" t="s">
        <v>191</v>
      </c>
      <c r="D163" s="35">
        <v>2749837</v>
      </c>
      <c r="E163" s="35" t="s">
        <v>192</v>
      </c>
      <c r="F163" s="35" t="s">
        <v>134</v>
      </c>
      <c r="G163" s="35" t="s">
        <v>54</v>
      </c>
      <c r="H163" s="35" t="s">
        <v>129</v>
      </c>
      <c r="I163" s="35" t="s">
        <v>17</v>
      </c>
      <c r="J163" s="35" t="s">
        <v>13</v>
      </c>
      <c r="K163" s="35" t="s">
        <v>131</v>
      </c>
      <c r="L163" s="35" t="s">
        <v>135</v>
      </c>
      <c r="M163" s="35" t="s">
        <v>193</v>
      </c>
      <c r="N163" s="35" t="s">
        <v>194</v>
      </c>
      <c r="O163" s="35" t="s">
        <v>195</v>
      </c>
      <c r="P163" s="35" t="s">
        <v>151</v>
      </c>
      <c r="Q163" s="35" t="s">
        <v>196</v>
      </c>
      <c r="R163" s="35" t="s">
        <v>138</v>
      </c>
    </row>
    <row r="164" spans="2:18">
      <c r="B164" s="35" t="s">
        <v>178</v>
      </c>
      <c r="C164" s="35" t="s">
        <v>197</v>
      </c>
      <c r="D164" s="35">
        <v>3151818</v>
      </c>
      <c r="E164" s="35" t="s">
        <v>198</v>
      </c>
      <c r="F164" s="35" t="s">
        <v>156</v>
      </c>
      <c r="G164" s="35" t="s">
        <v>54</v>
      </c>
      <c r="H164" s="35" t="s">
        <v>143</v>
      </c>
      <c r="I164" s="35" t="s">
        <v>17</v>
      </c>
      <c r="J164" s="35" t="s">
        <v>13</v>
      </c>
      <c r="K164" s="35" t="s">
        <v>144</v>
      </c>
      <c r="L164" s="35" t="s">
        <v>199</v>
      </c>
      <c r="M164" s="35" t="s">
        <v>200</v>
      </c>
      <c r="N164" s="35" t="s">
        <v>201</v>
      </c>
      <c r="O164" s="35" t="s">
        <v>202</v>
      </c>
      <c r="P164" s="35" t="s">
        <v>27</v>
      </c>
      <c r="Q164" s="35" t="s">
        <v>203</v>
      </c>
      <c r="R164" s="35" t="s">
        <v>28</v>
      </c>
    </row>
    <row r="165" spans="2:18">
      <c r="B165" s="35" t="s">
        <v>204</v>
      </c>
      <c r="C165" s="35" t="s">
        <v>205</v>
      </c>
      <c r="D165" s="35">
        <v>3155600</v>
      </c>
      <c r="E165" s="35" t="s">
        <v>206</v>
      </c>
      <c r="F165" s="35" t="s">
        <v>134</v>
      </c>
      <c r="G165" s="35" t="s">
        <v>54</v>
      </c>
      <c r="H165" s="35" t="s">
        <v>143</v>
      </c>
      <c r="I165" s="35" t="s">
        <v>140</v>
      </c>
      <c r="J165" s="35" t="s">
        <v>13</v>
      </c>
      <c r="K165" s="35" t="s">
        <v>144</v>
      </c>
      <c r="L165" s="35" t="s">
        <v>142</v>
      </c>
      <c r="M165" s="35" t="s">
        <v>207</v>
      </c>
      <c r="N165" s="35" t="s">
        <v>208</v>
      </c>
      <c r="O165" s="35" t="s">
        <v>209</v>
      </c>
      <c r="P165" s="35" t="s">
        <v>136</v>
      </c>
      <c r="Q165" s="35" t="s">
        <v>137</v>
      </c>
      <c r="R165" s="35" t="s">
        <v>138</v>
      </c>
    </row>
    <row r="166" spans="2:18">
      <c r="B166" s="35" t="s">
        <v>210</v>
      </c>
      <c r="C166" s="35" t="s">
        <v>211</v>
      </c>
      <c r="D166" s="35">
        <v>322749837</v>
      </c>
      <c r="E166" s="35" t="s">
        <v>212</v>
      </c>
      <c r="F166" s="35" t="s">
        <v>134</v>
      </c>
      <c r="G166" s="35" t="s">
        <v>54</v>
      </c>
      <c r="H166" s="35" t="s">
        <v>129</v>
      </c>
      <c r="I166" s="35" t="s">
        <v>17</v>
      </c>
      <c r="J166" s="35" t="s">
        <v>13</v>
      </c>
      <c r="K166" s="35" t="s">
        <v>131</v>
      </c>
      <c r="L166" s="35" t="s">
        <v>199</v>
      </c>
      <c r="M166" s="35" t="s">
        <v>164</v>
      </c>
      <c r="N166" s="35" t="s">
        <v>133</v>
      </c>
      <c r="O166" s="35" t="s">
        <v>213</v>
      </c>
      <c r="P166" s="35" t="s">
        <v>214</v>
      </c>
      <c r="Q166" s="35" t="s">
        <v>215</v>
      </c>
      <c r="R166" s="35" t="s">
        <v>28</v>
      </c>
    </row>
    <row r="167" spans="2:18">
      <c r="B167" s="35" t="s">
        <v>216</v>
      </c>
      <c r="C167" s="35" t="s">
        <v>217</v>
      </c>
      <c r="D167" s="35" t="s">
        <v>218</v>
      </c>
      <c r="E167" s="35" t="s">
        <v>219</v>
      </c>
      <c r="F167" s="35" t="s">
        <v>141</v>
      </c>
      <c r="G167" s="35" t="s">
        <v>220</v>
      </c>
      <c r="H167" s="35" t="s">
        <v>143</v>
      </c>
      <c r="I167" s="35" t="s">
        <v>140</v>
      </c>
      <c r="J167" s="35" t="s">
        <v>13</v>
      </c>
      <c r="K167" s="35" t="s">
        <v>144</v>
      </c>
      <c r="L167" s="35" t="s">
        <v>199</v>
      </c>
      <c r="M167" s="35" t="s">
        <v>221</v>
      </c>
      <c r="N167" s="35" t="s">
        <v>222</v>
      </c>
      <c r="O167" s="35" t="s">
        <v>223</v>
      </c>
      <c r="P167" s="35" t="s">
        <v>146</v>
      </c>
      <c r="Q167" s="35" t="s">
        <v>224</v>
      </c>
      <c r="R167" s="35" t="s">
        <v>28</v>
      </c>
    </row>
    <row r="168" spans="2:18">
      <c r="B168" s="35" t="s">
        <v>121</v>
      </c>
      <c r="C168" s="35" t="s">
        <v>121</v>
      </c>
      <c r="D168" s="35" t="s">
        <v>121</v>
      </c>
      <c r="E168" s="35" t="s">
        <v>225</v>
      </c>
      <c r="F168" s="35" t="s">
        <v>121</v>
      </c>
      <c r="G168" s="35" t="s">
        <v>121</v>
      </c>
      <c r="H168" s="35" t="s">
        <v>121</v>
      </c>
      <c r="I168" s="35" t="s">
        <v>121</v>
      </c>
      <c r="J168" s="35" t="s">
        <v>121</v>
      </c>
      <c r="K168" s="35" t="s">
        <v>121</v>
      </c>
      <c r="L168" s="35" t="s">
        <v>121</v>
      </c>
      <c r="M168" s="35" t="s">
        <v>121</v>
      </c>
      <c r="N168" s="35" t="s">
        <v>121</v>
      </c>
      <c r="O168" s="35" t="s">
        <v>121</v>
      </c>
      <c r="P168" s="35" t="s">
        <v>121</v>
      </c>
      <c r="Q168" s="35" t="s">
        <v>121</v>
      </c>
      <c r="R168" s="35" t="s">
        <v>121</v>
      </c>
    </row>
    <row r="169" spans="2:18">
      <c r="B169" s="35" t="s">
        <v>226</v>
      </c>
      <c r="C169" s="35" t="s">
        <v>227</v>
      </c>
      <c r="D169" s="35">
        <v>3124000</v>
      </c>
      <c r="E169" s="35" t="s">
        <v>228</v>
      </c>
      <c r="F169" s="35" t="s">
        <v>141</v>
      </c>
      <c r="G169" s="35" t="s">
        <v>54</v>
      </c>
      <c r="H169" s="35" t="s">
        <v>143</v>
      </c>
      <c r="I169" s="35" t="s">
        <v>140</v>
      </c>
      <c r="J169" s="35" t="s">
        <v>13</v>
      </c>
      <c r="K169" s="35" t="s">
        <v>144</v>
      </c>
      <c r="L169" s="35" t="s">
        <v>186</v>
      </c>
      <c r="M169" s="35" t="s">
        <v>229</v>
      </c>
      <c r="N169" s="35" t="s">
        <v>133</v>
      </c>
      <c r="O169" s="35" t="s">
        <v>230</v>
      </c>
      <c r="P169" s="35" t="s">
        <v>27</v>
      </c>
      <c r="Q169" s="35" t="s">
        <v>128</v>
      </c>
      <c r="R169" s="35" t="s">
        <v>28</v>
      </c>
    </row>
    <row r="170" spans="2:18">
      <c r="B170" s="35" t="s">
        <v>231</v>
      </c>
      <c r="C170" s="35" t="s">
        <v>232</v>
      </c>
      <c r="D170" s="35" t="s">
        <v>233</v>
      </c>
      <c r="E170" s="35" t="s">
        <v>180</v>
      </c>
      <c r="F170" s="35" t="s">
        <v>156</v>
      </c>
      <c r="G170" s="35" t="s">
        <v>54</v>
      </c>
      <c r="H170" s="35" t="s">
        <v>129</v>
      </c>
      <c r="I170" s="35" t="s">
        <v>123</v>
      </c>
      <c r="J170" s="35" t="s">
        <v>13</v>
      </c>
      <c r="K170" s="35" t="s">
        <v>131</v>
      </c>
      <c r="L170" s="35" t="s">
        <v>186</v>
      </c>
      <c r="M170" s="35" t="s">
        <v>234</v>
      </c>
      <c r="N170" s="35" t="s">
        <v>235</v>
      </c>
      <c r="O170" s="35" t="s">
        <v>236</v>
      </c>
      <c r="P170" s="35" t="s">
        <v>237</v>
      </c>
      <c r="Q170" s="35" t="s">
        <v>238</v>
      </c>
      <c r="R170" s="35" t="s">
        <v>28</v>
      </c>
    </row>
    <row r="171" spans="2:18">
      <c r="B171" s="35" t="s">
        <v>121</v>
      </c>
      <c r="C171" s="35" t="s">
        <v>121</v>
      </c>
      <c r="D171" s="35" t="s">
        <v>121</v>
      </c>
      <c r="E171" s="35" t="s">
        <v>239</v>
      </c>
      <c r="F171" s="35" t="s">
        <v>121</v>
      </c>
      <c r="G171" s="35" t="s">
        <v>121</v>
      </c>
      <c r="H171" s="35" t="s">
        <v>122</v>
      </c>
      <c r="I171" s="35" t="s">
        <v>121</v>
      </c>
      <c r="J171" s="35" t="s">
        <v>121</v>
      </c>
      <c r="K171" s="35" t="s">
        <v>121</v>
      </c>
      <c r="L171" s="35" t="s">
        <v>121</v>
      </c>
      <c r="M171" s="35" t="s">
        <v>121</v>
      </c>
      <c r="N171" s="35" t="s">
        <v>121</v>
      </c>
      <c r="O171" s="35" t="s">
        <v>121</v>
      </c>
      <c r="P171" s="35" t="s">
        <v>121</v>
      </c>
      <c r="Q171" s="35" t="s">
        <v>121</v>
      </c>
      <c r="R171" s="35" t="s">
        <v>121</v>
      </c>
    </row>
    <row r="172" spans="2:18">
      <c r="B172" s="35" t="s">
        <v>240</v>
      </c>
      <c r="C172" s="35" t="s">
        <v>241</v>
      </c>
      <c r="D172" s="35" t="s">
        <v>242</v>
      </c>
      <c r="E172" s="35" t="s">
        <v>180</v>
      </c>
      <c r="F172" s="35" t="s">
        <v>141</v>
      </c>
      <c r="G172" s="35" t="s">
        <v>54</v>
      </c>
      <c r="H172" s="35" t="s">
        <v>129</v>
      </c>
      <c r="I172" s="35" t="s">
        <v>140</v>
      </c>
      <c r="J172" s="35" t="s">
        <v>13</v>
      </c>
      <c r="K172" s="35" t="s">
        <v>131</v>
      </c>
      <c r="L172" s="35" t="s">
        <v>132</v>
      </c>
      <c r="M172" s="35" t="s">
        <v>243</v>
      </c>
      <c r="N172" s="35" t="s">
        <v>133</v>
      </c>
      <c r="O172" s="35" t="s">
        <v>244</v>
      </c>
      <c r="P172" s="35" t="s">
        <v>149</v>
      </c>
      <c r="Q172" s="35" t="s">
        <v>245</v>
      </c>
      <c r="R172" s="35" t="s">
        <v>28</v>
      </c>
    </row>
    <row r="173" spans="2:18">
      <c r="B173" s="35" t="s">
        <v>121</v>
      </c>
      <c r="C173" s="35" t="s">
        <v>121</v>
      </c>
      <c r="D173" s="35" t="s">
        <v>121</v>
      </c>
      <c r="E173" s="35" t="s">
        <v>246</v>
      </c>
      <c r="F173" s="35" t="s">
        <v>121</v>
      </c>
      <c r="G173" s="35" t="s">
        <v>121</v>
      </c>
      <c r="H173" s="35" t="s">
        <v>121</v>
      </c>
      <c r="I173" s="35" t="s">
        <v>121</v>
      </c>
      <c r="J173" s="35" t="s">
        <v>121</v>
      </c>
      <c r="K173" s="35" t="s">
        <v>121</v>
      </c>
      <c r="L173" s="35" t="s">
        <v>121</v>
      </c>
      <c r="M173" s="35" t="s">
        <v>121</v>
      </c>
      <c r="N173" s="35" t="s">
        <v>121</v>
      </c>
      <c r="O173" s="35" t="s">
        <v>121</v>
      </c>
      <c r="P173" s="35" t="s">
        <v>121</v>
      </c>
      <c r="Q173" s="35" t="s">
        <v>121</v>
      </c>
      <c r="R173" s="35" t="s">
        <v>121</v>
      </c>
    </row>
    <row r="174" spans="2:18">
      <c r="B174" s="35" t="s">
        <v>121</v>
      </c>
      <c r="C174" s="35" t="s">
        <v>121</v>
      </c>
      <c r="D174" s="35" t="s">
        <v>121</v>
      </c>
      <c r="E174" s="35" t="s">
        <v>247</v>
      </c>
      <c r="F174" s="35" t="s">
        <v>121</v>
      </c>
      <c r="G174" s="35" t="s">
        <v>121</v>
      </c>
      <c r="H174" s="35" t="s">
        <v>248</v>
      </c>
      <c r="I174" s="35" t="s">
        <v>121</v>
      </c>
      <c r="J174" s="35" t="s">
        <v>121</v>
      </c>
      <c r="K174" s="35" t="s">
        <v>121</v>
      </c>
      <c r="L174" s="35" t="s">
        <v>121</v>
      </c>
      <c r="M174" s="35" t="s">
        <v>121</v>
      </c>
      <c r="N174" s="35" t="s">
        <v>121</v>
      </c>
      <c r="O174" s="35" t="s">
        <v>121</v>
      </c>
      <c r="P174" s="35" t="s">
        <v>121</v>
      </c>
      <c r="Q174" s="35" t="s">
        <v>121</v>
      </c>
      <c r="R174" s="35" t="s">
        <v>121</v>
      </c>
    </row>
    <row r="175" spans="2:18">
      <c r="B175" s="35" t="s">
        <v>166</v>
      </c>
      <c r="C175" s="35" t="s">
        <v>249</v>
      </c>
      <c r="D175" s="35">
        <v>3255992</v>
      </c>
      <c r="E175" s="35" t="s">
        <v>250</v>
      </c>
      <c r="F175" s="35" t="s">
        <v>134</v>
      </c>
      <c r="G175" s="35" t="s">
        <v>54</v>
      </c>
      <c r="H175" s="35" t="s">
        <v>143</v>
      </c>
      <c r="I175" s="35" t="s">
        <v>140</v>
      </c>
      <c r="J175" s="35" t="s">
        <v>13</v>
      </c>
      <c r="K175" s="35" t="s">
        <v>144</v>
      </c>
      <c r="L175" s="35" t="s">
        <v>117</v>
      </c>
      <c r="M175" s="35" t="s">
        <v>251</v>
      </c>
      <c r="N175" s="35" t="s">
        <v>252</v>
      </c>
      <c r="O175" s="35" t="s">
        <v>253</v>
      </c>
      <c r="P175" s="35" t="s">
        <v>27</v>
      </c>
      <c r="Q175" s="35" t="s">
        <v>128</v>
      </c>
      <c r="R175" s="35" t="s">
        <v>28</v>
      </c>
    </row>
    <row r="176" spans="2:18">
      <c r="B176" s="35" t="s">
        <v>254</v>
      </c>
      <c r="C176" s="35" t="s">
        <v>255</v>
      </c>
      <c r="D176" s="35" t="s">
        <v>256</v>
      </c>
      <c r="E176" s="35" t="s">
        <v>257</v>
      </c>
      <c r="F176" s="35" t="s">
        <v>141</v>
      </c>
      <c r="G176" s="35" t="s">
        <v>54</v>
      </c>
      <c r="H176" s="35" t="s">
        <v>143</v>
      </c>
      <c r="I176" s="35" t="s">
        <v>140</v>
      </c>
      <c r="J176" s="35" t="s">
        <v>13</v>
      </c>
      <c r="K176" s="35" t="s">
        <v>131</v>
      </c>
      <c r="L176" s="35" t="s">
        <v>117</v>
      </c>
      <c r="M176" s="35" t="s">
        <v>258</v>
      </c>
      <c r="N176" s="35" t="s">
        <v>194</v>
      </c>
      <c r="O176" s="35" t="s">
        <v>259</v>
      </c>
      <c r="P176" s="35" t="s">
        <v>260</v>
      </c>
      <c r="Q176" s="35" t="s">
        <v>261</v>
      </c>
      <c r="R176" s="35" t="s">
        <v>262</v>
      </c>
    </row>
    <row r="177" spans="2:18">
      <c r="B177" s="35" t="s">
        <v>263</v>
      </c>
      <c r="C177" s="35" t="s">
        <v>264</v>
      </c>
      <c r="D177" s="35">
        <v>3137644293</v>
      </c>
      <c r="E177" s="35" t="s">
        <v>180</v>
      </c>
      <c r="F177" s="35" t="s">
        <v>141</v>
      </c>
      <c r="G177" s="35" t="s">
        <v>54</v>
      </c>
      <c r="H177" s="35" t="s">
        <v>129</v>
      </c>
      <c r="I177" s="35" t="s">
        <v>17</v>
      </c>
      <c r="J177" s="35" t="s">
        <v>13</v>
      </c>
      <c r="K177" s="35" t="s">
        <v>131</v>
      </c>
      <c r="L177" s="35" t="s">
        <v>132</v>
      </c>
      <c r="M177" s="35" t="s">
        <v>265</v>
      </c>
      <c r="N177" s="35" t="s">
        <v>194</v>
      </c>
      <c r="O177" s="35" t="s">
        <v>266</v>
      </c>
      <c r="P177" s="35" t="s">
        <v>27</v>
      </c>
      <c r="Q177" s="35" t="s">
        <v>267</v>
      </c>
      <c r="R177" s="35" t="s">
        <v>28</v>
      </c>
    </row>
    <row r="178" spans="2:18">
      <c r="B178" s="35" t="s">
        <v>121</v>
      </c>
      <c r="C178" s="35" t="s">
        <v>121</v>
      </c>
      <c r="D178" s="35" t="s">
        <v>121</v>
      </c>
      <c r="E178" s="35" t="s">
        <v>268</v>
      </c>
      <c r="F178" s="35" t="s">
        <v>121</v>
      </c>
      <c r="G178" s="35" t="s">
        <v>121</v>
      </c>
      <c r="H178" s="35" t="s">
        <v>122</v>
      </c>
      <c r="I178" s="35" t="s">
        <v>121</v>
      </c>
      <c r="J178" s="35" t="s">
        <v>121</v>
      </c>
      <c r="K178" s="35" t="s">
        <v>121</v>
      </c>
      <c r="L178" s="35" t="s">
        <v>121</v>
      </c>
      <c r="M178" s="35" t="s">
        <v>121</v>
      </c>
      <c r="N178" s="35" t="s">
        <v>121</v>
      </c>
      <c r="O178" s="35" t="s">
        <v>121</v>
      </c>
      <c r="P178" s="35" t="s">
        <v>121</v>
      </c>
      <c r="Q178" s="35" t="s">
        <v>121</v>
      </c>
      <c r="R178" s="35" t="s">
        <v>121</v>
      </c>
    </row>
    <row r="179" spans="2:18">
      <c r="B179" s="35" t="s">
        <v>269</v>
      </c>
      <c r="C179" s="35" t="s">
        <v>270</v>
      </c>
      <c r="D179" s="35" t="s">
        <v>271</v>
      </c>
      <c r="E179" s="35" t="s">
        <v>272</v>
      </c>
      <c r="F179" s="35" t="s">
        <v>141</v>
      </c>
      <c r="G179" s="35" t="s">
        <v>54</v>
      </c>
      <c r="H179" s="35" t="s">
        <v>129</v>
      </c>
      <c r="I179" s="35" t="s">
        <v>140</v>
      </c>
      <c r="J179" s="35" t="s">
        <v>13</v>
      </c>
      <c r="K179" s="35" t="s">
        <v>131</v>
      </c>
      <c r="L179" s="35" t="s">
        <v>132</v>
      </c>
      <c r="M179" s="35" t="s">
        <v>273</v>
      </c>
      <c r="N179" s="35" t="s">
        <v>133</v>
      </c>
      <c r="O179" s="35" t="s">
        <v>274</v>
      </c>
      <c r="P179" s="35" t="s">
        <v>149</v>
      </c>
      <c r="Q179" s="35" t="s">
        <v>245</v>
      </c>
      <c r="R179" s="35" t="s">
        <v>28</v>
      </c>
    </row>
    <row r="180" spans="2:18">
      <c r="B180" s="35" t="s">
        <v>275</v>
      </c>
      <c r="C180" s="35" t="s">
        <v>276</v>
      </c>
      <c r="D180" s="35" t="s">
        <v>277</v>
      </c>
      <c r="E180" s="35" t="s">
        <v>278</v>
      </c>
      <c r="F180" s="35" t="s">
        <v>141</v>
      </c>
      <c r="G180" s="35" t="s">
        <v>54</v>
      </c>
      <c r="H180" s="35" t="s">
        <v>143</v>
      </c>
      <c r="I180" s="35" t="s">
        <v>147</v>
      </c>
      <c r="J180" s="35" t="s">
        <v>13</v>
      </c>
      <c r="K180" s="35" t="s">
        <v>144</v>
      </c>
      <c r="L180" s="35" t="s">
        <v>145</v>
      </c>
      <c r="M180" s="35" t="s">
        <v>279</v>
      </c>
      <c r="N180" s="35" t="s">
        <v>133</v>
      </c>
      <c r="O180" s="35" t="s">
        <v>280</v>
      </c>
      <c r="P180" s="35" t="s">
        <v>149</v>
      </c>
      <c r="Q180" s="35" t="s">
        <v>245</v>
      </c>
      <c r="R180" s="35" t="s">
        <v>28</v>
      </c>
    </row>
    <row r="181" spans="2:18">
      <c r="B181" s="35" t="s">
        <v>281</v>
      </c>
      <c r="C181" s="35" t="s">
        <v>282</v>
      </c>
      <c r="D181" s="35">
        <v>3116599</v>
      </c>
      <c r="E181" s="35" t="s">
        <v>283</v>
      </c>
      <c r="F181" s="35" t="s">
        <v>134</v>
      </c>
      <c r="G181" s="35" t="s">
        <v>54</v>
      </c>
      <c r="H181" s="35" t="s">
        <v>129</v>
      </c>
      <c r="I181" s="35" t="s">
        <v>140</v>
      </c>
      <c r="J181" s="35" t="s">
        <v>13</v>
      </c>
      <c r="K181" s="35" t="s">
        <v>131</v>
      </c>
      <c r="L181" s="35" t="s">
        <v>117</v>
      </c>
      <c r="M181" s="35" t="s">
        <v>284</v>
      </c>
      <c r="N181" s="35" t="s">
        <v>133</v>
      </c>
      <c r="O181" s="35" t="s">
        <v>285</v>
      </c>
      <c r="P181" s="35" t="s">
        <v>27</v>
      </c>
      <c r="Q181" s="35" t="s">
        <v>267</v>
      </c>
      <c r="R181" s="35" t="s">
        <v>28</v>
      </c>
    </row>
    <row r="182" spans="2:18">
      <c r="B182" s="35" t="s">
        <v>286</v>
      </c>
      <c r="C182" s="35" t="s">
        <v>287</v>
      </c>
      <c r="D182" s="35">
        <v>5726203333</v>
      </c>
      <c r="E182" s="35" t="s">
        <v>288</v>
      </c>
      <c r="F182" s="35" t="s">
        <v>134</v>
      </c>
      <c r="G182" s="35" t="s">
        <v>54</v>
      </c>
      <c r="H182" s="35" t="s">
        <v>129</v>
      </c>
      <c r="I182" s="35" t="s">
        <v>140</v>
      </c>
      <c r="J182" s="35" t="s">
        <v>13</v>
      </c>
      <c r="K182" s="35" t="s">
        <v>130</v>
      </c>
      <c r="L182" s="35" t="s">
        <v>132</v>
      </c>
      <c r="M182" s="35" t="s">
        <v>289</v>
      </c>
      <c r="N182" s="35" t="s">
        <v>133</v>
      </c>
      <c r="O182" s="35" t="s">
        <v>290</v>
      </c>
      <c r="P182" s="35" t="s">
        <v>214</v>
      </c>
      <c r="Q182" s="35" t="s">
        <v>291</v>
      </c>
      <c r="R182" s="35" t="s">
        <v>28</v>
      </c>
    </row>
    <row r="183" spans="2:18">
      <c r="B183" s="35" t="s">
        <v>139</v>
      </c>
      <c r="C183" s="35" t="s">
        <v>292</v>
      </c>
      <c r="D183" s="35">
        <v>3137300</v>
      </c>
      <c r="E183" s="35" t="s">
        <v>293</v>
      </c>
      <c r="F183" s="35" t="s">
        <v>134</v>
      </c>
      <c r="G183" s="35" t="s">
        <v>54</v>
      </c>
      <c r="H183" s="35" t="s">
        <v>129</v>
      </c>
      <c r="I183" s="35" t="s">
        <v>140</v>
      </c>
      <c r="J183" s="35" t="s">
        <v>13</v>
      </c>
      <c r="K183" s="35" t="s">
        <v>131</v>
      </c>
      <c r="L183" s="35" t="s">
        <v>135</v>
      </c>
      <c r="M183" s="35" t="s">
        <v>294</v>
      </c>
      <c r="N183" s="35" t="s">
        <v>295</v>
      </c>
      <c r="O183" s="35" t="s">
        <v>296</v>
      </c>
      <c r="P183" s="35" t="s">
        <v>27</v>
      </c>
      <c r="Q183" s="35" t="s">
        <v>128</v>
      </c>
      <c r="R183" s="35" t="s">
        <v>28</v>
      </c>
    </row>
    <row r="184" spans="2:18">
      <c r="B184" s="35" t="s">
        <v>297</v>
      </c>
      <c r="C184" s="35" t="s">
        <v>298</v>
      </c>
      <c r="D184" s="35">
        <v>3233999</v>
      </c>
      <c r="E184" s="35" t="s">
        <v>299</v>
      </c>
      <c r="F184" s="35" t="s">
        <v>134</v>
      </c>
      <c r="G184" s="35" t="s">
        <v>54</v>
      </c>
      <c r="H184" s="35" t="s">
        <v>129</v>
      </c>
      <c r="I184" s="35" t="s">
        <v>140</v>
      </c>
      <c r="J184" s="35" t="s">
        <v>13</v>
      </c>
      <c r="K184" s="35" t="s">
        <v>131</v>
      </c>
      <c r="L184" s="35" t="s">
        <v>135</v>
      </c>
      <c r="M184" s="35" t="s">
        <v>300</v>
      </c>
      <c r="N184" s="35" t="s">
        <v>133</v>
      </c>
      <c r="O184" s="35" t="s">
        <v>301</v>
      </c>
      <c r="P184" s="35" t="s">
        <v>302</v>
      </c>
      <c r="Q184" s="35" t="s">
        <v>128</v>
      </c>
      <c r="R184" s="35" t="s">
        <v>303</v>
      </c>
    </row>
    <row r="185" spans="2:18">
      <c r="B185" s="35" t="s">
        <v>304</v>
      </c>
      <c r="C185" s="35" t="s">
        <v>305</v>
      </c>
      <c r="D185" s="35">
        <v>3323529</v>
      </c>
      <c r="E185" s="35" t="s">
        <v>306</v>
      </c>
      <c r="F185" s="35" t="s">
        <v>134</v>
      </c>
      <c r="G185" s="35" t="s">
        <v>54</v>
      </c>
      <c r="H185" s="35" t="s">
        <v>129</v>
      </c>
      <c r="I185" s="35" t="s">
        <v>17</v>
      </c>
      <c r="J185" s="35" t="s">
        <v>13</v>
      </c>
      <c r="K185" s="35" t="s">
        <v>131</v>
      </c>
      <c r="L185" s="35" t="s">
        <v>117</v>
      </c>
      <c r="M185" s="35" t="s">
        <v>54</v>
      </c>
      <c r="N185" s="35" t="s">
        <v>307</v>
      </c>
      <c r="O185" s="35" t="s">
        <v>308</v>
      </c>
      <c r="P185" s="35" t="s">
        <v>27</v>
      </c>
      <c r="Q185" s="35" t="s">
        <v>267</v>
      </c>
      <c r="R185" s="35" t="s">
        <v>28</v>
      </c>
    </row>
    <row r="186" spans="2:18">
      <c r="B186" s="35" t="s">
        <v>304</v>
      </c>
      <c r="C186" s="35" t="s">
        <v>309</v>
      </c>
      <c r="D186" s="35">
        <v>3422122</v>
      </c>
      <c r="E186" s="35" t="s">
        <v>310</v>
      </c>
      <c r="F186" s="35" t="s">
        <v>134</v>
      </c>
      <c r="G186" s="35" t="s">
        <v>54</v>
      </c>
      <c r="H186" s="35" t="s">
        <v>129</v>
      </c>
      <c r="I186" s="35" t="s">
        <v>17</v>
      </c>
      <c r="J186" s="35" t="s">
        <v>13</v>
      </c>
      <c r="K186" s="35" t="s">
        <v>131</v>
      </c>
      <c r="L186" s="35" t="s">
        <v>135</v>
      </c>
      <c r="M186" s="35" t="s">
        <v>311</v>
      </c>
      <c r="N186" s="35" t="s">
        <v>194</v>
      </c>
      <c r="O186" s="35" t="s">
        <v>312</v>
      </c>
      <c r="P186" s="35" t="s">
        <v>27</v>
      </c>
      <c r="Q186" s="35" t="s">
        <v>267</v>
      </c>
      <c r="R186" s="35" t="s">
        <v>28</v>
      </c>
    </row>
    <row r="187" spans="2:18">
      <c r="B187" s="35" t="s">
        <v>313</v>
      </c>
      <c r="C187" s="35" t="s">
        <v>314</v>
      </c>
      <c r="D187" s="35">
        <v>3297373</v>
      </c>
      <c r="E187" s="35" t="s">
        <v>315</v>
      </c>
      <c r="F187" s="35" t="s">
        <v>134</v>
      </c>
      <c r="G187" s="35" t="s">
        <v>54</v>
      </c>
      <c r="H187" s="35" t="s">
        <v>129</v>
      </c>
      <c r="I187" s="35" t="s">
        <v>17</v>
      </c>
      <c r="J187" s="35" t="s">
        <v>13</v>
      </c>
      <c r="K187" s="35" t="s">
        <v>131</v>
      </c>
      <c r="L187" s="35" t="s">
        <v>132</v>
      </c>
      <c r="M187" s="35" t="s">
        <v>133</v>
      </c>
      <c r="N187" s="35" t="s">
        <v>133</v>
      </c>
      <c r="O187" s="35" t="s">
        <v>316</v>
      </c>
      <c r="P187" s="35" t="s">
        <v>27</v>
      </c>
      <c r="Q187" s="35" t="s">
        <v>128</v>
      </c>
      <c r="R187" s="35" t="s">
        <v>28</v>
      </c>
    </row>
    <row r="188" spans="2:18">
      <c r="B188" s="35" t="s">
        <v>317</v>
      </c>
      <c r="C188" s="35" t="s">
        <v>318</v>
      </c>
      <c r="D188" s="35">
        <v>3372448</v>
      </c>
      <c r="E188" s="35" t="s">
        <v>180</v>
      </c>
      <c r="F188" s="35" t="s">
        <v>134</v>
      </c>
      <c r="G188" s="35" t="s">
        <v>54</v>
      </c>
      <c r="H188" s="35" t="s">
        <v>129</v>
      </c>
      <c r="I188" s="35" t="s">
        <v>17</v>
      </c>
      <c r="J188" s="35" t="s">
        <v>13</v>
      </c>
      <c r="K188" s="35" t="s">
        <v>131</v>
      </c>
      <c r="L188" s="35" t="s">
        <v>117</v>
      </c>
      <c r="M188" s="35" t="s">
        <v>54</v>
      </c>
      <c r="N188" s="35" t="s">
        <v>133</v>
      </c>
      <c r="O188" s="35" t="s">
        <v>316</v>
      </c>
      <c r="P188" s="35" t="s">
        <v>27</v>
      </c>
      <c r="Q188" s="35" t="s">
        <v>128</v>
      </c>
      <c r="R188" s="35" t="s">
        <v>28</v>
      </c>
    </row>
    <row r="189" spans="2:18">
      <c r="B189" s="35" t="s">
        <v>319</v>
      </c>
      <c r="C189" s="35" t="s">
        <v>320</v>
      </c>
      <c r="D189" s="35">
        <v>3255992</v>
      </c>
      <c r="E189" s="35" t="s">
        <v>321</v>
      </c>
      <c r="F189" s="35" t="s">
        <v>134</v>
      </c>
      <c r="G189" s="35" t="s">
        <v>54</v>
      </c>
      <c r="H189" s="35" t="s">
        <v>143</v>
      </c>
      <c r="I189" s="35" t="s">
        <v>17</v>
      </c>
      <c r="J189" s="35" t="s">
        <v>13</v>
      </c>
      <c r="K189" s="35" t="s">
        <v>144</v>
      </c>
      <c r="L189" s="35" t="s">
        <v>117</v>
      </c>
      <c r="M189" s="35" t="s">
        <v>322</v>
      </c>
      <c r="N189" s="35" t="s">
        <v>194</v>
      </c>
      <c r="O189" s="35" t="s">
        <v>323</v>
      </c>
      <c r="P189" s="35" t="s">
        <v>27</v>
      </c>
      <c r="Q189" s="35" t="s">
        <v>128</v>
      </c>
      <c r="R189" s="35" t="s">
        <v>28</v>
      </c>
    </row>
    <row r="192" spans="2:18">
      <c r="B192" s="22" t="s">
        <v>39</v>
      </c>
      <c r="C192" s="2" t="s">
        <v>1</v>
      </c>
      <c r="D192" s="2" t="s">
        <v>2</v>
      </c>
    </row>
    <row r="193" spans="2:4">
      <c r="B193" s="35" t="s">
        <v>220</v>
      </c>
      <c r="C193" s="23">
        <v>1</v>
      </c>
      <c r="D193" s="24">
        <f>C193/$C$197</f>
        <v>3.0303030303030304E-2</v>
      </c>
    </row>
    <row r="194" spans="2:4">
      <c r="B194" s="35" t="s">
        <v>54</v>
      </c>
      <c r="C194" s="23">
        <v>26</v>
      </c>
      <c r="D194" s="24">
        <f>C194/$C$197</f>
        <v>0.78787878787878785</v>
      </c>
    </row>
    <row r="195" spans="2:4">
      <c r="B195" s="35" t="s">
        <v>157</v>
      </c>
      <c r="C195" s="23">
        <v>1</v>
      </c>
      <c r="D195" s="24">
        <f>C195/$C$197</f>
        <v>3.0303030303030304E-2</v>
      </c>
    </row>
    <row r="196" spans="2:4">
      <c r="B196" s="2" t="s">
        <v>127</v>
      </c>
      <c r="C196" s="27">
        <v>5</v>
      </c>
      <c r="D196" s="24">
        <f>C196/$C$197</f>
        <v>0.15151515151515152</v>
      </c>
    </row>
    <row r="197" spans="2:4">
      <c r="B197" s="2" t="s">
        <v>5</v>
      </c>
      <c r="C197" s="2">
        <f>SUM(C193:C196)</f>
        <v>33</v>
      </c>
      <c r="D197" s="24">
        <f>SUM(D193:D196)</f>
        <v>0.99999999999999989</v>
      </c>
    </row>
    <row r="198" spans="2:4">
      <c r="B198" s="65"/>
      <c r="C198" s="65"/>
      <c r="D198" s="5"/>
    </row>
    <row r="199" spans="2:4">
      <c r="B199" s="30"/>
      <c r="C199" s="30"/>
      <c r="D199" s="5"/>
    </row>
    <row r="218" spans="2:5" ht="15.5">
      <c r="B218" s="9" t="s">
        <v>58</v>
      </c>
    </row>
    <row r="220" spans="2:5" ht="69" customHeight="1">
      <c r="B220" s="66" t="s">
        <v>57</v>
      </c>
      <c r="C220" s="67"/>
      <c r="D220" s="15" t="s">
        <v>1</v>
      </c>
      <c r="E220" s="15" t="s">
        <v>2</v>
      </c>
    </row>
    <row r="221" spans="2:5">
      <c r="B221" s="56" t="s">
        <v>13</v>
      </c>
      <c r="C221" s="57"/>
      <c r="D221" s="2">
        <v>13</v>
      </c>
      <c r="E221" s="18">
        <f>D221/$C$41</f>
        <v>0.39393939393939392</v>
      </c>
    </row>
    <row r="222" spans="2:5">
      <c r="B222" s="68" t="s">
        <v>12</v>
      </c>
      <c r="C222" s="68"/>
      <c r="D222" s="2">
        <v>20</v>
      </c>
      <c r="E222" s="18">
        <f>D222/$C$41</f>
        <v>0.60606060606060608</v>
      </c>
    </row>
    <row r="223" spans="2:5">
      <c r="B223" s="68" t="s">
        <v>118</v>
      </c>
      <c r="C223" s="68"/>
      <c r="D223" s="17">
        <f>SUM(D221:D222)</f>
        <v>33</v>
      </c>
    </row>
    <row r="224" spans="2:5">
      <c r="B224" s="65"/>
      <c r="C224" s="65"/>
      <c r="D224" s="65"/>
    </row>
    <row r="225" spans="2:5">
      <c r="B225" s="65"/>
      <c r="C225" s="65"/>
      <c r="D225" s="65"/>
    </row>
    <row r="226" spans="2:5">
      <c r="B226" s="65"/>
      <c r="C226" s="65"/>
      <c r="D226" s="65"/>
    </row>
    <row r="227" spans="2:5">
      <c r="B227" s="65"/>
      <c r="C227" s="65"/>
      <c r="D227" s="65"/>
    </row>
    <row r="228" spans="2:5">
      <c r="B228" s="65"/>
      <c r="C228" s="65"/>
      <c r="D228" s="65"/>
    </row>
    <row r="229" spans="2:5">
      <c r="B229" s="65"/>
      <c r="C229" s="65"/>
      <c r="D229" s="65"/>
    </row>
    <row r="236" spans="2:5">
      <c r="B236" s="4" t="s">
        <v>59</v>
      </c>
    </row>
    <row r="238" spans="2:5">
      <c r="B238" s="4" t="s">
        <v>60</v>
      </c>
    </row>
    <row r="239" spans="2:5">
      <c r="B239" s="4"/>
    </row>
    <row r="240" spans="2:5">
      <c r="B240" s="71" t="s">
        <v>69</v>
      </c>
      <c r="C240" s="71"/>
      <c r="D240" s="71"/>
      <c r="E240" s="26" t="s">
        <v>1</v>
      </c>
    </row>
    <row r="241" spans="2:10" ht="48" customHeight="1">
      <c r="B241" s="70" t="s">
        <v>61</v>
      </c>
      <c r="C241" s="70"/>
      <c r="D241" s="70"/>
      <c r="E241" s="25">
        <v>3</v>
      </c>
    </row>
    <row r="242" spans="2:10" ht="36" customHeight="1">
      <c r="B242" s="70" t="s">
        <v>62</v>
      </c>
      <c r="C242" s="70"/>
      <c r="D242" s="70"/>
      <c r="E242" s="25">
        <v>3</v>
      </c>
    </row>
    <row r="243" spans="2:10" ht="60" customHeight="1">
      <c r="B243" s="70" t="s">
        <v>63</v>
      </c>
      <c r="C243" s="70"/>
      <c r="D243" s="70"/>
      <c r="E243" s="25">
        <v>4</v>
      </c>
    </row>
    <row r="244" spans="2:10">
      <c r="B244" s="70" t="s">
        <v>64</v>
      </c>
      <c r="C244" s="70"/>
      <c r="D244" s="70"/>
      <c r="E244" s="25">
        <v>0</v>
      </c>
    </row>
    <row r="245" spans="2:10">
      <c r="B245" s="70" t="s">
        <v>65</v>
      </c>
      <c r="C245" s="70"/>
      <c r="D245" s="70"/>
      <c r="E245" s="25">
        <v>0</v>
      </c>
    </row>
    <row r="246" spans="2:10">
      <c r="B246" s="70" t="s">
        <v>66</v>
      </c>
      <c r="C246" s="70"/>
      <c r="D246" s="70"/>
      <c r="E246" s="25">
        <v>6</v>
      </c>
    </row>
    <row r="247" spans="2:10">
      <c r="B247" s="70" t="s">
        <v>67</v>
      </c>
      <c r="C247" s="70"/>
      <c r="D247" s="70"/>
      <c r="E247" s="25">
        <v>0</v>
      </c>
    </row>
    <row r="248" spans="2:10" ht="24" customHeight="1">
      <c r="B248" s="70" t="s">
        <v>68</v>
      </c>
      <c r="C248" s="70"/>
      <c r="D248" s="70"/>
      <c r="E248" s="25">
        <v>3</v>
      </c>
    </row>
    <row r="254" spans="2:10" ht="15.5">
      <c r="B254" s="9" t="s">
        <v>71</v>
      </c>
    </row>
    <row r="256" spans="2:10" ht="108" customHeight="1">
      <c r="B256" s="74" t="s">
        <v>70</v>
      </c>
      <c r="C256" s="74"/>
      <c r="D256" s="74"/>
      <c r="E256" s="29" t="s">
        <v>1</v>
      </c>
      <c r="F256" s="29" t="s">
        <v>2</v>
      </c>
      <c r="H256" s="68"/>
      <c r="I256" s="68"/>
      <c r="J256" s="29" t="s">
        <v>2</v>
      </c>
    </row>
    <row r="257" spans="2:10">
      <c r="B257" s="54" t="s">
        <v>13</v>
      </c>
      <c r="C257" s="54"/>
      <c r="D257" s="54"/>
      <c r="E257" s="8">
        <v>27</v>
      </c>
      <c r="F257" s="13">
        <v>0.80952380952380953</v>
      </c>
      <c r="H257" s="72" t="s">
        <v>13</v>
      </c>
      <c r="I257" s="73"/>
      <c r="J257" s="13">
        <f>F257</f>
        <v>0.80952380952380953</v>
      </c>
    </row>
    <row r="258" spans="2:10">
      <c r="B258" s="54" t="s">
        <v>12</v>
      </c>
      <c r="C258" s="54"/>
      <c r="D258" s="54"/>
      <c r="E258" s="8">
        <v>6</v>
      </c>
      <c r="F258" s="13">
        <v>0.19047619047619047</v>
      </c>
      <c r="H258" s="54" t="s">
        <v>12</v>
      </c>
      <c r="I258" s="54"/>
      <c r="J258" s="13">
        <f>F258</f>
        <v>0.19047619047619047</v>
      </c>
    </row>
    <row r="259" spans="2:10">
      <c r="B259" s="54" t="s">
        <v>5</v>
      </c>
      <c r="C259" s="54"/>
      <c r="D259" s="54"/>
      <c r="E259" s="11">
        <f>SUM(E257:E258)</f>
        <v>33</v>
      </c>
      <c r="F259" s="13">
        <v>1</v>
      </c>
      <c r="H259" s="54" t="s">
        <v>5</v>
      </c>
      <c r="I259" s="54"/>
      <c r="J259" s="13">
        <f>F259</f>
        <v>1</v>
      </c>
    </row>
    <row r="283" spans="2:5" ht="15.5">
      <c r="B283" s="9" t="s">
        <v>73</v>
      </c>
    </row>
    <row r="284" spans="2:5" ht="15.5">
      <c r="B284" s="9"/>
    </row>
    <row r="285" spans="2:5">
      <c r="B285" s="4" t="s">
        <v>72</v>
      </c>
    </row>
    <row r="286" spans="2:5">
      <c r="B286" s="4"/>
    </row>
    <row r="287" spans="2:5">
      <c r="B287" s="4"/>
    </row>
    <row r="288" spans="2:5">
      <c r="B288" s="71" t="s">
        <v>80</v>
      </c>
      <c r="C288" s="71"/>
      <c r="D288" s="71"/>
      <c r="E288" s="3" t="s">
        <v>1</v>
      </c>
    </row>
    <row r="289" spans="2:5">
      <c r="B289" s="69" t="s">
        <v>74</v>
      </c>
      <c r="C289" s="69"/>
      <c r="D289" s="69"/>
      <c r="E289" s="2">
        <v>21</v>
      </c>
    </row>
    <row r="290" spans="2:5">
      <c r="B290" s="69" t="s">
        <v>75</v>
      </c>
      <c r="C290" s="69"/>
      <c r="D290" s="69"/>
      <c r="E290" s="2">
        <v>8</v>
      </c>
    </row>
    <row r="291" spans="2:5">
      <c r="B291" s="69" t="s">
        <v>76</v>
      </c>
      <c r="C291" s="69"/>
      <c r="D291" s="69"/>
      <c r="E291" s="2">
        <v>18</v>
      </c>
    </row>
    <row r="292" spans="2:5">
      <c r="B292" s="69" t="s">
        <v>77</v>
      </c>
      <c r="C292" s="69"/>
      <c r="D292" s="69"/>
      <c r="E292" s="2">
        <v>2</v>
      </c>
    </row>
    <row r="293" spans="2:5">
      <c r="B293" s="69" t="s">
        <v>78</v>
      </c>
      <c r="C293" s="69"/>
      <c r="D293" s="69"/>
      <c r="E293" s="2">
        <v>1</v>
      </c>
    </row>
    <row r="294" spans="2:5">
      <c r="B294" s="69" t="s">
        <v>79</v>
      </c>
      <c r="C294" s="69"/>
      <c r="D294" s="69"/>
      <c r="E294" s="2">
        <v>2</v>
      </c>
    </row>
    <row r="295" spans="2:5">
      <c r="B295" s="69" t="s">
        <v>18</v>
      </c>
      <c r="C295" s="69"/>
      <c r="D295" s="69"/>
      <c r="E295" s="2">
        <v>3</v>
      </c>
    </row>
    <row r="296" spans="2:5">
      <c r="B296" s="69" t="s">
        <v>19</v>
      </c>
      <c r="C296" s="69"/>
      <c r="D296" s="69"/>
      <c r="E296" s="2">
        <v>1</v>
      </c>
    </row>
    <row r="298" spans="2:5" ht="10.5" customHeight="1"/>
    <row r="299" spans="2:5" ht="10.5" customHeight="1">
      <c r="B299" s="9" t="s">
        <v>83</v>
      </c>
    </row>
    <row r="300" spans="2:5" ht="10.5" customHeight="1">
      <c r="B300" s="9"/>
    </row>
    <row r="301" spans="2:5" ht="10.5" customHeight="1">
      <c r="B301" s="4" t="s">
        <v>81</v>
      </c>
    </row>
    <row r="302" spans="2:5">
      <c r="B302" s="4"/>
    </row>
    <row r="303" spans="2:5">
      <c r="B303" s="4"/>
    </row>
    <row r="304" spans="2:5">
      <c r="B304" s="3" t="s">
        <v>82</v>
      </c>
      <c r="C304" s="3" t="s">
        <v>1</v>
      </c>
    </row>
    <row r="305" spans="2:3">
      <c r="B305" s="27">
        <v>1</v>
      </c>
      <c r="C305" s="2">
        <v>0</v>
      </c>
    </row>
    <row r="306" spans="2:3">
      <c r="B306" s="27">
        <v>2</v>
      </c>
      <c r="C306" s="2">
        <v>0</v>
      </c>
    </row>
    <row r="307" spans="2:3">
      <c r="B307" s="27">
        <v>3</v>
      </c>
      <c r="C307" s="2">
        <v>3</v>
      </c>
    </row>
    <row r="308" spans="2:3">
      <c r="B308" s="27">
        <v>4</v>
      </c>
      <c r="C308" s="2">
        <v>11</v>
      </c>
    </row>
    <row r="309" spans="2:3">
      <c r="B309" s="27">
        <v>5</v>
      </c>
      <c r="C309" s="2">
        <v>9</v>
      </c>
    </row>
    <row r="312" spans="2:3">
      <c r="B312" s="3" t="s">
        <v>82</v>
      </c>
      <c r="C312" s="3" t="s">
        <v>1</v>
      </c>
    </row>
    <row r="313" spans="2:3">
      <c r="B313" s="27">
        <v>1</v>
      </c>
      <c r="C313" s="13">
        <f>C305/$C$41</f>
        <v>0</v>
      </c>
    </row>
    <row r="314" spans="2:3">
      <c r="B314" s="27">
        <v>2</v>
      </c>
      <c r="C314" s="13">
        <f t="shared" ref="C314:C317" si="5">C306/$C$41</f>
        <v>0</v>
      </c>
    </row>
    <row r="315" spans="2:3">
      <c r="B315" s="27">
        <v>3</v>
      </c>
      <c r="C315" s="13">
        <f t="shared" si="5"/>
        <v>9.0909090909090912E-2</v>
      </c>
    </row>
    <row r="316" spans="2:3">
      <c r="B316" s="27">
        <v>4</v>
      </c>
      <c r="C316" s="13">
        <f t="shared" si="5"/>
        <v>0.33333333333333331</v>
      </c>
    </row>
    <row r="317" spans="2:3">
      <c r="B317" s="27">
        <v>5</v>
      </c>
      <c r="C317" s="13">
        <f t="shared" si="5"/>
        <v>0.27272727272727271</v>
      </c>
    </row>
    <row r="326" spans="2:4" ht="15.5">
      <c r="B326" s="9" t="s">
        <v>84</v>
      </c>
    </row>
    <row r="327" spans="2:4" ht="15.5">
      <c r="B327" s="9"/>
    </row>
    <row r="328" spans="2:4">
      <c r="B328" s="4" t="s">
        <v>85</v>
      </c>
    </row>
    <row r="329" spans="2:4">
      <c r="B329" s="4"/>
    </row>
    <row r="330" spans="2:4">
      <c r="B330" s="4"/>
    </row>
    <row r="331" spans="2:4">
      <c r="B331" s="3" t="s">
        <v>86</v>
      </c>
      <c r="C331" s="3" t="s">
        <v>1</v>
      </c>
    </row>
    <row r="332" spans="2:4">
      <c r="B332" s="27" t="s">
        <v>13</v>
      </c>
      <c r="C332" s="8">
        <v>27</v>
      </c>
      <c r="D332" s="36"/>
    </row>
    <row r="333" spans="2:4">
      <c r="B333" s="27" t="s">
        <v>12</v>
      </c>
      <c r="C333" s="8">
        <v>6</v>
      </c>
      <c r="D333" s="36"/>
    </row>
    <row r="336" spans="2:4">
      <c r="B336" s="3" t="s">
        <v>86</v>
      </c>
      <c r="C336" s="3" t="s">
        <v>2</v>
      </c>
    </row>
    <row r="337" spans="2:3">
      <c r="B337" s="27" t="s">
        <v>13</v>
      </c>
      <c r="C337" s="13">
        <f>C332/$C$41</f>
        <v>0.81818181818181823</v>
      </c>
    </row>
    <row r="338" spans="2:3">
      <c r="B338" s="27" t="s">
        <v>12</v>
      </c>
      <c r="C338" s="13">
        <f>C333/$C$41</f>
        <v>0.18181818181818182</v>
      </c>
    </row>
    <row r="351" spans="2:3" ht="15.5">
      <c r="B351" s="9" t="s">
        <v>87</v>
      </c>
    </row>
    <row r="352" spans="2:3" ht="15.5">
      <c r="B352" s="9"/>
    </row>
    <row r="353" spans="2:8">
      <c r="B353" s="4" t="s">
        <v>88</v>
      </c>
    </row>
    <row r="354" spans="2:8">
      <c r="B354" s="4"/>
    </row>
    <row r="355" spans="2:8">
      <c r="B355" s="4"/>
    </row>
    <row r="356" spans="2:8">
      <c r="B356" s="75" t="s">
        <v>89</v>
      </c>
      <c r="C356" s="76"/>
      <c r="D356" s="76"/>
      <c r="E356" s="77"/>
      <c r="F356" s="3" t="s">
        <v>90</v>
      </c>
      <c r="G356" s="3" t="s">
        <v>91</v>
      </c>
      <c r="H356" s="3" t="s">
        <v>92</v>
      </c>
    </row>
    <row r="357" spans="2:8">
      <c r="B357" s="78" t="s">
        <v>94</v>
      </c>
      <c r="C357" s="78"/>
      <c r="D357" s="78"/>
      <c r="E357" s="78"/>
      <c r="F357" s="46">
        <v>9</v>
      </c>
      <c r="G357" s="46">
        <v>7</v>
      </c>
      <c r="H357" s="46">
        <v>2</v>
      </c>
    </row>
    <row r="358" spans="2:8">
      <c r="B358" s="78" t="s">
        <v>95</v>
      </c>
      <c r="C358" s="78"/>
      <c r="D358" s="78"/>
      <c r="E358" s="78"/>
      <c r="F358" s="46">
        <v>4</v>
      </c>
      <c r="G358" s="46">
        <v>0</v>
      </c>
      <c r="H358" s="46">
        <v>12</v>
      </c>
    </row>
    <row r="359" spans="2:8">
      <c r="B359" s="68" t="s">
        <v>93</v>
      </c>
      <c r="C359" s="68"/>
      <c r="D359" s="68"/>
      <c r="E359" s="68"/>
      <c r="F359" s="46">
        <v>7</v>
      </c>
      <c r="G359" s="46">
        <v>1</v>
      </c>
      <c r="H359" s="46">
        <v>8</v>
      </c>
    </row>
    <row r="360" spans="2:8">
      <c r="B360" s="68" t="s">
        <v>96</v>
      </c>
      <c r="C360" s="68"/>
      <c r="D360" s="68"/>
      <c r="E360" s="68"/>
      <c r="F360" s="46">
        <v>10</v>
      </c>
      <c r="G360" s="46">
        <v>1</v>
      </c>
      <c r="H360" s="46">
        <v>6</v>
      </c>
    </row>
    <row r="361" spans="2:8">
      <c r="B361" s="68" t="s">
        <v>97</v>
      </c>
      <c r="C361" s="68"/>
      <c r="D361" s="68"/>
      <c r="E361" s="68"/>
      <c r="F361" s="46">
        <v>10</v>
      </c>
      <c r="G361" s="46">
        <v>7</v>
      </c>
      <c r="H361" s="46">
        <v>3</v>
      </c>
    </row>
    <row r="362" spans="2:8">
      <c r="B362" s="68" t="s">
        <v>98</v>
      </c>
      <c r="C362" s="68"/>
      <c r="D362" s="68"/>
      <c r="E362" s="68"/>
      <c r="F362" s="46">
        <v>3</v>
      </c>
      <c r="G362" s="46">
        <v>1</v>
      </c>
      <c r="H362" s="46">
        <v>12</v>
      </c>
    </row>
    <row r="363" spans="2:8">
      <c r="B363" s="68" t="s">
        <v>99</v>
      </c>
      <c r="C363" s="68"/>
      <c r="D363" s="68"/>
      <c r="E363" s="68"/>
      <c r="F363" s="46">
        <v>8</v>
      </c>
      <c r="G363" s="46">
        <v>0</v>
      </c>
      <c r="H363" s="46">
        <v>9</v>
      </c>
    </row>
    <row r="364" spans="2:8">
      <c r="B364" s="68" t="s">
        <v>100</v>
      </c>
      <c r="C364" s="68"/>
      <c r="D364" s="68"/>
      <c r="E364" s="68"/>
      <c r="F364" s="46">
        <v>8</v>
      </c>
      <c r="G364" s="46">
        <v>1</v>
      </c>
      <c r="H364" s="46">
        <v>8</v>
      </c>
    </row>
    <row r="370" spans="2:12" ht="15.5">
      <c r="B370" s="80" t="s">
        <v>101</v>
      </c>
      <c r="C370" s="80"/>
      <c r="D370" s="80"/>
    </row>
    <row r="373" spans="2:12" ht="15" customHeight="1">
      <c r="B373" s="79" t="s">
        <v>104</v>
      </c>
      <c r="C373" s="79"/>
      <c r="D373" s="79"/>
      <c r="F373" s="84" t="s">
        <v>103</v>
      </c>
      <c r="G373" s="84"/>
      <c r="H373" s="84"/>
      <c r="I373" s="84"/>
      <c r="J373" s="16"/>
      <c r="K373" s="16"/>
      <c r="L373" s="16"/>
    </row>
    <row r="374" spans="2:12">
      <c r="B374" s="79"/>
      <c r="C374" s="79"/>
      <c r="D374" s="79"/>
      <c r="F374" s="84"/>
      <c r="G374" s="84"/>
      <c r="H374" s="84"/>
      <c r="I374" s="84"/>
      <c r="J374" s="16"/>
      <c r="K374" s="16"/>
      <c r="L374" s="16"/>
    </row>
    <row r="375" spans="2:12">
      <c r="B375" s="79"/>
      <c r="C375" s="79"/>
      <c r="D375" s="79"/>
      <c r="F375" s="84"/>
      <c r="G375" s="84"/>
      <c r="H375" s="84"/>
      <c r="I375" s="84"/>
      <c r="J375" s="28"/>
      <c r="K375" s="28"/>
      <c r="L375" s="28"/>
    </row>
    <row r="376" spans="2:12">
      <c r="B376" s="79"/>
      <c r="C376" s="79"/>
      <c r="D376" s="79"/>
      <c r="F376" s="28"/>
      <c r="G376" s="28"/>
      <c r="H376" s="28"/>
      <c r="I376" s="28"/>
      <c r="J376" s="28"/>
      <c r="K376" s="28"/>
      <c r="L376" s="28"/>
    </row>
    <row r="377" spans="2:12">
      <c r="B377" s="28"/>
      <c r="C377" s="28"/>
      <c r="D377" s="28"/>
      <c r="F377" s="28"/>
      <c r="G377" s="28"/>
      <c r="H377" s="28"/>
      <c r="I377" s="28"/>
      <c r="J377" s="28"/>
      <c r="K377" s="28"/>
      <c r="L377" s="28"/>
    </row>
    <row r="378" spans="2:12">
      <c r="B378" s="28"/>
      <c r="C378" s="28"/>
      <c r="D378" s="28"/>
      <c r="F378" s="28"/>
      <c r="G378" s="28"/>
      <c r="H378" s="28"/>
      <c r="I378" s="28"/>
      <c r="J378" s="28"/>
      <c r="K378" s="28"/>
      <c r="L378" s="28"/>
    </row>
    <row r="379" spans="2:12">
      <c r="B379" s="3" t="s">
        <v>105</v>
      </c>
      <c r="C379" s="3" t="s">
        <v>1</v>
      </c>
    </row>
    <row r="380" spans="2:12">
      <c r="B380" s="2" t="s">
        <v>8</v>
      </c>
      <c r="C380" s="2">
        <v>14</v>
      </c>
      <c r="G380" s="3" t="s">
        <v>102</v>
      </c>
      <c r="H380" s="3" t="s">
        <v>1</v>
      </c>
    </row>
    <row r="381" spans="2:12">
      <c r="B381" s="2" t="s">
        <v>9</v>
      </c>
      <c r="C381" s="2">
        <v>11</v>
      </c>
      <c r="G381" s="2" t="s">
        <v>13</v>
      </c>
      <c r="H381" s="2">
        <v>22</v>
      </c>
    </row>
    <row r="382" spans="2:12">
      <c r="B382" s="2" t="s">
        <v>10</v>
      </c>
      <c r="C382" s="2">
        <v>1</v>
      </c>
      <c r="G382" s="2" t="s">
        <v>22</v>
      </c>
      <c r="H382" s="2">
        <v>11</v>
      </c>
    </row>
    <row r="383" spans="2:12">
      <c r="B383" s="2" t="s">
        <v>11</v>
      </c>
      <c r="C383" s="2">
        <v>2</v>
      </c>
    </row>
    <row r="384" spans="2:12">
      <c r="B384" s="2" t="s">
        <v>126</v>
      </c>
      <c r="C384" s="2">
        <v>5</v>
      </c>
    </row>
    <row r="385" spans="2:11">
      <c r="G385" s="3" t="s">
        <v>102</v>
      </c>
      <c r="H385" s="3" t="s">
        <v>2</v>
      </c>
    </row>
    <row r="386" spans="2:11">
      <c r="B386" s="3" t="s">
        <v>105</v>
      </c>
      <c r="C386" s="3" t="s">
        <v>2</v>
      </c>
      <c r="G386" s="2" t="s">
        <v>13</v>
      </c>
      <c r="H386" s="13">
        <f>H381/$C$41</f>
        <v>0.66666666666666663</v>
      </c>
    </row>
    <row r="387" spans="2:11">
      <c r="B387" s="2" t="s">
        <v>8</v>
      </c>
      <c r="C387" s="13">
        <f>C380/$C$41</f>
        <v>0.42424242424242425</v>
      </c>
      <c r="F387" s="5"/>
      <c r="G387" s="2" t="s">
        <v>22</v>
      </c>
      <c r="H387" s="13">
        <f>H382/$C$41</f>
        <v>0.33333333333333331</v>
      </c>
    </row>
    <row r="388" spans="2:11">
      <c r="B388" s="2" t="s">
        <v>9</v>
      </c>
      <c r="C388" s="13">
        <f t="shared" ref="C388:C390" si="6">C381/$C$41</f>
        <v>0.33333333333333331</v>
      </c>
      <c r="F388" s="5"/>
      <c r="G388" s="14"/>
    </row>
    <row r="389" spans="2:11">
      <c r="B389" s="2" t="s">
        <v>10</v>
      </c>
      <c r="C389" s="13">
        <f t="shared" si="6"/>
        <v>3.0303030303030304E-2</v>
      </c>
    </row>
    <row r="390" spans="2:11">
      <c r="B390" s="2" t="s">
        <v>11</v>
      </c>
      <c r="C390" s="13">
        <f t="shared" si="6"/>
        <v>6.0606060606060608E-2</v>
      </c>
    </row>
    <row r="395" spans="2:11" ht="15" customHeight="1">
      <c r="B395" s="81" t="s">
        <v>106</v>
      </c>
      <c r="C395" s="81"/>
      <c r="D395" s="81"/>
      <c r="F395" s="83" t="s">
        <v>108</v>
      </c>
      <c r="G395" s="83"/>
      <c r="H395" s="83"/>
      <c r="I395" s="83"/>
      <c r="J395" s="83"/>
      <c r="K395" s="83"/>
    </row>
    <row r="396" spans="2:11" ht="15" customHeight="1">
      <c r="B396" s="81"/>
      <c r="C396" s="81"/>
      <c r="D396" s="81"/>
      <c r="F396" s="83"/>
      <c r="G396" s="83"/>
      <c r="H396" s="83"/>
      <c r="I396" s="83"/>
      <c r="J396" s="83"/>
      <c r="K396" s="83"/>
    </row>
    <row r="397" spans="2:11" ht="15" customHeight="1">
      <c r="B397" s="81"/>
      <c r="C397" s="81"/>
      <c r="D397" s="81"/>
      <c r="F397" s="83"/>
      <c r="G397" s="83"/>
      <c r="H397" s="83"/>
      <c r="I397" s="83"/>
      <c r="J397" s="83"/>
      <c r="K397" s="83"/>
    </row>
    <row r="398" spans="2:11">
      <c r="F398" s="83"/>
      <c r="G398" s="83"/>
      <c r="H398" s="83"/>
      <c r="I398" s="83"/>
      <c r="J398" s="83"/>
      <c r="K398" s="83"/>
    </row>
    <row r="399" spans="2:11">
      <c r="B399" s="3" t="s">
        <v>107</v>
      </c>
      <c r="C399" s="3" t="s">
        <v>1</v>
      </c>
    </row>
    <row r="400" spans="2:11">
      <c r="B400" s="2" t="s">
        <v>13</v>
      </c>
      <c r="C400" s="2">
        <v>33</v>
      </c>
    </row>
    <row r="401" spans="2:9">
      <c r="B401" s="2" t="s">
        <v>22</v>
      </c>
      <c r="C401" s="2">
        <v>0</v>
      </c>
      <c r="H401" s="3" t="s">
        <v>107</v>
      </c>
      <c r="I401" s="3" t="s">
        <v>1</v>
      </c>
    </row>
    <row r="402" spans="2:9">
      <c r="H402" s="2" t="s">
        <v>13</v>
      </c>
      <c r="I402" s="2">
        <v>32</v>
      </c>
    </row>
    <row r="403" spans="2:9">
      <c r="H403" s="2" t="s">
        <v>22</v>
      </c>
      <c r="I403" s="2">
        <v>1</v>
      </c>
    </row>
    <row r="404" spans="2:9">
      <c r="B404" s="3" t="s">
        <v>107</v>
      </c>
      <c r="C404" s="3" t="s">
        <v>2</v>
      </c>
    </row>
    <row r="405" spans="2:9">
      <c r="B405" s="2" t="s">
        <v>13</v>
      </c>
      <c r="C405" s="13">
        <f>C400/$C$41</f>
        <v>1</v>
      </c>
    </row>
    <row r="406" spans="2:9">
      <c r="B406" s="2" t="s">
        <v>22</v>
      </c>
      <c r="C406" s="13">
        <f>C401/$C$41</f>
        <v>0</v>
      </c>
      <c r="H406" s="3" t="s">
        <v>107</v>
      </c>
      <c r="I406" s="3" t="s">
        <v>2</v>
      </c>
    </row>
    <row r="407" spans="2:9">
      <c r="H407" s="2" t="s">
        <v>13</v>
      </c>
      <c r="I407" s="13">
        <f>I402/$C$41</f>
        <v>0.96969696969696972</v>
      </c>
    </row>
    <row r="408" spans="2:9">
      <c r="H408" s="2" t="s">
        <v>22</v>
      </c>
      <c r="I408" s="13">
        <f>I403/$C$41</f>
        <v>3.0303030303030304E-2</v>
      </c>
    </row>
    <row r="410" spans="2:9" ht="15" customHeight="1">
      <c r="B410" s="81" t="s">
        <v>109</v>
      </c>
      <c r="C410" s="81"/>
      <c r="D410" s="81"/>
    </row>
    <row r="411" spans="2:9">
      <c r="B411" s="81"/>
      <c r="C411" s="81"/>
      <c r="D411" s="81"/>
    </row>
    <row r="412" spans="2:9">
      <c r="B412" s="81"/>
      <c r="C412" s="81"/>
      <c r="D412" s="81"/>
    </row>
    <row r="414" spans="2:9">
      <c r="B414" s="3" t="s">
        <v>110</v>
      </c>
      <c r="C414" s="71" t="s">
        <v>1</v>
      </c>
      <c r="D414" s="71"/>
    </row>
    <row r="415" spans="2:9">
      <c r="B415" s="27">
        <v>1</v>
      </c>
      <c r="C415" s="68">
        <v>0</v>
      </c>
      <c r="D415" s="68"/>
    </row>
    <row r="416" spans="2:9">
      <c r="B416" s="27">
        <v>2</v>
      </c>
      <c r="C416" s="68">
        <v>0</v>
      </c>
      <c r="D416" s="68"/>
    </row>
    <row r="417" spans="2:4">
      <c r="B417" s="27">
        <v>3</v>
      </c>
      <c r="C417" s="68">
        <v>2</v>
      </c>
      <c r="D417" s="68"/>
    </row>
    <row r="418" spans="2:4">
      <c r="B418" s="27">
        <v>4</v>
      </c>
      <c r="C418" s="68">
        <v>7</v>
      </c>
      <c r="D418" s="68"/>
    </row>
    <row r="419" spans="2:4">
      <c r="B419" s="27">
        <v>5</v>
      </c>
      <c r="C419" s="68">
        <v>24</v>
      </c>
      <c r="D419" s="68"/>
    </row>
    <row r="421" spans="2:4">
      <c r="B421" s="3" t="s">
        <v>110</v>
      </c>
      <c r="C421" s="71" t="s">
        <v>2</v>
      </c>
      <c r="D421" s="71"/>
    </row>
    <row r="422" spans="2:4">
      <c r="B422" s="27">
        <v>1</v>
      </c>
      <c r="C422" s="59">
        <f>C415/$C$41</f>
        <v>0</v>
      </c>
      <c r="D422" s="59"/>
    </row>
    <row r="423" spans="2:4">
      <c r="B423" s="27">
        <v>2</v>
      </c>
      <c r="C423" s="59">
        <f t="shared" ref="C423:C426" si="7">C416/$C$41</f>
        <v>0</v>
      </c>
      <c r="D423" s="59"/>
    </row>
    <row r="424" spans="2:4">
      <c r="B424" s="27">
        <v>3</v>
      </c>
      <c r="C424" s="59">
        <f t="shared" si="7"/>
        <v>6.0606060606060608E-2</v>
      </c>
      <c r="D424" s="59"/>
    </row>
    <row r="425" spans="2:4">
      <c r="B425" s="27">
        <v>4</v>
      </c>
      <c r="C425" s="59">
        <f t="shared" si="7"/>
        <v>0.21212121212121213</v>
      </c>
      <c r="D425" s="59"/>
    </row>
    <row r="426" spans="2:4">
      <c r="B426" s="27">
        <v>5</v>
      </c>
      <c r="C426" s="59">
        <f t="shared" si="7"/>
        <v>0.72727272727272729</v>
      </c>
      <c r="D426" s="59"/>
    </row>
    <row r="431" spans="2:4" ht="15.5">
      <c r="B431" s="9" t="s">
        <v>40</v>
      </c>
    </row>
    <row r="433" spans="2:10">
      <c r="B433" s="71" t="s">
        <v>41</v>
      </c>
      <c r="C433" s="71"/>
      <c r="D433" s="71"/>
      <c r="E433" s="71"/>
      <c r="F433" s="71"/>
      <c r="G433" s="71"/>
      <c r="H433" s="71"/>
      <c r="I433" s="71"/>
      <c r="J433" s="71"/>
    </row>
    <row r="434" spans="2:10">
      <c r="B434" s="43" t="s">
        <v>324</v>
      </c>
      <c r="C434" s="37"/>
      <c r="D434" s="37"/>
      <c r="E434" s="37"/>
      <c r="F434" s="37"/>
      <c r="G434" s="37"/>
      <c r="H434" s="37"/>
      <c r="I434" s="38"/>
      <c r="J434" s="45"/>
    </row>
    <row r="435" spans="2:10">
      <c r="B435" s="44" t="s">
        <v>325</v>
      </c>
      <c r="J435" s="40"/>
    </row>
    <row r="436" spans="2:10">
      <c r="B436" s="44" t="s">
        <v>326</v>
      </c>
      <c r="J436" s="40"/>
    </row>
    <row r="437" spans="2:10">
      <c r="B437" s="44" t="s">
        <v>327</v>
      </c>
      <c r="J437" s="40"/>
    </row>
    <row r="438" spans="2:10">
      <c r="B438" s="44" t="s">
        <v>328</v>
      </c>
      <c r="J438" s="40"/>
    </row>
    <row r="439" spans="2:10">
      <c r="B439" s="44" t="s">
        <v>329</v>
      </c>
      <c r="J439" s="40"/>
    </row>
    <row r="440" spans="2:10">
      <c r="B440" s="44" t="s">
        <v>330</v>
      </c>
      <c r="J440" s="40"/>
    </row>
    <row r="441" spans="2:10">
      <c r="B441" s="44" t="s">
        <v>331</v>
      </c>
      <c r="C441"/>
      <c r="D441"/>
      <c r="E441"/>
      <c r="F441"/>
      <c r="G441"/>
      <c r="H441"/>
      <c r="I441"/>
      <c r="J441" s="47"/>
    </row>
    <row r="442" spans="2:10">
      <c r="B442" s="44" t="s">
        <v>332</v>
      </c>
      <c r="J442" s="40"/>
    </row>
    <row r="443" spans="2:10">
      <c r="B443" s="44" t="s">
        <v>333</v>
      </c>
      <c r="J443" s="40"/>
    </row>
    <row r="444" spans="2:10">
      <c r="B444" s="44" t="s">
        <v>334</v>
      </c>
      <c r="J444" s="40"/>
    </row>
    <row r="445" spans="2:10">
      <c r="B445" s="44" t="s">
        <v>335</v>
      </c>
      <c r="J445" s="40"/>
    </row>
    <row r="446" spans="2:10">
      <c r="B446" s="44" t="s">
        <v>336</v>
      </c>
      <c r="J446" s="40"/>
    </row>
    <row r="447" spans="2:10">
      <c r="B447" s="44" t="s">
        <v>337</v>
      </c>
      <c r="J447" s="40"/>
    </row>
    <row r="448" spans="2:10">
      <c r="B448" s="44" t="s">
        <v>338</v>
      </c>
      <c r="J448" s="40"/>
    </row>
    <row r="449" spans="2:10">
      <c r="B449" s="44" t="s">
        <v>339</v>
      </c>
      <c r="J449" s="40"/>
    </row>
    <row r="450" spans="2:10">
      <c r="B450" s="44" t="s">
        <v>340</v>
      </c>
      <c r="J450" s="40"/>
    </row>
    <row r="451" spans="2:10">
      <c r="B451" s="44" t="s">
        <v>341</v>
      </c>
      <c r="J451" s="40"/>
    </row>
    <row r="452" spans="2:10">
      <c r="B452" s="44" t="s">
        <v>342</v>
      </c>
      <c r="J452" s="40"/>
    </row>
    <row r="453" spans="2:10">
      <c r="B453" s="44" t="s">
        <v>343</v>
      </c>
      <c r="J453" s="40"/>
    </row>
    <row r="454" spans="2:10">
      <c r="B454" s="44" t="s">
        <v>344</v>
      </c>
      <c r="J454" s="40"/>
    </row>
    <row r="455" spans="2:10">
      <c r="B455" s="44" t="s">
        <v>345</v>
      </c>
      <c r="J455" s="40"/>
    </row>
    <row r="456" spans="2:10">
      <c r="B456" s="42"/>
      <c r="C456" s="39"/>
      <c r="D456" s="39"/>
      <c r="E456" s="39"/>
      <c r="F456" s="39"/>
      <c r="G456" s="39"/>
      <c r="H456" s="39"/>
      <c r="I456" s="39"/>
      <c r="J456" s="41"/>
    </row>
  </sheetData>
  <mergeCells count="110">
    <mergeCell ref="B12:F12"/>
    <mergeCell ref="K120:L120"/>
    <mergeCell ref="H129:J129"/>
    <mergeCell ref="K129:L129"/>
    <mergeCell ref="B433:J433"/>
    <mergeCell ref="B120:D120"/>
    <mergeCell ref="B122:D122"/>
    <mergeCell ref="B123:D123"/>
    <mergeCell ref="E122:F122"/>
    <mergeCell ref="E123:F123"/>
    <mergeCell ref="E120:F120"/>
    <mergeCell ref="H120:J120"/>
    <mergeCell ref="C422:D422"/>
    <mergeCell ref="B223:C223"/>
    <mergeCell ref="F395:K398"/>
    <mergeCell ref="C421:D421"/>
    <mergeCell ref="F373:I375"/>
    <mergeCell ref="C423:D423"/>
    <mergeCell ref="C424:D424"/>
    <mergeCell ref="C425:D425"/>
    <mergeCell ref="C426:D426"/>
    <mergeCell ref="C414:D414"/>
    <mergeCell ref="C415:D415"/>
    <mergeCell ref="C416:D416"/>
    <mergeCell ref="C417:D417"/>
    <mergeCell ref="C418:D418"/>
    <mergeCell ref="C419:D419"/>
    <mergeCell ref="B362:E362"/>
    <mergeCell ref="B363:E363"/>
    <mergeCell ref="B364:E364"/>
    <mergeCell ref="B370:D370"/>
    <mergeCell ref="B395:D397"/>
    <mergeCell ref="B410:D412"/>
    <mergeCell ref="B356:E356"/>
    <mergeCell ref="B357:E357"/>
    <mergeCell ref="B358:E358"/>
    <mergeCell ref="B359:E359"/>
    <mergeCell ref="B360:E360"/>
    <mergeCell ref="B361:E361"/>
    <mergeCell ref="B373:D376"/>
    <mergeCell ref="B257:D257"/>
    <mergeCell ref="B258:D258"/>
    <mergeCell ref="B259:D259"/>
    <mergeCell ref="B292:D292"/>
    <mergeCell ref="B293:D293"/>
    <mergeCell ref="B296:D296"/>
    <mergeCell ref="H256:I256"/>
    <mergeCell ref="H257:I257"/>
    <mergeCell ref="H258:I258"/>
    <mergeCell ref="H259:I259"/>
    <mergeCell ref="B256:D256"/>
    <mergeCell ref="B248:D248"/>
    <mergeCell ref="B289:D289"/>
    <mergeCell ref="B290:D290"/>
    <mergeCell ref="B291:D291"/>
    <mergeCell ref="B288:D288"/>
    <mergeCell ref="B220:C220"/>
    <mergeCell ref="B221:C221"/>
    <mergeCell ref="B222:C222"/>
    <mergeCell ref="B224:D224"/>
    <mergeCell ref="B225:D225"/>
    <mergeCell ref="B226:D226"/>
    <mergeCell ref="B227:D227"/>
    <mergeCell ref="B294:D294"/>
    <mergeCell ref="B295:D295"/>
    <mergeCell ref="B228:D228"/>
    <mergeCell ref="B242:D242"/>
    <mergeCell ref="B243:D243"/>
    <mergeCell ref="B244:D244"/>
    <mergeCell ref="B245:D245"/>
    <mergeCell ref="B246:D246"/>
    <mergeCell ref="B247:D247"/>
    <mergeCell ref="B229:D229"/>
    <mergeCell ref="B240:D240"/>
    <mergeCell ref="B241:D241"/>
    <mergeCell ref="K126:L126"/>
    <mergeCell ref="K127:L127"/>
    <mergeCell ref="K128:L128"/>
    <mergeCell ref="E127:F127"/>
    <mergeCell ref="E128:F128"/>
    <mergeCell ref="E131:F131"/>
    <mergeCell ref="B198:C198"/>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2017-12-12T02:27:10Z</dcterms:modified>
</cp:coreProperties>
</file>