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ml.chartshapes+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Brigitte Angelica\Desktop\Gestión de Egresados\Autoevaluación\Posgrado\2019\"/>
    </mc:Choice>
  </mc:AlternateContent>
  <xr:revisionPtr revIDLastSave="0" documentId="13_ncr:1_{B77AA329-D328-4EBD-8964-1B08C86EAAEE}" xr6:coauthVersionLast="46" xr6:coauthVersionMax="46" xr10:uidLastSave="{00000000-0000-0000-0000-000000000000}"/>
  <bookViews>
    <workbookView xWindow="-120" yWindow="-120" windowWidth="29040" windowHeight="15840" activeTab="2" xr2:uid="{00000000-000D-0000-FFFF-FFFF00000000}"/>
  </bookViews>
  <sheets>
    <sheet name="Presentación" sheetId="1" r:id="rId1"/>
    <sheet name="Informe hasta el 2018" sheetId="17" r:id="rId2"/>
    <sheet name="Egresados 2019" sheetId="4" r:id="rId3"/>
    <sheet name="Empleadores" sheetId="3" r:id="rId4"/>
    <sheet name="OLE" sheetId="5"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9" i="17" l="1"/>
  <c r="D213" i="17"/>
  <c r="C187" i="17"/>
  <c r="D184" i="17" s="1"/>
  <c r="D185" i="17"/>
  <c r="D182" i="17"/>
  <c r="E125" i="17"/>
  <c r="C90" i="17"/>
  <c r="C63" i="17"/>
  <c r="D62" i="17"/>
  <c r="G62" i="17" s="1"/>
  <c r="C37" i="17"/>
  <c r="C416" i="17" s="1"/>
  <c r="C327" i="17" l="1"/>
  <c r="D35" i="17"/>
  <c r="G35" i="17" s="1"/>
  <c r="D63" i="17"/>
  <c r="G63" i="17" s="1"/>
  <c r="E128" i="17"/>
  <c r="D186" i="17"/>
  <c r="F247" i="17"/>
  <c r="J247" i="17" s="1"/>
  <c r="H377" i="17"/>
  <c r="D187" i="17"/>
  <c r="F249" i="17"/>
  <c r="J249" i="17" s="1"/>
  <c r="C381" i="17"/>
  <c r="D90" i="17"/>
  <c r="G90" i="17" s="1"/>
  <c r="D60" i="17"/>
  <c r="G60" i="17" s="1"/>
  <c r="E123" i="17"/>
  <c r="D183" i="17"/>
  <c r="E211" i="17"/>
  <c r="C304" i="17"/>
  <c r="I398" i="17"/>
  <c r="C413" i="17"/>
  <c r="D86" i="17"/>
  <c r="G86" i="17" s="1"/>
  <c r="D88" i="17"/>
  <c r="G88" i="17" s="1"/>
  <c r="K123" i="17"/>
  <c r="K125" i="17"/>
  <c r="E212" i="17"/>
  <c r="E213" i="17" s="1"/>
  <c r="C305" i="17"/>
  <c r="C328" i="17"/>
  <c r="C378" i="17"/>
  <c r="C395" i="17"/>
  <c r="C412" i="17"/>
  <c r="D37" i="17"/>
  <c r="G37" i="17" s="1"/>
  <c r="D61" i="17"/>
  <c r="G61" i="17" s="1"/>
  <c r="E124" i="17"/>
  <c r="E126" i="17"/>
  <c r="F248" i="17"/>
  <c r="J248" i="17" s="1"/>
  <c r="C306" i="17"/>
  <c r="H376" i="17"/>
  <c r="C379" i="17"/>
  <c r="C396" i="17"/>
  <c r="D36" i="17"/>
  <c r="G36" i="17" s="1"/>
  <c r="D87" i="17"/>
  <c r="G87" i="17" s="1"/>
  <c r="D89" i="17"/>
  <c r="G89" i="17" s="1"/>
  <c r="K124" i="17"/>
  <c r="E127" i="17"/>
  <c r="C303" i="17"/>
  <c r="C307" i="17"/>
  <c r="C377" i="17"/>
  <c r="C380" i="17"/>
  <c r="I397" i="17"/>
  <c r="C414" i="17"/>
  <c r="C415" i="17"/>
  <c r="C261" i="4" l="1"/>
  <c r="E258" i="4" s="1"/>
  <c r="C247" i="4"/>
  <c r="D246" i="4" s="1"/>
  <c r="C234" i="4"/>
  <c r="D232" i="4" s="1"/>
  <c r="C219" i="4"/>
  <c r="D217" i="4" s="1"/>
  <c r="E207" i="4"/>
  <c r="F202" i="4" s="1"/>
  <c r="E130" i="4"/>
  <c r="E135" i="4" s="1"/>
  <c r="C100" i="4"/>
  <c r="D99" i="4" s="1"/>
  <c r="D182" i="4"/>
  <c r="E181" i="4" s="1"/>
  <c r="C73" i="4"/>
  <c r="D72" i="4" s="1"/>
  <c r="C47" i="4"/>
  <c r="D245" i="4" l="1"/>
  <c r="D247" i="4" s="1"/>
  <c r="E259" i="4"/>
  <c r="E256" i="4"/>
  <c r="E257" i="4"/>
  <c r="E260" i="4"/>
  <c r="D233" i="4"/>
  <c r="D234" i="4" s="1"/>
  <c r="D216" i="4"/>
  <c r="D215" i="4"/>
  <c r="D218" i="4"/>
  <c r="F204" i="4"/>
  <c r="F201" i="4"/>
  <c r="F200" i="4"/>
  <c r="F206" i="4"/>
  <c r="F203" i="4"/>
  <c r="F205" i="4"/>
  <c r="E180" i="4"/>
  <c r="E182" i="4" s="1"/>
  <c r="D45" i="4"/>
  <c r="D70" i="4"/>
  <c r="D71" i="4"/>
  <c r="D46" i="4"/>
  <c r="E138" i="4"/>
  <c r="E136" i="4"/>
  <c r="E137" i="4"/>
  <c r="E134" i="4"/>
  <c r="E139" i="4"/>
  <c r="D97" i="4"/>
  <c r="D96" i="4"/>
  <c r="D98" i="4"/>
  <c r="D100" i="4"/>
  <c r="D73" i="4"/>
  <c r="D47" i="4"/>
  <c r="E261" i="4" l="1"/>
  <c r="D219" i="4"/>
  <c r="F207" i="4"/>
</calcChain>
</file>

<file path=xl/sharedStrings.xml><?xml version="1.0" encoding="utf-8"?>
<sst xmlns="http://schemas.openxmlformats.org/spreadsheetml/2006/main" count="985" uniqueCount="436">
  <si>
    <t>INTRODUCCIÓN:</t>
  </si>
  <si>
    <t>Equipo de trabajo</t>
  </si>
  <si>
    <t>Consolidación de datos</t>
  </si>
  <si>
    <t>Fuente: encuestas Observatorio de Seguimiento y Vinculación del Egresado</t>
  </si>
  <si>
    <t>Género</t>
  </si>
  <si>
    <t>Frecuencia</t>
  </si>
  <si>
    <t>Porcentaje</t>
  </si>
  <si>
    <t>Masculino</t>
  </si>
  <si>
    <t>Femenino</t>
  </si>
  <si>
    <t>Total</t>
  </si>
  <si>
    <t>Estado Civil</t>
  </si>
  <si>
    <t>Casado(a)/unión libre</t>
  </si>
  <si>
    <t>Soltero</t>
  </si>
  <si>
    <t>otro</t>
  </si>
  <si>
    <t>Otro</t>
  </si>
  <si>
    <t>Número de hijos</t>
  </si>
  <si>
    <t>Hijos</t>
  </si>
  <si>
    <t>Más de 2</t>
  </si>
  <si>
    <t xml:space="preserve">Que ocupa la mayor parte de su tiempo </t>
  </si>
  <si>
    <t>¿En la actualidad, en qué actividad ocupa la mayor parte de su tiempo? (opción única)</t>
  </si>
  <si>
    <t>¿Se encuentra relacionado su empleo con el posgrado que estudió?</t>
  </si>
  <si>
    <t>Trabajando</t>
  </si>
  <si>
    <t>si</t>
  </si>
  <si>
    <t>Buscando trabajo</t>
  </si>
  <si>
    <t>no</t>
  </si>
  <si>
    <t>Estudiando</t>
  </si>
  <si>
    <t xml:space="preserve">no respondio </t>
  </si>
  <si>
    <t>Oficios del hogar</t>
  </si>
  <si>
    <t xml:space="preserve">Incapacitado </t>
  </si>
  <si>
    <t>Otra actividad</t>
  </si>
  <si>
    <t xml:space="preserve">Ocupación </t>
  </si>
  <si>
    <t>Relación</t>
  </si>
  <si>
    <t>Si</t>
  </si>
  <si>
    <t xml:space="preserve">no </t>
  </si>
  <si>
    <t>Situación Laboral</t>
  </si>
  <si>
    <t>Nombre de la empresa:</t>
  </si>
  <si>
    <t>Dirección:</t>
  </si>
  <si>
    <t>Teléfono:</t>
  </si>
  <si>
    <t>Email:</t>
  </si>
  <si>
    <t>Su ocupación actual es (opción única):</t>
  </si>
  <si>
    <t xml:space="preserve">Su actividad Económica es (opción única): </t>
  </si>
  <si>
    <t>En esa actividad usted es:</t>
  </si>
  <si>
    <t>¿Qué tipo de vinculación tiene con esta empresa/institución? (opción única)</t>
  </si>
  <si>
    <t>¿Su contrato de trabajo incluye prestaciones sociales? (opción única)</t>
  </si>
  <si>
    <t>¿En qué tipo de empresa/institución se encuentra trabajando? (opción única)</t>
  </si>
  <si>
    <t>¿Cuál fue su ingreso laboral el mes pasado?</t>
  </si>
  <si>
    <t>Área de la empresa donde labora:</t>
  </si>
  <si>
    <t>Cargo actual:</t>
  </si>
  <si>
    <t>Cargo del jefe inmediato:</t>
  </si>
  <si>
    <t>Departamento/Región:</t>
  </si>
  <si>
    <t>Ciudad:</t>
  </si>
  <si>
    <t>País:</t>
  </si>
  <si>
    <t>Área de la empresa donde labora</t>
  </si>
  <si>
    <t>Educación</t>
  </si>
  <si>
    <t>Producción Científica y  Tipo de producción</t>
  </si>
  <si>
    <t>¿Ha realizado algún tipo producción científica en los últimos cinco años?</t>
  </si>
  <si>
    <t>No</t>
  </si>
  <si>
    <t>TOTAL</t>
  </si>
  <si>
    <t>Tipo de Producción</t>
  </si>
  <si>
    <t>¿Qué tipo de producción científica ha realizado en los últimos cinco años?</t>
  </si>
  <si>
    <t>Tipo de producción</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</si>
  <si>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</si>
  <si>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</si>
  <si>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</si>
  <si>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</si>
  <si>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</si>
  <si>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</si>
  <si>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</si>
  <si>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</si>
  <si>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Movilidad Académica</t>
  </si>
  <si>
    <t xml:space="preserve">Considera que los mecanismos de divulgación utilizados por la universidad, son efectivos para dar a conocer oportunidades de movilidad académica y/o pasantías en el extranjero?  </t>
  </si>
  <si>
    <t>Canales de Comunicación</t>
  </si>
  <si>
    <t>¿De los siguientes canales de comunicación cuáles utiliza para mantener contacto con la Universidad Tecnológica de Pereira?</t>
  </si>
  <si>
    <t xml:space="preserve">Canales de comunicación </t>
  </si>
  <si>
    <t>Redes Sociales</t>
  </si>
  <si>
    <t>Campus Informa</t>
  </si>
  <si>
    <t>Programa del cual es egresado</t>
  </si>
  <si>
    <t xml:space="preserve">Observatorio de egresados </t>
  </si>
  <si>
    <t xml:space="preserve">Asociación de egresados </t>
  </si>
  <si>
    <t>Universitaria Estéreo</t>
  </si>
  <si>
    <t>Otros</t>
  </si>
  <si>
    <t>Ninguno</t>
  </si>
  <si>
    <t>Calidad Profesores</t>
  </si>
  <si>
    <t>¿Cuál es su apreciación sobre la calidad de las competencias pedagógicas, interpersonales, comunicativas, tecnológicas, e investigativas de los docentes del programa?</t>
  </si>
  <si>
    <t>Calificación</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</si>
  <si>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</si>
  <si>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</si>
  <si>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</si>
  <si>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</si>
  <si>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</si>
  <si>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</si>
  <si>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</si>
  <si>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</si>
  <si>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</si>
  <si>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 xml:space="preserve">Biblioteca </t>
  </si>
  <si>
    <t>Bolsa de empleo</t>
  </si>
  <si>
    <t>Educación continuada</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</si>
  <si>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</si>
  <si>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</si>
  <si>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</si>
  <si>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</si>
  <si>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</si>
  <si>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</si>
  <si>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De acuerdo con la definición anterior. ¿En qué medida el proceso de autoevaluación ha contribuido al mejoramiento continuo del programa?</t>
  </si>
  <si>
    <t>¿Ha participado en procesos de autoevaluación inherentes a su programa de posgrado, para mejoramiento del currículo ofertado?</t>
  </si>
  <si>
    <t xml:space="preserve">Mejoramiento continuo </t>
  </si>
  <si>
    <t>Alto grado</t>
  </si>
  <si>
    <t xml:space="preserve">Procesos de autoevaluación </t>
  </si>
  <si>
    <t>Mediano grado</t>
  </si>
  <si>
    <t>Bajo grado</t>
  </si>
  <si>
    <t xml:space="preserve">No </t>
  </si>
  <si>
    <t>Ningún grado</t>
  </si>
  <si>
    <t>No sabe</t>
  </si>
  <si>
    <t>¿Se encuentra satisfecho con el programa de posgrado del cual egresó?</t>
  </si>
  <si>
    <t>¿Recomendaría a un egresado de esta institución seleccionar este programa de posgrado que estudió ?</t>
  </si>
  <si>
    <t xml:space="preserve">Satisfacción </t>
  </si>
  <si>
    <t>Califique de 1 a 5 la calidad de la formación que imparte el programa de posgrado sobre sus estudiantes. (5 equivale a la más alta calidad)</t>
  </si>
  <si>
    <t xml:space="preserve">Calidad formación </t>
  </si>
  <si>
    <t>Si tiene sugerencias para mejorar la calidad de ésta formación, por favor menciónelas:</t>
  </si>
  <si>
    <t>Evaluación Curricular</t>
  </si>
  <si>
    <t xml:space="preserve">Nombre de la Institución y/o empresa </t>
  </si>
  <si>
    <t xml:space="preserve">Nombre del empleador </t>
  </si>
  <si>
    <t xml:space="preserve">Dirección de la empresa </t>
  </si>
  <si>
    <t xml:space="preserve">Teléfono o número de celular </t>
  </si>
  <si>
    <t xml:space="preserve">Correo electrónico de la empresa </t>
  </si>
  <si>
    <t>Ciudad</t>
  </si>
  <si>
    <t xml:space="preserve">Departamento </t>
  </si>
  <si>
    <t xml:space="preserve">¿ A qué sector económico pertenece la institución y/o empresa? </t>
  </si>
  <si>
    <t xml:space="preserve">Educación </t>
  </si>
  <si>
    <t>Seleccione el tipo de empresa</t>
  </si>
  <si>
    <t>Pública</t>
  </si>
  <si>
    <t xml:space="preserve">La formación que imparten los programas académicos debe ser relevante académicamente y debe responder a las necesidades locales, regionales, nacionales e internacionales.  ¿En su opinión los programas de la Universidad Tecnológica de Pereira cumplen con esas caracterísitcas? </t>
  </si>
  <si>
    <t xml:space="preserve">Alto grado </t>
  </si>
  <si>
    <t>¿Por qué?</t>
  </si>
  <si>
    <t xml:space="preserve">Conoce Usted proyectos de impacto social que hayan sido generados por programas académicos de esta institución? </t>
  </si>
  <si>
    <t>SI</t>
  </si>
  <si>
    <t xml:space="preserve">¿En qué grado los programas académicos, han impactado positivamente en el desarrollo de la región? </t>
  </si>
  <si>
    <t xml:space="preserve">¿De acuerdo a su experiencia, el perfil profesional y ocupacional de los egresados, corresponde al perfil profesional ofrecido por su programa de formación? </t>
  </si>
  <si>
    <t xml:space="preserve">¿Por qué? </t>
  </si>
  <si>
    <t xml:space="preserve">Califique la calidad de la formación que imparten los programas académicos sobre sus estudiantes y su desempeño a nivel laboral </t>
  </si>
  <si>
    <t xml:space="preserve">¿En qué grado los egresados del programa académico vinculados a su organización han impactado positivamente el desarrollo de la región? </t>
  </si>
  <si>
    <t xml:space="preserve">Califique de 1 a 5 la calidad del desempeño laboral de los egresados de la Universidad Tecnológica de Pereira. (5 equivale a la calificación más alta) </t>
  </si>
  <si>
    <t xml:space="preserve">Califique la percepción sobre la calidad humana de los egresados de la UTP que laboran en su empresa </t>
  </si>
  <si>
    <t xml:space="preserve">Califique la percepción sobre la calidad ética de los egresados de la UTP que laboran en su empresa </t>
  </si>
  <si>
    <t>Excelente</t>
  </si>
  <si>
    <t>Bueno</t>
  </si>
  <si>
    <t xml:space="preserve">Califique la percepción sobre la calidadprofesional de los egresados de la UTP que laboran en su empresa </t>
  </si>
  <si>
    <t>Regular</t>
  </si>
  <si>
    <t xml:space="preserve">Empleado del gobierno	  </t>
  </si>
  <si>
    <t>Risaralda</t>
  </si>
  <si>
    <t>Contrato a término indefinido</t>
  </si>
  <si>
    <t>entre 2 SMLV y menos de 3 SMLV</t>
  </si>
  <si>
    <t>Pereira</t>
  </si>
  <si>
    <t>Colombia</t>
  </si>
  <si>
    <t>SIN RESPUESTA</t>
  </si>
  <si>
    <t>Contrato a término fijo</t>
  </si>
  <si>
    <t>COLOMBIA</t>
  </si>
  <si>
    <t xml:space="preserve">Empleado de empresa particular  </t>
  </si>
  <si>
    <t>RISARALDA</t>
  </si>
  <si>
    <t>PEREIRA</t>
  </si>
  <si>
    <t>entre 3 SMLV y menos de 4 SMLV</t>
  </si>
  <si>
    <t xml:space="preserve">Privada 	</t>
  </si>
  <si>
    <t>Información Observatorio Laboral para la Educación</t>
  </si>
  <si>
    <t>AÑO DE EGRESO</t>
  </si>
  <si>
    <t>NIVEL DE ESTUDIO</t>
  </si>
  <si>
    <t>NIVEL ACADEMICO</t>
  </si>
  <si>
    <t>NIVEL DE FORMACION</t>
  </si>
  <si>
    <t>TASA DE COTIZANTES</t>
  </si>
  <si>
    <t>Egresados que cotizan como empleadores o independientes.</t>
  </si>
  <si>
    <r>
      <rPr>
        <b/>
        <sz val="11"/>
        <rFont val="Calibri"/>
        <family val="2"/>
        <scheme val="minor"/>
      </rPr>
      <t xml:space="preserve">Fuente: </t>
    </r>
    <r>
      <rPr>
        <sz val="11"/>
        <rFont val="Calibri"/>
        <family val="2"/>
        <scheme val="minor"/>
      </rPr>
      <t>Observatorio Laboral para la Educación.</t>
    </r>
  </si>
  <si>
    <r>
      <rPr>
        <b/>
        <sz val="11"/>
        <rFont val="Calibri"/>
        <family val="2"/>
        <scheme val="minor"/>
      </rPr>
      <t>Fecha de información:</t>
    </r>
    <r>
      <rPr>
        <sz val="11"/>
        <rFont val="Calibri"/>
        <family val="2"/>
        <scheme val="minor"/>
      </rPr>
      <t xml:space="preserve"> 2016</t>
    </r>
  </si>
  <si>
    <t>MG</t>
  </si>
  <si>
    <t>2 AÑO</t>
  </si>
  <si>
    <t>5 AÑO</t>
  </si>
  <si>
    <t>POSGRADO</t>
  </si>
  <si>
    <t>PROMEDIO INGRESO 2016</t>
  </si>
  <si>
    <t xml:space="preserve">Si tiene sugerencias para mejorar la calidad de la formación 
académica, por favor menciónelas </t>
  </si>
  <si>
    <t xml:space="preserve">¿Qué competencias adicionales considera que requiere un 
egresado de la UTP ? </t>
  </si>
  <si>
    <t>Nombre de la organización:</t>
  </si>
  <si>
    <t>Empleado</t>
  </si>
  <si>
    <t>Cargo que desempeña:</t>
  </si>
  <si>
    <t>¿Ha realizado algún tipo producción científica?</t>
  </si>
  <si>
    <t>Programa del cual egresó</t>
  </si>
  <si>
    <t xml:space="preserve">Oficina de egresados </t>
  </si>
  <si>
    <t>¿Cuál es su apreciación sobre la calidad de las competencias pedagógicas de los docentes del programa?</t>
  </si>
  <si>
    <t>Malo</t>
  </si>
  <si>
    <t xml:space="preserve">Califique de 1 a 5 la calidad de la formación que imparte el programa de posgrado sobre sus estudiantes.Siendo 5 la calificación más alta. </t>
  </si>
  <si>
    <r>
      <rPr>
        <b/>
        <sz val="14"/>
        <color indexed="8"/>
        <rFont val="Calibri"/>
        <family val="2"/>
      </rPr>
      <t xml:space="preserve">Yenny Viviana Quiceno Barreto </t>
    </r>
    <r>
      <rPr>
        <sz val="14"/>
        <color indexed="8"/>
        <rFont val="Calibri"/>
        <family val="2"/>
      </rPr>
      <t xml:space="preserve">
Directora Ejecutiva Asociación de Egresados ASEUTP
diregresados@utp.edu.co  -  3137355
</t>
    </r>
    <r>
      <rPr>
        <b/>
        <sz val="14"/>
        <color rgb="FF000000"/>
        <rFont val="Calibri"/>
        <family val="2"/>
      </rPr>
      <t xml:space="preserve">
Erika Alejandra Hincapié Ortiz 
</t>
    </r>
    <r>
      <rPr>
        <sz val="14"/>
        <color indexed="8"/>
        <rFont val="Calibri"/>
        <family val="2"/>
      </rPr>
      <t xml:space="preserve">Coordinadora Gestión de Egresados
egresados@utp.edu.co  -  3137533
</t>
    </r>
    <r>
      <rPr>
        <b/>
        <sz val="14"/>
        <color indexed="8"/>
        <rFont val="Calibri"/>
        <family val="2"/>
      </rPr>
      <t xml:space="preserve">
</t>
    </r>
  </si>
  <si>
    <r>
      <rPr>
        <b/>
        <sz val="14"/>
        <color indexed="8"/>
        <rFont val="Calibri"/>
        <family val="2"/>
      </rPr>
      <t xml:space="preserve">Gestión de Egresados
Asociación de Egresados
</t>
    </r>
    <r>
      <rPr>
        <sz val="14"/>
        <color indexed="8"/>
        <rFont val="Calibri"/>
        <family val="2"/>
      </rPr>
      <t>www.utp.edu.co/egresados
Edificio 3, tercer piso, Oficina 3-305
Universidad Tecnológica de Pereira</t>
    </r>
  </si>
  <si>
    <r>
      <t>El proceso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segundo y quinto año de egreso, demás de las encuestas a empleadores.</t>
    </r>
    <r>
      <rPr>
        <sz val="14"/>
        <color indexed="8"/>
        <rFont val="Calibri"/>
        <family val="2"/>
      </rPr>
      <t xml:space="preserve"> 
A continuación se presentan en las siguientes pestañas información sobre:
</t>
    </r>
    <r>
      <rPr>
        <b/>
        <sz val="14"/>
        <color indexed="8"/>
        <rFont val="Calibri"/>
        <family val="2"/>
      </rPr>
      <t>Informe hasta el 2018
Informe egresados 2020
Resultados encuestas empleadores
Información Observatorio Laboral para la Educación (OLE)</t>
    </r>
    <r>
      <rPr>
        <sz val="14"/>
        <color indexed="8"/>
        <rFont val="Calibri"/>
        <family val="2"/>
      </rPr>
      <t xml:space="preserve">
</t>
    </r>
  </si>
  <si>
    <t>Sin respuesta</t>
  </si>
  <si>
    <t xml:space="preserve">Trabajador  independiente    (Sector público o privado)  </t>
  </si>
  <si>
    <t>Ocupaciones de Dirección y Gerencia</t>
  </si>
  <si>
    <t>Armenia</t>
  </si>
  <si>
    <t>Caldas</t>
  </si>
  <si>
    <t>Manizales</t>
  </si>
  <si>
    <t>Otro tipo de contrato</t>
  </si>
  <si>
    <t>Quindío</t>
  </si>
  <si>
    <t>Ocupaciones en Ciencias Sociales, Educación, Servicios Gubernamentales y Religión</t>
  </si>
  <si>
    <t>pereira</t>
  </si>
  <si>
    <t>Docente</t>
  </si>
  <si>
    <t>5</t>
  </si>
  <si>
    <t>Área educativa</t>
  </si>
  <si>
    <t>Coordinador</t>
  </si>
  <si>
    <t xml:space="preserve">Risaralda </t>
  </si>
  <si>
    <t>La Julita</t>
  </si>
  <si>
    <t>Rector</t>
  </si>
  <si>
    <t>DOCENTE</t>
  </si>
  <si>
    <t>docente</t>
  </si>
  <si>
    <t xml:space="preserve">Contrato de prestación de servicios	</t>
  </si>
  <si>
    <t>UTP</t>
  </si>
  <si>
    <t>Director</t>
  </si>
  <si>
    <t>Otro. Cuál?</t>
  </si>
  <si>
    <t>Servicios Sociales y de Salud</t>
  </si>
  <si>
    <t>COORDINADOR</t>
  </si>
  <si>
    <t>VALLE DEL CAUCA</t>
  </si>
  <si>
    <t>CARTAGO</t>
  </si>
  <si>
    <t xml:space="preserve">colombia </t>
  </si>
  <si>
    <t>Dosquebradas</t>
  </si>
  <si>
    <t>menor a 1 SMLV (Salario mínimo legal vigente)</t>
  </si>
  <si>
    <t>Universidad del Quindío</t>
  </si>
  <si>
    <t>Mildred Eugenia Gutiérrez Moreno</t>
  </si>
  <si>
    <t>Carrera 15 Calle 12 Norte. Armenia, Quindío, Colombia</t>
  </si>
  <si>
    <t>(036) 7359300 Ext. 1070</t>
  </si>
  <si>
    <t>artesvisuales@uniquindio.edu.co</t>
  </si>
  <si>
    <t>Mildred Eugenia Gutiérrez</t>
  </si>
  <si>
    <t>Carrera 15 Calle 12 Norte. Armenia, Quindío</t>
  </si>
  <si>
    <t>7359300 Ext: 1070</t>
  </si>
  <si>
    <t xml:space="preserve">Sus profesionales se destacan por su alto desempeño en 
docencia, investigación, gestión y gran calidad humana </t>
  </si>
  <si>
    <t>Porque facilitan el cumplimiento de los estándares de calidad 
implementados por la Universidad del Quindío</t>
  </si>
  <si>
    <t xml:space="preserve">El programa de Artes Visuales de la Universidad 
del Quindío, desarrolla competencias para la formación artística y humanística, con un alto sentido estético y de creación para las artes </t>
  </si>
  <si>
    <t>Por que la experiencia de los docentes que han 
egresado de la UTP aportan a la construcción de universidad y de programa</t>
  </si>
  <si>
    <t>No tengo sugerencias</t>
  </si>
  <si>
    <t>Ninguna</t>
  </si>
  <si>
    <t>Valores éticos y competencias políticas - ciudadanas</t>
  </si>
  <si>
    <t>Competencias para desarrollo de una conciencia ambiental</t>
  </si>
  <si>
    <t>educacion@dosquebradas.gov.co</t>
  </si>
  <si>
    <t>Maestría en Filosofía</t>
  </si>
  <si>
    <t>Total graduados: 46</t>
  </si>
  <si>
    <t xml:space="preserve">Total egresados encuestados: 27 </t>
  </si>
  <si>
    <t xml:space="preserve">I.E. Fabio Vasquez Botero </t>
  </si>
  <si>
    <t>Dosquebradas Campestre D</t>
  </si>
  <si>
    <t>fabiovasquezbotero@yahoo.es</t>
  </si>
  <si>
    <t>Docencia</t>
  </si>
  <si>
    <t>Coordiandora</t>
  </si>
  <si>
    <t>Alcaldía de Manizales</t>
  </si>
  <si>
    <t>IER La Cabaña Vereda La Cabaña</t>
  </si>
  <si>
    <t>cdrlacabaa@yahoo.es</t>
  </si>
  <si>
    <t>Docente de Primaria</t>
  </si>
  <si>
    <t>Rectora</t>
  </si>
  <si>
    <t>Universidad La Gran Colombia Seccional Armenia</t>
  </si>
  <si>
    <t>Carrera 14 N° 7 - 46</t>
  </si>
  <si>
    <t>+57 (6) 7460400</t>
  </si>
  <si>
    <t>comunicaciones@ugca.edu.co</t>
  </si>
  <si>
    <t>Centro de Ética y Humanidades</t>
  </si>
  <si>
    <t xml:space="preserve">Secretaria de Educación de Pereira </t>
  </si>
  <si>
    <t xml:space="preserve">Cr 7 No 18-55 piso 8 Alcaldia </t>
  </si>
  <si>
    <t xml:space="preserve"> contactenos@pereira.gov.co </t>
  </si>
  <si>
    <t xml:space="preserve">Institución Educativa Pablo Emilio Cardona </t>
  </si>
  <si>
    <t xml:space="preserve">Docente de aula </t>
  </si>
  <si>
    <t xml:space="preserve">Rector </t>
  </si>
  <si>
    <t xml:space="preserve">Pereira </t>
  </si>
  <si>
    <t xml:space="preserve">Colombia </t>
  </si>
  <si>
    <t>vereda la julita</t>
  </si>
  <si>
    <t>isabelcris@utp.edu.co</t>
  </si>
  <si>
    <t>Departamento de Física</t>
  </si>
  <si>
    <t xml:space="preserve">auxiliar administrativa </t>
  </si>
  <si>
    <t xml:space="preserve">director </t>
  </si>
  <si>
    <t>U.T.P</t>
  </si>
  <si>
    <t>escuelasociales@utp.edu.co</t>
  </si>
  <si>
    <t>Licenciatura en etnoeducación</t>
  </si>
  <si>
    <t xml:space="preserve">docente </t>
  </si>
  <si>
    <t>directora</t>
  </si>
  <si>
    <t>Secretaría de educación de Pereira</t>
  </si>
  <si>
    <t>Cra. 7 #18 55</t>
  </si>
  <si>
    <t>despachoeducacion@pereira.gov.co</t>
  </si>
  <si>
    <t>I.E Matecaña</t>
  </si>
  <si>
    <t>Luis Ernesto Caicedo</t>
  </si>
  <si>
    <t>Fiscalía General de la Nación</t>
  </si>
  <si>
    <t>Palacio de Justicia Fabio Calderon Botero oficina 312 carrera 12 #20-63 Armenia</t>
  </si>
  <si>
    <t>7445080 extensión 161</t>
  </si>
  <si>
    <t>glomercitas@gmail.gov.co</t>
  </si>
  <si>
    <t>Administración Pública y Defensa; Seguridad Social de Afiliación Obligatoria</t>
  </si>
  <si>
    <t>Justicia</t>
  </si>
  <si>
    <t>Asistente de Fiscal</t>
  </si>
  <si>
    <t>Fiscal</t>
  </si>
  <si>
    <t xml:space="preserve">colegio lorencita villegas de santos </t>
  </si>
  <si>
    <t xml:space="preserve">calle 10 # 14-12 </t>
  </si>
  <si>
    <t>fabio.773@hotmail.com</t>
  </si>
  <si>
    <t>Agricultura, ganadería, Caza y Silvicultura</t>
  </si>
  <si>
    <t>jairo castrillon</t>
  </si>
  <si>
    <t>risaraldad</t>
  </si>
  <si>
    <t xml:space="preserve">santa rosa de cabal </t>
  </si>
  <si>
    <t>INSTITUCIÓN EDUCATIVA GABO / UNIVER5SIDAD DEL VALLE</t>
  </si>
  <si>
    <t>CRA 11 16 ESQUINA</t>
  </si>
  <si>
    <t>2108665 / 2129416</t>
  </si>
  <si>
    <t>Lmajito@gmail.com</t>
  </si>
  <si>
    <t>SOCIALES 7 ADMINISTRACIÓN DE EMPRESAS</t>
  </si>
  <si>
    <t>INSTITUCIÓN EDUCATIVA MARÍA AUXILIADORA</t>
  </si>
  <si>
    <t>CALLE 16 No 1-83N</t>
  </si>
  <si>
    <t>i.emariaauxiliadoracartago@gmail.com</t>
  </si>
  <si>
    <t>DOCENTE DE AULA FILOSOFÍA Y RELIGIÓN</t>
  </si>
  <si>
    <t>DOCENTE DE AULA</t>
  </si>
  <si>
    <t>Fundación Liceo Ingles</t>
  </si>
  <si>
    <t>Km 5 Vía Cerritos Entrada 17 Pereira</t>
  </si>
  <si>
    <t>comunicaciones@liceoingles.edu.co</t>
  </si>
  <si>
    <t>Secundaria</t>
  </si>
  <si>
    <t>Coordinador de nivel</t>
  </si>
  <si>
    <t>Carrera 14 # 5 - 29.  Piso  2o Dirección de Investigaciones - UGCA</t>
  </si>
  <si>
    <t>dirinvestigaciones@ugca.edu.co</t>
  </si>
  <si>
    <t>Dirección de investigaciones</t>
  </si>
  <si>
    <t>Docente - Corrector de textos</t>
  </si>
  <si>
    <t>Directora de Investigaciones</t>
  </si>
  <si>
    <t xml:space="preserve">Secretaria de Educación Pereira </t>
  </si>
  <si>
    <t xml:space="preserve"> Cra 7a Nro. 18-55 Piso 8 Palacio Municipal - Pereira Risaralda - Colombia.</t>
  </si>
  <si>
    <t>(057+6) 3248100 - 3248101 - 325783  Línea Gratuita 018000 51 7758</t>
  </si>
  <si>
    <t xml:space="preserve"> contactenos@pereira.gov.co</t>
  </si>
  <si>
    <t>Institucion Educativa Jesus Maria Ormaza</t>
  </si>
  <si>
    <t>Docente - Jefe de Area</t>
  </si>
  <si>
    <t>Coordinacion Academica</t>
  </si>
  <si>
    <t>EFECTIVA SAS</t>
  </si>
  <si>
    <t>CARRERA 10 46-118 MARAYA</t>
  </si>
  <si>
    <t>juliancaranga@gmail.com</t>
  </si>
  <si>
    <t>Ocupaciones en  Salud</t>
  </si>
  <si>
    <t>comercial</t>
  </si>
  <si>
    <t>ASESOR</t>
  </si>
  <si>
    <t>DIRECTOR COMERCIAL</t>
  </si>
  <si>
    <t>Cra. 7 calle 19 Piso 8</t>
  </si>
  <si>
    <t>www.pereiraeduca.gov.co</t>
  </si>
  <si>
    <t>Rectoría</t>
  </si>
  <si>
    <t>Director de Nucleo</t>
  </si>
  <si>
    <t>Risarlda</t>
  </si>
  <si>
    <t>Institución Universitaria EAM</t>
  </si>
  <si>
    <t>Avenida Bolívar # 3-11 oficina 111</t>
  </si>
  <si>
    <t>Avenida Bolivar N. 3-11</t>
  </si>
  <si>
    <t>publicaciones_ci@eam.edu.co</t>
  </si>
  <si>
    <t>Centro de Investigación</t>
  </si>
  <si>
    <t>Coordinador en Publicaciones Científicas</t>
  </si>
  <si>
    <t>Director Centro de Investigación</t>
  </si>
  <si>
    <t xml:space="preserve">universidad del quindio </t>
  </si>
  <si>
    <t xml:space="preserve">carrera 15 calle 12norte </t>
  </si>
  <si>
    <t>filos@uniquindio.edu.co</t>
  </si>
  <si>
    <t>Ocupaciones en Ciencias Naturales, Aplicadas y relacionadas</t>
  </si>
  <si>
    <t xml:space="preserve">programa de filosofia y programa de artes visuales </t>
  </si>
  <si>
    <t xml:space="preserve">quindio </t>
  </si>
  <si>
    <t xml:space="preserve">armenia </t>
  </si>
  <si>
    <t>Institución Educativa Gabriel Trujillo</t>
  </si>
  <si>
    <t>Corregimiento Caimalito</t>
  </si>
  <si>
    <t>carlosleon75@gmail.com</t>
  </si>
  <si>
    <t>Lengua Castellana</t>
  </si>
  <si>
    <t>Docente de área</t>
  </si>
  <si>
    <t>Personería de Pereira</t>
  </si>
  <si>
    <t>Calle 25 No. 7-48 piso 3 y 4</t>
  </si>
  <si>
    <t>viadmin@personeriapereira.gov.co</t>
  </si>
  <si>
    <t>Personería Delegada para la Vigilancia Administrativa y Contratación Estatal</t>
  </si>
  <si>
    <t>Profesional Universitario</t>
  </si>
  <si>
    <t>Personero Delegado</t>
  </si>
  <si>
    <t>secretaria de educacion de Risaralda</t>
  </si>
  <si>
    <t>grie.bachilleratobienestar@risaralda.gov.co</t>
  </si>
  <si>
    <t>cordinador</t>
  </si>
  <si>
    <t>risaralda</t>
  </si>
  <si>
    <t>colombia</t>
  </si>
  <si>
    <t>*</t>
  </si>
  <si>
    <t>no tengo</t>
  </si>
  <si>
    <t>No tengo.</t>
  </si>
  <si>
    <t xml:space="preserve">Mejores accesos y facilidades de pago </t>
  </si>
  <si>
    <t>ninguna</t>
  </si>
  <si>
    <t>Sin sugerencias</t>
  </si>
  <si>
    <t>Deben ser más organizados al interior de la maestría, hay mucha improvisación.</t>
  </si>
  <si>
    <t>Invitar a los egresados de la Maestría a sesiones especiales del programa</t>
  </si>
  <si>
    <t>no tengo sugerencias</t>
  </si>
  <si>
    <t>MAS INVESTIGACIÓN</t>
  </si>
  <si>
    <t>POR EL MOMENTO NINGUNA</t>
  </si>
  <si>
    <t>Ninguna puntual. La maestría ha ido haciendo eco de cada una de las demandas de los estudiantes que nos hemos manifestado.</t>
  </si>
  <si>
    <t>Mas acompañamiento en la el proceso de la tesis</t>
  </si>
  <si>
    <t>Fomentar la participación de los egresados en las diferentes lineas de investigación.</t>
  </si>
  <si>
    <t xml:space="preserve">MEJORAR LOS ESTANDARES ACADEMICOS </t>
  </si>
  <si>
    <t xml:space="preserve">Hacer procesos evaluativos. </t>
  </si>
  <si>
    <t xml:space="preserve">Se deben considerar la continuidad de algunos docentes, ya que aportan poco en la formación posgradual. </t>
  </si>
  <si>
    <t xml:space="preserve">la maestria deberia de tener un intercambio adecuado con los estudiantes donde ellos puedan manifestar sus inquietudes frente a los contenidos de las clases y los prpfesores encargados de orientarlas. el programa deberia de tener una oferta de lineas investigativas que le permitan al maestrante elegir que cursos desea ver en el semestre </t>
  </si>
  <si>
    <t>Mas profesores de planta</t>
  </si>
  <si>
    <t>Ninguna, el programa, los profesores y la dirección estuvieron muy bien.</t>
  </si>
  <si>
    <t>Más recursos para la Maestría. De esta forma debería ser posible tener más y aún mejores profesores en clase y en el acompañamiento durante el trabajo de gado</t>
  </si>
  <si>
    <t xml:space="preserve">Maestría en Filosofía
</t>
  </si>
  <si>
    <t>La Cuadra Talleres Abiertos</t>
  </si>
  <si>
    <t xml:space="preserve">La Cuadra </t>
  </si>
  <si>
    <t>Carrera 12 Bis con Calle 12</t>
  </si>
  <si>
    <t>300 2087333</t>
  </si>
  <si>
    <t>jesuscalle@me.com</t>
  </si>
  <si>
    <t xml:space="preserve">ONG </t>
  </si>
  <si>
    <t>Por el rigor en los trabajos y por la responsabilidad con la 
profesión</t>
  </si>
  <si>
    <t>Se ajustan a los proyectos y procesos en la que 
trabaja nuestra institución</t>
  </si>
  <si>
    <t xml:space="preserve">Continuar con la línea de investigación y de compromiso con la 
sociedad </t>
  </si>
  <si>
    <t>Por ahora ninguna, simplemente continuar en la línea de 
formación y de compromiso</t>
  </si>
  <si>
    <t>Magisterio de Colombia</t>
  </si>
  <si>
    <t>Secretaría de Educación (CAM)</t>
  </si>
  <si>
    <t>ASCOLMEDICOS</t>
  </si>
  <si>
    <t>HOSPITAL UNIVERSITARIO SAN JORGE - PEREIRA</t>
  </si>
  <si>
    <t>Diócesis de Armenia</t>
  </si>
  <si>
    <t>Cll 23 # 12-26</t>
  </si>
  <si>
    <t>cra  10 No. 27 02 alamos</t>
  </si>
  <si>
    <t>Carrera 15 Calle 12 Norte</t>
  </si>
  <si>
    <t>I. E Ciudadela Cuyabra</t>
  </si>
  <si>
    <t>CALLE 32 nº 29-02 Barrio la miranda</t>
  </si>
  <si>
    <t>Secretaria de educación</t>
  </si>
  <si>
    <t>CLL 41 NO 17-30, QUINDIO, CALARCA.</t>
  </si>
  <si>
    <t>3116566</t>
  </si>
  <si>
    <t>311 6243637</t>
  </si>
  <si>
    <t>ASCOLMEDICOS@GMAIL.COM</t>
  </si>
  <si>
    <t>7414171</t>
  </si>
  <si>
    <t>diocesisarmenia.org</t>
  </si>
  <si>
    <t>3137300</t>
  </si>
  <si>
    <t>lsleontes@utp.edu.co</t>
  </si>
  <si>
    <t>7359300</t>
  </si>
  <si>
    <t>admisiones@uniquindio.edu.co</t>
  </si>
  <si>
    <t>7478978</t>
  </si>
  <si>
    <t>icuyabra@gmail.com</t>
  </si>
  <si>
    <t>7421085</t>
  </si>
  <si>
    <t>generalsantandercalarca@gmail.com</t>
  </si>
  <si>
    <t>Área Salud</t>
  </si>
  <si>
    <t>MEDICO INTENSIVISTA</t>
  </si>
  <si>
    <t>COORDINADOR DE UCI</t>
  </si>
  <si>
    <t>Párroco</t>
  </si>
  <si>
    <t>Obispo</t>
  </si>
  <si>
    <t>Área de administración</t>
  </si>
  <si>
    <t>jefe de oficina control disciplinario</t>
  </si>
  <si>
    <t>rector</t>
  </si>
  <si>
    <t>Director programa</t>
  </si>
  <si>
    <t>Docente de Ciencias Sociales y filosofía</t>
  </si>
  <si>
    <t>Hacer un enfoque en las investigaciones de los estudiantes en lugar de atiborrarlos de contenidos y materias 
como para justificar el pago de la matrícula. Es perentoria la formación en lectoescritura y metodología de la investigación.</t>
  </si>
  <si>
    <t>La calidad de los docentes, la organizacion de la informacion para el desarrollo del programa</t>
  </si>
  <si>
    <t>Total graduados: 62</t>
  </si>
  <si>
    <t>Total egresados encuestados 2019: 10</t>
  </si>
  <si>
    <t>Nivel de encuestas diligenciadas: 16,1%</t>
  </si>
  <si>
    <t>Total egresados encuestados 2018: 27</t>
  </si>
  <si>
    <t>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</si>
</sst>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28">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4"/>
      <color indexed="8"/>
      <name val="Calibri"/>
      <family val="2"/>
    </font>
    <font>
      <b/>
      <sz val="14"/>
      <color indexed="8"/>
      <name val="Calibri"/>
      <family val="2"/>
    </font>
    <font>
      <b/>
      <sz val="14"/>
      <color theme="1"/>
      <name val="Calibri"/>
      <family val="2"/>
      <scheme val="minor"/>
    </font>
    <font>
      <sz val="11"/>
      <color theme="3"/>
      <name val="Calibri"/>
      <family val="2"/>
      <scheme val="minor"/>
    </font>
    <font>
      <b/>
      <sz val="12"/>
      <color theme="3"/>
      <name val="Calibri"/>
      <family val="2"/>
      <scheme val="minor"/>
    </font>
    <font>
      <b/>
      <sz val="12"/>
      <color theme="1"/>
      <name val="Calibri"/>
      <family val="2"/>
      <scheme val="minor"/>
    </font>
    <font>
      <b/>
      <sz val="9"/>
      <color rgb="FF000000"/>
      <name val="Arial"/>
      <family val="2"/>
    </font>
    <font>
      <sz val="9"/>
      <color rgb="FF000000"/>
      <name val="Arial"/>
      <family val="2"/>
    </font>
    <font>
      <b/>
      <sz val="9"/>
      <color theme="1"/>
      <name val="Arial"/>
      <family val="2"/>
    </font>
    <font>
      <b/>
      <sz val="9"/>
      <color theme="1"/>
      <name val="Arial  "/>
    </font>
    <font>
      <sz val="9"/>
      <color theme="1"/>
      <name val="Arial  "/>
    </font>
    <font>
      <sz val="10"/>
      <color theme="1"/>
      <name val="Calibri"/>
      <family val="2"/>
      <scheme val="minor"/>
    </font>
    <font>
      <sz val="9"/>
      <color theme="1"/>
      <name val="Arial"/>
      <family val="2"/>
    </font>
    <font>
      <sz val="12"/>
      <color indexed="8"/>
      <name val="Calibri"/>
      <family val="2"/>
    </font>
    <font>
      <b/>
      <sz val="12"/>
      <color indexed="8"/>
      <name val="Calibri"/>
      <family val="2"/>
    </font>
    <font>
      <b/>
      <sz val="8"/>
      <name val="Lucida Sans"/>
      <family val="2"/>
    </font>
    <font>
      <sz val="11"/>
      <name val="Calibri"/>
      <family val="2"/>
      <scheme val="minor"/>
    </font>
    <font>
      <sz val="8"/>
      <name val="Lucida Sans"/>
      <family val="2"/>
    </font>
    <font>
      <sz val="8"/>
      <name val="Inherit"/>
    </font>
    <font>
      <b/>
      <sz val="11"/>
      <name val="Calibri"/>
      <family val="2"/>
      <scheme val="minor"/>
    </font>
    <font>
      <b/>
      <sz val="14"/>
      <color rgb="FF000000"/>
      <name val="Calibri"/>
      <family val="2"/>
    </font>
    <font>
      <sz val="8"/>
      <name val="Calibri"/>
      <family val="2"/>
      <scheme val="minor"/>
    </font>
    <font>
      <sz val="8"/>
      <color theme="1"/>
      <name val="Arial"/>
      <family val="2"/>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theme="9"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22">
    <xf numFmtId="0" fontId="0" fillId="0" borderId="0" xfId="0"/>
    <xf numFmtId="0" fontId="0" fillId="2" borderId="0" xfId="0" applyFill="1"/>
    <xf numFmtId="0" fontId="0" fillId="2" borderId="0" xfId="0" applyFill="1" applyBorder="1"/>
    <xf numFmtId="0" fontId="4"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3" fillId="2" borderId="0" xfId="0" applyFont="1" applyFill="1"/>
    <xf numFmtId="0" fontId="10" fillId="2" borderId="0" xfId="0" applyFont="1" applyFill="1"/>
    <xf numFmtId="0" fontId="11" fillId="2" borderId="1" xfId="0" applyFont="1" applyFill="1" applyBorder="1" applyAlignment="1">
      <alignment wrapText="1"/>
    </xf>
    <xf numFmtId="0" fontId="12" fillId="2" borderId="1" xfId="0" applyFont="1" applyFill="1" applyBorder="1" applyAlignment="1">
      <alignment vertical="top" wrapText="1"/>
    </xf>
    <xf numFmtId="9" fontId="1" fillId="2" borderId="1" xfId="1" applyFont="1" applyFill="1" applyBorder="1"/>
    <xf numFmtId="0" fontId="0" fillId="2" borderId="1" xfId="0" applyFill="1" applyBorder="1"/>
    <xf numFmtId="0" fontId="12" fillId="2" borderId="0" xfId="0" applyFont="1" applyFill="1" applyBorder="1" applyAlignment="1">
      <alignment horizontal="center" vertical="top" wrapText="1"/>
    </xf>
    <xf numFmtId="0" fontId="13" fillId="2" borderId="2" xfId="0" applyFont="1" applyFill="1" applyBorder="1"/>
    <xf numFmtId="9" fontId="1" fillId="2" borderId="1" xfId="1" applyFont="1" applyFill="1" applyBorder="1" applyAlignment="1">
      <alignment horizontal="center" vertical="center"/>
    </xf>
    <xf numFmtId="0" fontId="16" fillId="2" borderId="1" xfId="0" applyFont="1" applyFill="1" applyBorder="1" applyAlignment="1">
      <alignment horizontal="center" vertical="center" wrapText="1"/>
    </xf>
    <xf numFmtId="9" fontId="16" fillId="2" borderId="1" xfId="1" applyFont="1" applyFill="1" applyBorder="1" applyAlignment="1">
      <alignment horizontal="center" vertical="center" wrapText="1"/>
    </xf>
    <xf numFmtId="0" fontId="2" fillId="2" borderId="0" xfId="0" applyFont="1" applyFill="1"/>
    <xf numFmtId="0" fontId="2" fillId="2" borderId="1" xfId="0" applyFont="1" applyFill="1" applyBorder="1"/>
    <xf numFmtId="9" fontId="0" fillId="2" borderId="0" xfId="0" applyNumberFormat="1" applyFill="1"/>
    <xf numFmtId="0" fontId="0" fillId="2" borderId="0" xfId="0" applyFill="1" applyAlignment="1">
      <alignment wrapText="1"/>
    </xf>
    <xf numFmtId="9" fontId="1" fillId="2" borderId="0" xfId="1" applyFont="1" applyFill="1" applyBorder="1"/>
    <xf numFmtId="0" fontId="0" fillId="2" borderId="5" xfId="0" applyFill="1" applyBorder="1"/>
    <xf numFmtId="0" fontId="0" fillId="0" borderId="5" xfId="0" applyBorder="1"/>
    <xf numFmtId="0" fontId="0" fillId="2" borderId="6" xfId="0" applyFill="1" applyBorder="1"/>
    <xf numFmtId="0" fontId="0" fillId="2" borderId="7" xfId="0" applyFill="1" applyBorder="1"/>
    <xf numFmtId="0" fontId="0" fillId="2" borderId="0" xfId="0" applyFill="1" applyAlignment="1">
      <alignment horizontal="center" vertical="center"/>
    </xf>
    <xf numFmtId="3" fontId="0" fillId="2" borderId="1" xfId="0" applyNumberFormat="1" applyFill="1" applyBorder="1" applyAlignment="1">
      <alignment horizontal="center" vertical="center"/>
    </xf>
    <xf numFmtId="3" fontId="1"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2" fillId="2" borderId="1" xfId="0" applyFont="1" applyFill="1" applyBorder="1" applyAlignment="1">
      <alignment horizontal="center" vertical="center"/>
    </xf>
    <xf numFmtId="0" fontId="0" fillId="2" borderId="0" xfId="0" applyFill="1" applyBorder="1" applyAlignment="1">
      <alignment horizontal="center"/>
    </xf>
    <xf numFmtId="0" fontId="11" fillId="2" borderId="1" xfId="0" applyFont="1" applyFill="1" applyBorder="1" applyAlignment="1">
      <alignment horizontal="center" wrapText="1"/>
    </xf>
    <xf numFmtId="0" fontId="2" fillId="2" borderId="0" xfId="0" applyFont="1" applyFill="1" applyAlignment="1">
      <alignment vertical="center"/>
    </xf>
    <xf numFmtId="0" fontId="21" fillId="2" borderId="0" xfId="0" applyFont="1" applyFill="1"/>
    <xf numFmtId="0" fontId="20" fillId="3" borderId="1" xfId="0" applyFont="1" applyFill="1" applyBorder="1" applyAlignment="1">
      <alignment horizontal="center" vertical="center"/>
    </xf>
    <xf numFmtId="0" fontId="23" fillId="2" borderId="0" xfId="0" applyFont="1" applyFill="1" applyAlignment="1">
      <alignment horizontal="left" vertical="center"/>
    </xf>
    <xf numFmtId="0" fontId="22" fillId="2" borderId="1" xfId="0" applyFont="1" applyFill="1" applyBorder="1" applyAlignment="1">
      <alignment horizontal="center" vertical="center"/>
    </xf>
    <xf numFmtId="9" fontId="0" fillId="2" borderId="1" xfId="1" applyFont="1" applyFill="1" applyBorder="1" applyAlignment="1">
      <alignment horizontal="center" vertical="center"/>
    </xf>
    <xf numFmtId="0" fontId="0" fillId="2" borderId="0" xfId="0" applyFill="1" applyBorder="1" applyAlignment="1">
      <alignment horizontal="center" vertical="center"/>
    </xf>
    <xf numFmtId="3" fontId="15" fillId="2" borderId="0" xfId="0" applyNumberFormat="1" applyFont="1" applyFill="1" applyAlignment="1">
      <alignment horizontal="center"/>
    </xf>
    <xf numFmtId="0" fontId="12" fillId="2" borderId="0" xfId="0" applyFont="1" applyFill="1" applyAlignment="1">
      <alignment horizontal="center" vertical="top" wrapText="1"/>
    </xf>
    <xf numFmtId="0" fontId="20" fillId="3" borderId="8" xfId="0" applyFont="1" applyFill="1" applyBorder="1" applyAlignment="1">
      <alignment horizontal="center" vertical="center"/>
    </xf>
    <xf numFmtId="0" fontId="2" fillId="2" borderId="8" xfId="0" applyFont="1" applyFill="1" applyBorder="1"/>
    <xf numFmtId="0" fontId="2" fillId="2" borderId="8" xfId="0" applyFont="1" applyFill="1" applyBorder="1" applyAlignment="1">
      <alignment vertical="center" wrapText="1"/>
    </xf>
    <xf numFmtId="0" fontId="2" fillId="2" borderId="8" xfId="0" applyFont="1" applyFill="1" applyBorder="1" applyAlignment="1">
      <alignment wrapText="1"/>
    </xf>
    <xf numFmtId="0" fontId="2" fillId="2" borderId="8"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8" xfId="0" applyFont="1" applyFill="1" applyBorder="1" applyAlignment="1">
      <alignment horizontal="center" vertical="center" wrapText="1"/>
    </xf>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0" fillId="2" borderId="0" xfId="0" applyFill="1" applyAlignment="1">
      <alignment horizontal="center" wrapText="1"/>
    </xf>
    <xf numFmtId="0" fontId="2"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2" borderId="0" xfId="0" applyFill="1" applyAlignment="1">
      <alignment horizontal="center"/>
    </xf>
    <xf numFmtId="0" fontId="11" fillId="2" borderId="1" xfId="0" applyFont="1" applyFill="1" applyBorder="1" applyAlignment="1">
      <alignment horizontal="center" wrapText="1"/>
    </xf>
    <xf numFmtId="0" fontId="13" fillId="2"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4" borderId="1" xfId="0" applyFill="1" applyBorder="1"/>
    <xf numFmtId="0" fontId="0" fillId="4" borderId="1" xfId="0" applyFill="1" applyBorder="1" applyAlignment="1">
      <alignment wrapText="1"/>
    </xf>
    <xf numFmtId="0" fontId="0" fillId="4" borderId="1" xfId="0" applyFill="1" applyBorder="1"/>
    <xf numFmtId="10" fontId="27" fillId="0" borderId="1" xfId="0" applyNumberFormat="1" applyFont="1" applyBorder="1" applyAlignment="1">
      <alignment horizontal="center" vertical="center"/>
    </xf>
    <xf numFmtId="6" fontId="27"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0" fillId="2" borderId="9" xfId="0" applyFill="1" applyBorder="1"/>
    <xf numFmtId="0" fontId="0" fillId="2" borderId="10" xfId="0" applyFill="1" applyBorder="1"/>
    <xf numFmtId="0" fontId="3" fillId="2" borderId="0" xfId="0" applyFont="1" applyFill="1" applyAlignment="1">
      <alignment horizont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9" fontId="1" fillId="2" borderId="1" xfId="1" applyFont="1" applyFill="1" applyBorder="1" applyAlignment="1">
      <alignment horizontal="center"/>
    </xf>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xf>
    <xf numFmtId="0" fontId="10" fillId="2" borderId="0" xfId="0" applyFont="1" applyFill="1" applyAlignment="1">
      <alignment vertical="center" wrapText="1"/>
    </xf>
    <xf numFmtId="0" fontId="0" fillId="2" borderId="0" xfId="0" applyFill="1" applyAlignment="1">
      <alignment horizontal="center" wrapText="1"/>
    </xf>
    <xf numFmtId="0" fontId="16" fillId="2" borderId="1" xfId="0" applyFont="1" applyFill="1" applyBorder="1" applyAlignment="1">
      <alignment horizont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12" fillId="2" borderId="1" xfId="0" applyFont="1" applyFill="1" applyBorder="1" applyAlignment="1">
      <alignment horizontal="center" vertical="top" wrapText="1"/>
    </xf>
    <xf numFmtId="0" fontId="2"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0" fillId="2" borderId="0" xfId="0" applyFill="1" applyAlignment="1">
      <alignment horizont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3" fontId="15" fillId="2" borderId="1" xfId="0" applyNumberFormat="1" applyFont="1" applyFill="1" applyBorder="1" applyAlignment="1">
      <alignment horizontal="center"/>
    </xf>
    <xf numFmtId="9" fontId="1" fillId="2" borderId="2" xfId="1" applyFont="1" applyFill="1" applyBorder="1" applyAlignment="1">
      <alignment horizontal="center"/>
    </xf>
    <xf numFmtId="9" fontId="1" fillId="2" borderId="3" xfId="1" applyFont="1" applyFill="1" applyBorder="1" applyAlignment="1">
      <alignment horizontal="center"/>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0" fillId="0" borderId="1" xfId="0" applyBorder="1" applyAlignment="1">
      <alignment horizontal="center" vertical="center"/>
    </xf>
    <xf numFmtId="0" fontId="9" fillId="2" borderId="0" xfId="0" applyFont="1" applyFill="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9" fontId="0" fillId="2" borderId="1" xfId="1" applyFont="1" applyFill="1" applyBorder="1" applyAlignment="1">
      <alignment horizontal="center" vertical="center"/>
    </xf>
    <xf numFmtId="0" fontId="0" fillId="2" borderId="0" xfId="0" applyFill="1" applyBorder="1" applyAlignment="1">
      <alignment horizontal="center" vertical="center" wrapText="1"/>
    </xf>
    <xf numFmtId="0" fontId="0" fillId="2" borderId="0" xfId="0" applyFill="1" applyBorder="1" applyAlignment="1">
      <alignment horizontal="center"/>
    </xf>
    <xf numFmtId="0" fontId="0" fillId="0" borderId="1" xfId="0" applyFill="1" applyBorder="1" applyAlignment="1">
      <alignment wrapText="1"/>
    </xf>
    <xf numFmtId="0" fontId="0" fillId="0" borderId="1" xfId="0" applyFill="1" applyBorder="1"/>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[1]Egresados!$F$60:$F$62</c:f>
              <c:strCache>
                <c:ptCount val="3"/>
                <c:pt idx="0">
                  <c:v>Casado(a)/unión libre</c:v>
                </c:pt>
                <c:pt idx="1">
                  <c:v>Soltero</c:v>
                </c:pt>
                <c:pt idx="2">
                  <c:v>Otro</c:v>
                </c:pt>
              </c:strCache>
            </c:strRef>
          </c:cat>
          <c:val>
            <c:numRef>
              <c:f>[1]Egresados!$G$60:$G$62</c:f>
              <c:numCache>
                <c:formatCode>General</c:formatCode>
                <c:ptCount val="3"/>
                <c:pt idx="0">
                  <c:v>0.37037037037037035</c:v>
                </c:pt>
                <c:pt idx="1">
                  <c:v>0.55555555555555558</c:v>
                </c:pt>
                <c:pt idx="2">
                  <c:v>7.407407407407407E-2</c:v>
                </c:pt>
              </c:numCache>
            </c:numRef>
          </c:val>
          <c:extLst>
            <c:ext xmlns:c16="http://schemas.microsoft.com/office/drawing/2014/chart" uri="{C3380CC4-5D6E-409C-BE32-E72D297353CC}">
              <c16:uniqueId val="{00000000-3F5A-4FA0-ADF3-668AA1FAC568}"/>
            </c:ext>
          </c:extLst>
        </c:ser>
        <c:dLbls>
          <c:dLblPos val="bestFit"/>
          <c:showLegendKey val="0"/>
          <c:showVal val="1"/>
          <c:showCatName val="0"/>
          <c:showSerName val="0"/>
          <c:showPercent val="0"/>
          <c:showBubbleSize val="0"/>
          <c:showLeaderLines val="1"/>
        </c:dLbls>
      </c:pie3DChart>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[1]Egresados!$B$327:$B$328</c:f>
              <c:strCache>
                <c:ptCount val="2"/>
                <c:pt idx="0">
                  <c:v>Si</c:v>
                </c:pt>
                <c:pt idx="1">
                  <c:v>No</c:v>
                </c:pt>
              </c:strCache>
            </c:strRef>
          </c:cat>
          <c:val>
            <c:numRef>
              <c:f>[1]Egresados!$C$327:$C$328</c:f>
              <c:numCache>
                <c:formatCode>General</c:formatCode>
                <c:ptCount val="2"/>
                <c:pt idx="0">
                  <c:v>0.70370370370370372</c:v>
                </c:pt>
                <c:pt idx="1">
                  <c:v>0.29629629629629628</c:v>
                </c:pt>
              </c:numCache>
            </c:numRef>
          </c:val>
          <c:extLst>
            <c:ext xmlns:c16="http://schemas.microsoft.com/office/drawing/2014/chart" uri="{C3380CC4-5D6E-409C-BE32-E72D297353CC}">
              <c16:uniqueId val="{00000000-9D52-4D5E-AD8B-713CC4D844E1}"/>
            </c:ext>
          </c:extLst>
        </c:ser>
        <c:dLbls>
          <c:showLegendKey val="0"/>
          <c:showVal val="0"/>
          <c:showCatName val="0"/>
          <c:showSerName val="0"/>
          <c:showPercent val="0"/>
          <c:showBubbleSize val="0"/>
        </c:dLbls>
        <c:gapWidth val="150"/>
        <c:axId val="582393824"/>
        <c:axId val="582392256"/>
      </c:barChart>
      <c:catAx>
        <c:axId val="582393824"/>
        <c:scaling>
          <c:orientation val="minMax"/>
        </c:scaling>
        <c:delete val="0"/>
        <c:axPos val="b"/>
        <c:numFmt formatCode="General" sourceLinked="1"/>
        <c:majorTickMark val="none"/>
        <c:minorTickMark val="none"/>
        <c:tickLblPos val="nextTo"/>
        <c:crossAx val="582392256"/>
        <c:crosses val="autoZero"/>
        <c:auto val="1"/>
        <c:lblAlgn val="ctr"/>
        <c:lblOffset val="100"/>
        <c:noMultiLvlLbl val="0"/>
      </c:catAx>
      <c:valAx>
        <c:axId val="582392256"/>
        <c:scaling>
          <c:orientation val="minMax"/>
        </c:scaling>
        <c:delete val="0"/>
        <c:axPos val="l"/>
        <c:majorGridlines/>
        <c:numFmt formatCode="General" sourceLinked="1"/>
        <c:majorTickMark val="none"/>
        <c:minorTickMark val="none"/>
        <c:tickLblPos val="nextTo"/>
        <c:crossAx val="582393824"/>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AF7B-4C35-8452-EBFF3BA67E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F7B-4C35-8452-EBFF3BA67E9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AF7B-4C35-8452-EBFF3BA67E9E}"/>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AF7B-4C35-8452-EBFF3BA67E9E}"/>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2019'!$B$45:$B$46</c:f>
              <c:strCache>
                <c:ptCount val="2"/>
                <c:pt idx="0">
                  <c:v>Masculino</c:v>
                </c:pt>
                <c:pt idx="1">
                  <c:v>Femenino</c:v>
                </c:pt>
              </c:strCache>
            </c:strRef>
          </c:cat>
          <c:val>
            <c:numRef>
              <c:f>'Egresados 2019'!$D$45:$D$46</c:f>
              <c:numCache>
                <c:formatCode>0%</c:formatCode>
                <c:ptCount val="2"/>
                <c:pt idx="0">
                  <c:v>0.7</c:v>
                </c:pt>
                <c:pt idx="1">
                  <c:v>0.3</c:v>
                </c:pt>
              </c:numCache>
            </c:numRef>
          </c:val>
          <c:extLst>
            <c:ext xmlns:c16="http://schemas.microsoft.com/office/drawing/2014/chart" uri="{C3380CC4-5D6E-409C-BE32-E72D297353CC}">
              <c16:uniqueId val="{00000000-AF7B-4C35-8452-EBFF3BA67E9E}"/>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B145-4B10-A55A-060EDA5DAA4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145-4B10-A55A-060EDA5DAA4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B145-4B10-A55A-060EDA5DAA4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B145-4B10-A55A-060EDA5DAA4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B145-4B10-A55A-060EDA5DAA4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4-B145-4B10-A55A-060EDA5DAA47}"/>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2019'!$B$70:$B$72</c:f>
              <c:strCache>
                <c:ptCount val="3"/>
                <c:pt idx="0">
                  <c:v>Casado(a)/unión libre</c:v>
                </c:pt>
                <c:pt idx="1">
                  <c:v>Soltero</c:v>
                </c:pt>
                <c:pt idx="2">
                  <c:v>otro</c:v>
                </c:pt>
              </c:strCache>
            </c:strRef>
          </c:cat>
          <c:val>
            <c:numRef>
              <c:f>'Egresados 2019'!$D$70:$D$72</c:f>
              <c:numCache>
                <c:formatCode>0%</c:formatCode>
                <c:ptCount val="3"/>
                <c:pt idx="0">
                  <c:v>0.3</c:v>
                </c:pt>
                <c:pt idx="1">
                  <c:v>0.6</c:v>
                </c:pt>
                <c:pt idx="2">
                  <c:v>0.1</c:v>
                </c:pt>
              </c:numCache>
            </c:numRef>
          </c:val>
          <c:extLst>
            <c:ext xmlns:c16="http://schemas.microsoft.com/office/drawing/2014/chart" uri="{C3380CC4-5D6E-409C-BE32-E72D297353CC}">
              <c16:uniqueId val="{00000000-B145-4B10-A55A-060EDA5DAA47}"/>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197E-4C02-BBE0-65A0AE075B2A}"/>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197E-4C02-BBE0-65A0AE075B2A}"/>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197E-4C02-BBE0-65A0AE075B2A}"/>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197E-4C02-BBE0-65A0AE075B2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'Egresados 2019'!$B$96:$B$99</c:f>
              <c:strCache>
                <c:ptCount val="4"/>
                <c:pt idx="0">
                  <c:v>0</c:v>
                </c:pt>
                <c:pt idx="1">
                  <c:v>1</c:v>
                </c:pt>
                <c:pt idx="2">
                  <c:v>2</c:v>
                </c:pt>
                <c:pt idx="3">
                  <c:v>Más de 2</c:v>
                </c:pt>
              </c:strCache>
            </c:strRef>
          </c:cat>
          <c:val>
            <c:numRef>
              <c:f>'Egresados 2019'!$D$96:$D$99</c:f>
              <c:numCache>
                <c:formatCode>0%</c:formatCode>
                <c:ptCount val="4"/>
                <c:pt idx="0">
                  <c:v>0.8</c:v>
                </c:pt>
                <c:pt idx="1">
                  <c:v>0</c:v>
                </c:pt>
                <c:pt idx="2">
                  <c:v>0.1</c:v>
                </c:pt>
                <c:pt idx="3">
                  <c:v>0.1</c:v>
                </c:pt>
              </c:numCache>
            </c:numRef>
          </c:val>
          <c:extLst>
            <c:ext xmlns:c16="http://schemas.microsoft.com/office/drawing/2014/chart" uri="{C3380CC4-5D6E-409C-BE32-E72D297353CC}">
              <c16:uniqueId val="{00000000-B50B-44D2-8DAE-F3A3DAD502F5}"/>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'Egresados 2019'!$B$134</c:f>
              <c:strCache>
                <c:ptCount val="1"/>
                <c:pt idx="0">
                  <c:v>Trabajando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2019'!$C$134:$F$134</c:f>
              <c:numCache>
                <c:formatCode>General</c:formatCode>
                <c:ptCount val="4"/>
                <c:pt idx="2" formatCode="0%">
                  <c:v>0.8</c:v>
                </c:pt>
              </c:numCache>
            </c:numRef>
          </c:val>
          <c:extLst>
            <c:ext xmlns:c16="http://schemas.microsoft.com/office/drawing/2014/chart" uri="{C3380CC4-5D6E-409C-BE32-E72D297353CC}">
              <c16:uniqueId val="{00000000-413C-46F5-A168-0D94D6023DE8}"/>
            </c:ext>
          </c:extLst>
        </c:ser>
        <c:ser>
          <c:idx val="1"/>
          <c:order val="1"/>
          <c:tx>
            <c:strRef>
              <c:f>'Egresados 2019'!$B$135</c:f>
              <c:strCache>
                <c:ptCount val="1"/>
                <c:pt idx="0">
                  <c:v>Buscando trabajo</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2019'!$C$135:$F$135</c:f>
              <c:numCache>
                <c:formatCode>General</c:formatCode>
                <c:ptCount val="4"/>
                <c:pt idx="2" formatCode="0%">
                  <c:v>0.1</c:v>
                </c:pt>
              </c:numCache>
            </c:numRef>
          </c:val>
          <c:extLst>
            <c:ext xmlns:c16="http://schemas.microsoft.com/office/drawing/2014/chart" uri="{C3380CC4-5D6E-409C-BE32-E72D297353CC}">
              <c16:uniqueId val="{00000001-413C-46F5-A168-0D94D6023DE8}"/>
            </c:ext>
          </c:extLst>
        </c:ser>
        <c:ser>
          <c:idx val="2"/>
          <c:order val="2"/>
          <c:tx>
            <c:strRef>
              <c:f>'Egresados 2019'!$B$136</c:f>
              <c:strCache>
                <c:ptCount val="1"/>
                <c:pt idx="0">
                  <c:v>Estudiando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2019'!$C$136:$F$136</c:f>
              <c:numCache>
                <c:formatCode>General</c:formatCode>
                <c:ptCount val="4"/>
                <c:pt idx="2" formatCode="0%">
                  <c:v>0</c:v>
                </c:pt>
              </c:numCache>
            </c:numRef>
          </c:val>
          <c:extLst>
            <c:ext xmlns:c16="http://schemas.microsoft.com/office/drawing/2014/chart" uri="{C3380CC4-5D6E-409C-BE32-E72D297353CC}">
              <c16:uniqueId val="{00000002-413C-46F5-A168-0D94D6023DE8}"/>
            </c:ext>
          </c:extLst>
        </c:ser>
        <c:ser>
          <c:idx val="3"/>
          <c:order val="3"/>
          <c:tx>
            <c:strRef>
              <c:f>'Egresados 2019'!$B$137</c:f>
              <c:strCache>
                <c:ptCount val="1"/>
                <c:pt idx="0">
                  <c:v>Oficios del hogar</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2019'!$C$137:$F$137</c:f>
              <c:numCache>
                <c:formatCode>General</c:formatCode>
                <c:ptCount val="4"/>
                <c:pt idx="2" formatCode="0%">
                  <c:v>0</c:v>
                </c:pt>
              </c:numCache>
            </c:numRef>
          </c:val>
          <c:extLst>
            <c:ext xmlns:c16="http://schemas.microsoft.com/office/drawing/2014/chart" uri="{C3380CC4-5D6E-409C-BE32-E72D297353CC}">
              <c16:uniqueId val="{00000003-413C-46F5-A168-0D94D6023DE8}"/>
            </c:ext>
          </c:extLst>
        </c:ser>
        <c:ser>
          <c:idx val="4"/>
          <c:order val="4"/>
          <c:tx>
            <c:strRef>
              <c:f>'Egresados 2019'!$B$138</c:f>
              <c:strCache>
                <c:ptCount val="1"/>
                <c:pt idx="0">
                  <c:v>Incapacitado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2019'!$C$138:$F$138</c:f>
              <c:numCache>
                <c:formatCode>General</c:formatCode>
                <c:ptCount val="4"/>
                <c:pt idx="2" formatCode="0%">
                  <c:v>0</c:v>
                </c:pt>
              </c:numCache>
            </c:numRef>
          </c:val>
          <c:extLst>
            <c:ext xmlns:c16="http://schemas.microsoft.com/office/drawing/2014/chart" uri="{C3380CC4-5D6E-409C-BE32-E72D297353CC}">
              <c16:uniqueId val="{00000004-413C-46F5-A168-0D94D6023DE8}"/>
            </c:ext>
          </c:extLst>
        </c:ser>
        <c:ser>
          <c:idx val="5"/>
          <c:order val="5"/>
          <c:tx>
            <c:strRef>
              <c:f>'Egresados 2019'!$B$139</c:f>
              <c:strCache>
                <c:ptCount val="1"/>
                <c:pt idx="0">
                  <c:v>Otra actividad</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2019'!$C$139:$F$139</c:f>
              <c:numCache>
                <c:formatCode>General</c:formatCode>
                <c:ptCount val="4"/>
                <c:pt idx="2" formatCode="0%">
                  <c:v>0.1</c:v>
                </c:pt>
              </c:numCache>
            </c:numRef>
          </c:val>
          <c:extLst>
            <c:ext xmlns:c16="http://schemas.microsoft.com/office/drawing/2014/chart" uri="{C3380CC4-5D6E-409C-BE32-E72D297353CC}">
              <c16:uniqueId val="{00000005-413C-46F5-A168-0D94D6023DE8}"/>
            </c:ext>
          </c:extLst>
        </c:ser>
        <c:dLbls>
          <c:dLblPos val="outEnd"/>
          <c:showLegendKey val="0"/>
          <c:showVal val="1"/>
          <c:showCatName val="0"/>
          <c:showSerName val="0"/>
          <c:showPercent val="0"/>
          <c:showBubbleSize val="0"/>
        </c:dLbls>
        <c:gapWidth val="444"/>
        <c:overlap val="-90"/>
        <c:axId val="552457512"/>
        <c:axId val="552455160"/>
      </c:barChart>
      <c:catAx>
        <c:axId val="5524575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552455160"/>
        <c:crosses val="autoZero"/>
        <c:auto val="1"/>
        <c:lblAlgn val="ctr"/>
        <c:lblOffset val="100"/>
        <c:noMultiLvlLbl val="0"/>
      </c:catAx>
      <c:valAx>
        <c:axId val="552455160"/>
        <c:scaling>
          <c:orientation val="minMax"/>
        </c:scaling>
        <c:delete val="1"/>
        <c:axPos val="l"/>
        <c:numFmt formatCode="General" sourceLinked="1"/>
        <c:majorTickMark val="none"/>
        <c:minorTickMark val="none"/>
        <c:tickLblPos val="nextTo"/>
        <c:crossAx val="552457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1"/>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23D0-4335-BA54-05EE3E41C3C1}"/>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'Egresados 2019'!$B$180:$B$181</c:f>
              <c:strCache>
                <c:ptCount val="2"/>
                <c:pt idx="0">
                  <c:v>Si</c:v>
                </c:pt>
                <c:pt idx="1">
                  <c:v>No</c:v>
                </c:pt>
              </c:strCache>
            </c:strRef>
          </c:cat>
          <c:val>
            <c:numRef>
              <c:f>'Egresados 2019'!$E$180:$E$181</c:f>
              <c:numCache>
                <c:formatCode>0%</c:formatCode>
                <c:ptCount val="2"/>
                <c:pt idx="0">
                  <c:v>0.2</c:v>
                </c:pt>
                <c:pt idx="1">
                  <c:v>0.8</c:v>
                </c:pt>
              </c:numCache>
            </c:numRef>
          </c:val>
          <c:extLst>
            <c:ext xmlns:c16="http://schemas.microsoft.com/office/drawing/2014/chart" uri="{C3380CC4-5D6E-409C-BE32-E72D297353CC}">
              <c16:uniqueId val="{00000001-825F-4763-906A-4C0F3C6D6226}"/>
            </c:ext>
          </c:extLst>
        </c:ser>
        <c:dLbls>
          <c:showLegendKey val="0"/>
          <c:showVal val="0"/>
          <c:showCatName val="0"/>
          <c:showSerName val="0"/>
          <c:showPercent val="1"/>
          <c:showBubbleSize val="0"/>
          <c:showLeaderLines val="1"/>
        </c:dLbls>
        <c:firstSliceAng val="0"/>
        <c:holeSize val="70"/>
        <c:extLst>
          <c:ext xmlns:c15="http://schemas.microsoft.com/office/drawing/2012/chart" uri="{02D57815-91ED-43cb-92C2-25804820EDAC}">
            <c15:filteredPieSeries>
              <c15: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23D0-4335-BA54-05EE3E41C3C1}"/>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'Egresados 2019'!$B$180:$B$181</c15:sqref>
                        </c15:formulaRef>
                      </c:ext>
                    </c:extLst>
                    <c:strCache>
                      <c:ptCount val="2"/>
                      <c:pt idx="0">
                        <c:v>Si</c:v>
                      </c:pt>
                      <c:pt idx="1">
                        <c:v>No</c:v>
                      </c:pt>
                    </c:strCache>
                  </c:strRef>
                </c:cat>
                <c:val>
                  <c:numRef>
                    <c:extLst>
                      <c:ext uri="{02D57815-91ED-43cb-92C2-25804820EDAC}">
                        <c15:formulaRef>
                          <c15:sqref>'Egresados 2019'!$C$180:$C$181</c15:sqref>
                        </c15:formulaRef>
                      </c:ext>
                    </c:extLst>
                    <c:numCache>
                      <c:formatCode>General</c:formatCode>
                      <c:ptCount val="2"/>
                    </c:numCache>
                  </c:numRef>
                </c:val>
                <c:extLst>
                  <c:ext xmlns:c16="http://schemas.microsoft.com/office/drawing/2014/chart" uri="{C3380CC4-5D6E-409C-BE32-E72D297353CC}">
                    <c16:uniqueId val="{00000000-825F-4763-906A-4C0F3C6D6226}"/>
                  </c:ext>
                </c:extLst>
              </c15:ser>
            </c15:filteredPieSeries>
          </c:ext>
        </c:extLst>
      </c:doughnut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89413823272091E-2"/>
          <c:y val="5.5555555555555552E-2"/>
          <c:w val="0.87047725284339461"/>
          <c:h val="0.51567002041411492"/>
        </c:manualLayout>
      </c:layout>
      <c:barChart>
        <c:barDir val="col"/>
        <c:grouping val="clustered"/>
        <c:varyColors val="0"/>
        <c:ser>
          <c:idx val="2"/>
          <c:order val="2"/>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'Egresados 2019'!$B$200:$B$206</c:f>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f>'Egresados 2019'!$F$200:$F$206</c:f>
              <c:numCache>
                <c:formatCode>0%</c:formatCode>
                <c:ptCount val="7"/>
                <c:pt idx="0">
                  <c:v>0.2857142857142857</c:v>
                </c:pt>
                <c:pt idx="1">
                  <c:v>0.21428571428571427</c:v>
                </c:pt>
                <c:pt idx="2">
                  <c:v>0.5</c:v>
                </c:pt>
                <c:pt idx="3">
                  <c:v>0</c:v>
                </c:pt>
                <c:pt idx="4">
                  <c:v>0</c:v>
                </c:pt>
                <c:pt idx="5">
                  <c:v>0</c:v>
                </c:pt>
                <c:pt idx="6">
                  <c:v>0</c:v>
                </c:pt>
              </c:numCache>
            </c:numRef>
          </c:val>
          <c:extLst>
            <c:ext xmlns:c16="http://schemas.microsoft.com/office/drawing/2014/chart" uri="{C3380CC4-5D6E-409C-BE32-E72D297353CC}">
              <c16:uniqueId val="{00000002-DFCB-41B2-9C59-87E2D0ABC256}"/>
            </c:ext>
          </c:extLst>
        </c:ser>
        <c:dLbls>
          <c:dLblPos val="outEnd"/>
          <c:showLegendKey val="0"/>
          <c:showVal val="1"/>
          <c:showCatName val="0"/>
          <c:showSerName val="0"/>
          <c:showPercent val="0"/>
          <c:showBubbleSize val="0"/>
        </c:dLbls>
        <c:gapWidth val="444"/>
        <c:overlap val="-90"/>
        <c:axId val="552456336"/>
        <c:axId val="552456728"/>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'Egresados 2019'!$B$200:$B$206</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c:ext uri="{02D57815-91ED-43cb-92C2-25804820EDAC}">
                        <c15:formulaRef>
                          <c15:sqref>'Egresados 2019'!$C$200:$C$206</c15:sqref>
                        </c15:formulaRef>
                      </c:ext>
                    </c:extLst>
                    <c:numCache>
                      <c:formatCode>General</c:formatCode>
                      <c:ptCount val="7"/>
                    </c:numCache>
                  </c:numRef>
                </c:val>
                <c:extLst>
                  <c:ext xmlns:c16="http://schemas.microsoft.com/office/drawing/2014/chart" uri="{C3380CC4-5D6E-409C-BE32-E72D297353CC}">
                    <c16:uniqueId val="{00000000-DFCB-41B2-9C59-87E2D0ABC256}"/>
                  </c:ext>
                </c:extLst>
              </c15:ser>
            </c15:filteredBarSeries>
            <c15:filteredBarSeries>
              <c15:ser>
                <c:idx val="1"/>
                <c:order val="1"/>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xmlns:c15="http://schemas.microsoft.com/office/drawing/2012/chart">
                      <c:ext xmlns:c15="http://schemas.microsoft.com/office/drawing/2012/chart" uri="{02D57815-91ED-43cb-92C2-25804820EDAC}">
                        <c15:formulaRef>
                          <c15:sqref>'Egresados 2019'!$B$200:$B$206</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5="http://schemas.microsoft.com/office/drawing/2012/chart">
                      <c:ext xmlns:c15="http://schemas.microsoft.com/office/drawing/2012/chart" uri="{02D57815-91ED-43cb-92C2-25804820EDAC}">
                        <c15:formulaRef>
                          <c15:sqref>'Egresados 2019'!$D$200:$D$206</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DFCB-41B2-9C59-87E2D0ABC256}"/>
                  </c:ext>
                </c:extLst>
              </c15:ser>
            </c15:filteredBarSeries>
          </c:ext>
        </c:extLst>
      </c:barChart>
      <c:catAx>
        <c:axId val="5524563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552456728"/>
        <c:crosses val="autoZero"/>
        <c:auto val="1"/>
        <c:lblAlgn val="ctr"/>
        <c:lblOffset val="100"/>
        <c:noMultiLvlLbl val="0"/>
      </c:catAx>
      <c:valAx>
        <c:axId val="552456728"/>
        <c:scaling>
          <c:orientation val="minMax"/>
        </c:scaling>
        <c:delete val="1"/>
        <c:axPos val="l"/>
        <c:numFmt formatCode="0%" sourceLinked="1"/>
        <c:majorTickMark val="none"/>
        <c:minorTickMark val="none"/>
        <c:tickLblPos val="nextTo"/>
        <c:crossAx val="55245633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'Egresados 2019'!$B$215:$B$218</c:f>
              <c:strCache>
                <c:ptCount val="4"/>
                <c:pt idx="0">
                  <c:v>Excelente</c:v>
                </c:pt>
                <c:pt idx="1">
                  <c:v>Bueno</c:v>
                </c:pt>
                <c:pt idx="2">
                  <c:v>Regular</c:v>
                </c:pt>
                <c:pt idx="3">
                  <c:v>Malo</c:v>
                </c:pt>
              </c:strCache>
            </c:strRef>
          </c:cat>
          <c:val>
            <c:numRef>
              <c:f>'Egresados 2019'!$D$215:$D$218</c:f>
              <c:numCache>
                <c:formatCode>0%</c:formatCode>
                <c:ptCount val="4"/>
                <c:pt idx="0">
                  <c:v>0.2</c:v>
                </c:pt>
                <c:pt idx="1">
                  <c:v>0.8</c:v>
                </c:pt>
                <c:pt idx="2">
                  <c:v>0</c:v>
                </c:pt>
                <c:pt idx="3">
                  <c:v>0</c:v>
                </c:pt>
              </c:numCache>
            </c:numRef>
          </c:val>
          <c:extLst>
            <c:ext xmlns:c16="http://schemas.microsoft.com/office/drawing/2014/chart" uri="{C3380CC4-5D6E-409C-BE32-E72D297353CC}">
              <c16:uniqueId val="{00000000-2D30-468F-848D-D07B681097EA}"/>
            </c:ext>
          </c:extLst>
        </c:ser>
        <c:dLbls>
          <c:dLblPos val="inEnd"/>
          <c:showLegendKey val="0"/>
          <c:showVal val="1"/>
          <c:showCatName val="0"/>
          <c:showSerName val="0"/>
          <c:showPercent val="0"/>
          <c:showBubbleSize val="0"/>
        </c:dLbls>
        <c:gapWidth val="65"/>
        <c:axId val="552458296"/>
        <c:axId val="552458688"/>
      </c:barChart>
      <c:catAx>
        <c:axId val="55245829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52458688"/>
        <c:crosses val="autoZero"/>
        <c:auto val="1"/>
        <c:lblAlgn val="ctr"/>
        <c:lblOffset val="100"/>
        <c:noMultiLvlLbl val="0"/>
      </c:catAx>
      <c:valAx>
        <c:axId val="55245868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552458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1EE-41D6-BEE3-DEB58EE9E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1EE-41D6-BEE3-DEB58EE9E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2019'!$B$232:$B$233</c:f>
              <c:strCache>
                <c:ptCount val="2"/>
                <c:pt idx="0">
                  <c:v>Si</c:v>
                </c:pt>
                <c:pt idx="1">
                  <c:v>No </c:v>
                </c:pt>
              </c:strCache>
            </c:strRef>
          </c:cat>
          <c:val>
            <c:numRef>
              <c:f>'Egresados 2019'!$D$232:$D$233</c:f>
              <c:numCache>
                <c:formatCode>0%</c:formatCode>
                <c:ptCount val="2"/>
                <c:pt idx="0">
                  <c:v>0.8</c:v>
                </c:pt>
                <c:pt idx="1">
                  <c:v>0.2</c:v>
                </c:pt>
              </c:numCache>
            </c:numRef>
          </c:val>
          <c:extLst>
            <c:ext xmlns:c16="http://schemas.microsoft.com/office/drawing/2014/chart" uri="{C3380CC4-5D6E-409C-BE32-E72D297353CC}">
              <c16:uniqueId val="{00000000-07B9-4150-9709-CEA0163D756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F9B-4317-BE53-C6FE79C364F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F9B-4317-BE53-C6FE79C364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2019'!$B$245:$B$246</c:f>
              <c:strCache>
                <c:ptCount val="2"/>
                <c:pt idx="0">
                  <c:v>Si</c:v>
                </c:pt>
                <c:pt idx="1">
                  <c:v>No </c:v>
                </c:pt>
              </c:strCache>
            </c:strRef>
          </c:cat>
          <c:val>
            <c:numRef>
              <c:f>'Egresados 2019'!$D$245:$D$246</c:f>
              <c:numCache>
                <c:formatCode>0%</c:formatCode>
                <c:ptCount val="2"/>
                <c:pt idx="0">
                  <c:v>0.8</c:v>
                </c:pt>
                <c:pt idx="1">
                  <c:v>0.2</c:v>
                </c:pt>
              </c:numCache>
            </c:numRef>
          </c:val>
          <c:extLst>
            <c:ext xmlns:c16="http://schemas.microsoft.com/office/drawing/2014/chart" uri="{C3380CC4-5D6E-409C-BE32-E72D297353CC}">
              <c16:uniqueId val="{00000000-0E9A-4DA2-A790-315191E2DFB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[1]Egresados!$F$35:$F$36</c:f>
              <c:strCache>
                <c:ptCount val="2"/>
                <c:pt idx="0">
                  <c:v>Masculino</c:v>
                </c:pt>
                <c:pt idx="1">
                  <c:v>Femenino</c:v>
                </c:pt>
              </c:strCache>
            </c:strRef>
          </c:cat>
          <c:val>
            <c:numRef>
              <c:f>[1]Egresados!$G$35:$G$36</c:f>
              <c:numCache>
                <c:formatCode>General</c:formatCode>
                <c:ptCount val="2"/>
                <c:pt idx="0">
                  <c:v>0.62962962962962965</c:v>
                </c:pt>
                <c:pt idx="1">
                  <c:v>0.37037037037037035</c:v>
                </c:pt>
              </c:numCache>
            </c:numRef>
          </c:val>
          <c:extLst>
            <c:ext xmlns:c16="http://schemas.microsoft.com/office/drawing/2014/chart" uri="{C3380CC4-5D6E-409C-BE32-E72D297353CC}">
              <c16:uniqueId val="{00000000-0D44-4924-87EC-5951418952D1}"/>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5C3D-4295-AE35-6D72A8AF444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5C3D-4295-AE35-6D72A8AF4440}"/>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5C3D-4295-AE35-6D72A8AF4440}"/>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5C3D-4295-AE35-6D72A8AF4440}"/>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'Egresados 2019'!$B$256:$B$260</c:f>
              <c:numCache>
                <c:formatCode>General</c:formatCode>
                <c:ptCount val="5"/>
                <c:pt idx="0">
                  <c:v>1</c:v>
                </c:pt>
                <c:pt idx="1">
                  <c:v>2</c:v>
                </c:pt>
                <c:pt idx="2">
                  <c:v>3</c:v>
                </c:pt>
                <c:pt idx="3">
                  <c:v>4</c:v>
                </c:pt>
                <c:pt idx="4">
                  <c:v>5</c:v>
                </c:pt>
              </c:numCache>
            </c:numRef>
          </c:val>
          <c:extLst>
            <c:ext xmlns:c16="http://schemas.microsoft.com/office/drawing/2014/chart" uri="{C3380CC4-5D6E-409C-BE32-E72D297353CC}">
              <c16:uniqueId val="{00000000-D127-4A99-A408-78AED3C883E4}"/>
            </c:ext>
          </c:extLst>
        </c:ser>
        <c:ser>
          <c:idx val="1"/>
          <c:order val="1"/>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5C3D-4295-AE35-6D72A8AF444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5C3D-4295-AE35-6D72A8AF4440}"/>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5C3D-4295-AE35-6D72A8AF4440}"/>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5C3D-4295-AE35-6D72A8AF4440}"/>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3-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'Egresados 2019'!$E$256:$E$260</c:f>
              <c:numCache>
                <c:formatCode>0%</c:formatCode>
                <c:ptCount val="5"/>
                <c:pt idx="0">
                  <c:v>0</c:v>
                </c:pt>
                <c:pt idx="1">
                  <c:v>0</c:v>
                </c:pt>
                <c:pt idx="2">
                  <c:v>0.3</c:v>
                </c:pt>
                <c:pt idx="3">
                  <c:v>0.3</c:v>
                </c:pt>
                <c:pt idx="4">
                  <c:v>0.4</c:v>
                </c:pt>
              </c:numCache>
            </c:numRef>
          </c:val>
          <c:extLst>
            <c:ext xmlns:c16="http://schemas.microsoft.com/office/drawing/2014/chart" uri="{C3380CC4-5D6E-409C-BE32-E72D297353CC}">
              <c16:uniqueId val="{00000001-D127-4A99-A408-78AED3C883E4}"/>
            </c:ext>
          </c:extLst>
        </c:ser>
        <c:ser>
          <c:idx val="2"/>
          <c:order val="2"/>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5-5C3D-4295-AE35-6D72A8AF444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7-5C3D-4295-AE35-6D72A8AF4440}"/>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9-5C3D-4295-AE35-6D72A8AF4440}"/>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B-5C3D-4295-AE35-6D72A8AF4440}"/>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D-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'Egresados 2019'!$F$256:$F$260</c:f>
              <c:numCache>
                <c:formatCode>0%</c:formatCode>
                <c:ptCount val="5"/>
              </c:numCache>
            </c:numRef>
          </c:val>
          <c:extLst>
            <c:ext xmlns:c16="http://schemas.microsoft.com/office/drawing/2014/chart" uri="{C3380CC4-5D6E-409C-BE32-E72D297353CC}">
              <c16:uniqueId val="{00000002-D127-4A99-A408-78AED3C883E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[1]Egresados!$F$86:$F$89</c:f>
              <c:strCache>
                <c:ptCount val="4"/>
                <c:pt idx="0">
                  <c:v>0</c:v>
                </c:pt>
                <c:pt idx="1">
                  <c:v>1</c:v>
                </c:pt>
                <c:pt idx="2">
                  <c:v>2</c:v>
                </c:pt>
                <c:pt idx="3">
                  <c:v>Más de 2</c:v>
                </c:pt>
              </c:strCache>
            </c:strRef>
          </c:cat>
          <c:val>
            <c:numRef>
              <c:f>[1]Egresados!$G$86:$G$89</c:f>
              <c:numCache>
                <c:formatCode>General</c:formatCode>
                <c:ptCount val="4"/>
                <c:pt idx="0">
                  <c:v>0.51851851851851849</c:v>
                </c:pt>
                <c:pt idx="1">
                  <c:v>0.25925925925925924</c:v>
                </c:pt>
                <c:pt idx="2">
                  <c:v>0.18518518518518517</c:v>
                </c:pt>
                <c:pt idx="3">
                  <c:v>3.7037037037037035E-2</c:v>
                </c:pt>
              </c:numCache>
            </c:numRef>
          </c:val>
          <c:extLst>
            <c:ext xmlns:c16="http://schemas.microsoft.com/office/drawing/2014/chart" uri="{C3380CC4-5D6E-409C-BE32-E72D297353CC}">
              <c16:uniqueId val="{00000000-30E8-4463-A75A-E277CE8D4A31}"/>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[1]Egresados!$C$123:$C$128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45-4D61-AAC3-2379513E8CB6}"/>
            </c:ext>
          </c:extLst>
        </c:ser>
        <c:ser>
          <c:idx val="1"/>
          <c:order val="1"/>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[1]Egresados!$D$123:$D$128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45-4D61-AAC3-2379513E8CB6}"/>
            </c:ext>
          </c:extLst>
        </c:ser>
        <c:ser>
          <c:idx val="2"/>
          <c:order val="2"/>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[1]Egresados!$E$123:$E$128</c:f>
              <c:numCache>
                <c:formatCode>General</c:formatCode>
                <c:ptCount val="6"/>
                <c:pt idx="0">
                  <c:v>0.92592592592592593</c:v>
                </c:pt>
                <c:pt idx="1">
                  <c:v>7.407407407407407E-2</c:v>
                </c:pt>
                <c:pt idx="2">
                  <c:v>0</c:v>
                </c:pt>
                <c:pt idx="3">
                  <c:v>0</c:v>
                </c:pt>
                <c:pt idx="4">
                  <c:v>0</c:v>
                </c:pt>
                <c:pt idx="5">
                  <c:v>0</c:v>
                </c:pt>
              </c:numCache>
            </c:numRef>
          </c:val>
          <c:extLst>
            <c:ext xmlns:c16="http://schemas.microsoft.com/office/drawing/2014/chart" uri="{C3380CC4-5D6E-409C-BE32-E72D297353CC}">
              <c16:uniqueId val="{00000002-9745-4D61-AAC3-2379513E8CB6}"/>
            </c:ext>
          </c:extLst>
        </c:ser>
        <c:ser>
          <c:idx val="3"/>
          <c:order val="3"/>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[1]Egresados!$F$123:$F$128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45-4D61-AAC3-2379513E8CB6}"/>
            </c:ext>
          </c:extLst>
        </c:ser>
        <c:dLbls>
          <c:showLegendKey val="0"/>
          <c:showVal val="0"/>
          <c:showCatName val="0"/>
          <c:showSerName val="0"/>
          <c:showPercent val="0"/>
          <c:showBubbleSize val="0"/>
        </c:dLbls>
        <c:gapWidth val="150"/>
        <c:axId val="582389904"/>
        <c:axId val="582390296"/>
      </c:barChart>
      <c:catAx>
        <c:axId val="582389904"/>
        <c:scaling>
          <c:orientation val="minMax"/>
        </c:scaling>
        <c:delete val="0"/>
        <c:axPos val="b"/>
        <c:numFmt formatCode="General" sourceLinked="1"/>
        <c:majorTickMark val="none"/>
        <c:minorTickMark val="none"/>
        <c:tickLblPos val="nextTo"/>
        <c:crossAx val="582390296"/>
        <c:crosses val="autoZero"/>
        <c:auto val="1"/>
        <c:lblAlgn val="ctr"/>
        <c:lblOffset val="100"/>
        <c:noMultiLvlLbl val="0"/>
      </c:catAx>
      <c:valAx>
        <c:axId val="582390296"/>
        <c:scaling>
          <c:orientation val="minMax"/>
        </c:scaling>
        <c:delete val="0"/>
        <c:axPos val="l"/>
        <c:majorGridlines/>
        <c:numFmt formatCode="General" sourceLinked="1"/>
        <c:majorTickMark val="none"/>
        <c:minorTickMark val="none"/>
        <c:tickLblPos val="nextTo"/>
        <c:crossAx val="582389904"/>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[1]Egresados!$I$123:$I$125</c:f>
              <c:numCache>
                <c:formatCode>General</c:formatCode>
                <c:ptCount val="3"/>
                <c:pt idx="0">
                  <c:v>0</c:v>
                </c:pt>
                <c:pt idx="1">
                  <c:v>0</c:v>
                </c:pt>
                <c:pt idx="2">
                  <c:v>0</c:v>
                </c:pt>
              </c:numCache>
            </c:numRef>
          </c:val>
          <c:extLst>
            <c:ext xmlns:c16="http://schemas.microsoft.com/office/drawing/2014/chart" uri="{C3380CC4-5D6E-409C-BE32-E72D297353CC}">
              <c16:uniqueId val="{00000000-DDB0-4D73-A681-FA3B9BEF649A}"/>
            </c:ext>
          </c:extLst>
        </c:ser>
        <c:ser>
          <c:idx val="1"/>
          <c:order val="1"/>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[1]Egresados!$J$123:$J$125</c:f>
              <c:numCache>
                <c:formatCode>General</c:formatCode>
                <c:ptCount val="3"/>
                <c:pt idx="0">
                  <c:v>0</c:v>
                </c:pt>
                <c:pt idx="1">
                  <c:v>0</c:v>
                </c:pt>
                <c:pt idx="2">
                  <c:v>0</c:v>
                </c:pt>
              </c:numCache>
            </c:numRef>
          </c:val>
          <c:extLst>
            <c:ext xmlns:c16="http://schemas.microsoft.com/office/drawing/2014/chart" uri="{C3380CC4-5D6E-409C-BE32-E72D297353CC}">
              <c16:uniqueId val="{00000001-DDB0-4D73-A681-FA3B9BEF649A}"/>
            </c:ext>
          </c:extLst>
        </c:ser>
        <c:ser>
          <c:idx val="2"/>
          <c:order val="2"/>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[1]Egresados!$K$123:$K$125</c:f>
              <c:numCache>
                <c:formatCode>General</c:formatCode>
                <c:ptCount val="3"/>
                <c:pt idx="0">
                  <c:v>0.66666666666666663</c:v>
                </c:pt>
                <c:pt idx="1">
                  <c:v>0.1111111111111111</c:v>
                </c:pt>
                <c:pt idx="2">
                  <c:v>0.22222222222222221</c:v>
                </c:pt>
              </c:numCache>
            </c:numRef>
          </c:val>
          <c:extLst>
            <c:ext xmlns:c16="http://schemas.microsoft.com/office/drawing/2014/chart" uri="{C3380CC4-5D6E-409C-BE32-E72D297353CC}">
              <c16:uniqueId val="{00000002-DDB0-4D73-A681-FA3B9BEF649A}"/>
            </c:ext>
          </c:extLst>
        </c:ser>
        <c:ser>
          <c:idx val="3"/>
          <c:order val="3"/>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[1]Egresados!$L$123:$L$125</c:f>
              <c:numCache>
                <c:formatCode>General</c:formatCode>
                <c:ptCount val="3"/>
                <c:pt idx="0">
                  <c:v>0</c:v>
                </c:pt>
                <c:pt idx="1">
                  <c:v>0</c:v>
                </c:pt>
                <c:pt idx="2">
                  <c:v>0</c:v>
                </c:pt>
              </c:numCache>
            </c:numRef>
          </c:val>
          <c:extLst>
            <c:ext xmlns:c16="http://schemas.microsoft.com/office/drawing/2014/chart" uri="{C3380CC4-5D6E-409C-BE32-E72D297353CC}">
              <c16:uniqueId val="{00000003-DDB0-4D73-A681-FA3B9BEF649A}"/>
            </c:ext>
          </c:extLst>
        </c:ser>
        <c:dLbls>
          <c:dLblPos val="outEnd"/>
          <c:showLegendKey val="0"/>
          <c:showVal val="1"/>
          <c:showCatName val="0"/>
          <c:showSerName val="0"/>
          <c:showPercent val="0"/>
          <c:showBubbleSize val="0"/>
        </c:dLbls>
        <c:gapWidth val="150"/>
        <c:axId val="582390688"/>
        <c:axId val="582379320"/>
      </c:barChart>
      <c:catAx>
        <c:axId val="582390688"/>
        <c:scaling>
          <c:orientation val="minMax"/>
        </c:scaling>
        <c:delete val="0"/>
        <c:axPos val="b"/>
        <c:numFmt formatCode="General" sourceLinked="1"/>
        <c:majorTickMark val="out"/>
        <c:minorTickMark val="none"/>
        <c:tickLblPos val="nextTo"/>
        <c:crossAx val="582379320"/>
        <c:crosses val="autoZero"/>
        <c:auto val="1"/>
        <c:lblAlgn val="ctr"/>
        <c:lblOffset val="100"/>
        <c:noMultiLvlLbl val="0"/>
      </c:catAx>
      <c:valAx>
        <c:axId val="582379320"/>
        <c:scaling>
          <c:orientation val="minMax"/>
        </c:scaling>
        <c:delete val="0"/>
        <c:axPos val="l"/>
        <c:majorGridlines/>
        <c:numFmt formatCode="General" sourceLinked="1"/>
        <c:majorTickMark val="out"/>
        <c:minorTickMark val="none"/>
        <c:tickLblPos val="nextTo"/>
        <c:crossAx val="582390688"/>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2"/>
            <c:bubble3D val="0"/>
            <c:extLst>
              <c:ext xmlns:c16="http://schemas.microsoft.com/office/drawing/2014/chart" uri="{C3380CC4-5D6E-409C-BE32-E72D297353CC}">
                <c16:uniqueId val="{00000000-E608-49C7-9B7F-857F4A042D23}"/>
              </c:ext>
            </c:extLst>
          </c:dPt>
          <c:dPt>
            <c:idx val="3"/>
            <c:bubble3D val="0"/>
            <c:extLst>
              <c:ext xmlns:c16="http://schemas.microsoft.com/office/drawing/2014/chart" uri="{C3380CC4-5D6E-409C-BE32-E72D297353CC}">
                <c16:uniqueId val="{00000001-E608-49C7-9B7F-857F4A042D23}"/>
              </c:ext>
            </c:extLst>
          </c:dPt>
          <c:dPt>
            <c:idx val="4"/>
            <c:bubble3D val="0"/>
            <c:extLst>
              <c:ext xmlns:c16="http://schemas.microsoft.com/office/drawing/2014/chart" uri="{C3380CC4-5D6E-409C-BE32-E72D297353CC}">
                <c16:uniqueId val="{00000002-E608-49C7-9B7F-857F4A042D23}"/>
              </c:ext>
            </c:extLst>
          </c:dPt>
          <c:dLbls>
            <c:spPr>
              <a:noFill/>
              <a:ln w="25400">
                <a:noFill/>
              </a:ln>
            </c:sp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[1]Egresados!$B$182:$B$185</c:f>
              <c:strCache>
                <c:ptCount val="4"/>
                <c:pt idx="0">
                  <c:v>Administración Pública y Defensa; Seguridad Social de Afiliación Obligatoria</c:v>
                </c:pt>
                <c:pt idx="1">
                  <c:v>Agricultura, ganadería, Caza y Silvicultura</c:v>
                </c:pt>
                <c:pt idx="2">
                  <c:v>Educación</c:v>
                </c:pt>
                <c:pt idx="3">
                  <c:v>Servicios Sociales y de Salud</c:v>
                </c:pt>
              </c:strCache>
            </c:strRef>
          </c:cat>
          <c:val>
            <c:numRef>
              <c:f>[1]Egresados!$D$182:$D$185</c:f>
              <c:numCache>
                <c:formatCode>General</c:formatCode>
                <c:ptCount val="4"/>
                <c:pt idx="0">
                  <c:v>7.407407407407407E-2</c:v>
                </c:pt>
                <c:pt idx="1">
                  <c:v>3.7037037037037035E-2</c:v>
                </c:pt>
                <c:pt idx="2">
                  <c:v>0.62962962962962965</c:v>
                </c:pt>
                <c:pt idx="3">
                  <c:v>3.7037037037037035E-2</c:v>
                </c:pt>
              </c:numCache>
            </c:numRef>
          </c:val>
          <c:extLst>
            <c:ext xmlns:c16="http://schemas.microsoft.com/office/drawing/2014/chart" uri="{C3380CC4-5D6E-409C-BE32-E72D297353CC}">
              <c16:uniqueId val="{00000003-E608-49C7-9B7F-857F4A042D23}"/>
            </c:ext>
          </c:extLst>
        </c:ser>
        <c:dLbls>
          <c:dLblPos val="bestFit"/>
          <c:showLegendKey val="0"/>
          <c:showVal val="1"/>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1"/>
            <c:bubble3D val="0"/>
            <c:extLst>
              <c:ext xmlns:c16="http://schemas.microsoft.com/office/drawing/2014/chart" uri="{C3380CC4-5D6E-409C-BE32-E72D297353CC}">
                <c16:uniqueId val="{00000000-567F-41F4-9A73-C2E54C888486}"/>
              </c:ext>
            </c:extLst>
          </c:dPt>
          <c:dLbls>
            <c:spPr>
              <a:noFill/>
              <a:ln w="25400">
                <a:noFill/>
              </a:ln>
            </c:spPr>
            <c:txPr>
              <a:bodyPr wrap="square" lIns="38100" tIns="19050" rIns="38100" bIns="19050" anchor="ctr">
                <a:spAutoFit/>
              </a:bodyPr>
              <a:lstStyle/>
              <a:p>
                <a:pPr>
                  <a:defRPr sz="1400"/>
                </a:pPr>
                <a:endParaRPr lang="es-CO"/>
              </a:p>
            </c:txPr>
            <c:showLegendKey val="0"/>
            <c:showVal val="1"/>
            <c:showCatName val="0"/>
            <c:showSerName val="0"/>
            <c:showPercent val="0"/>
            <c:showBubbleSize val="0"/>
            <c:showLeaderLines val="1"/>
            <c:extLst>
              <c:ext xmlns:c15="http://schemas.microsoft.com/office/drawing/2012/chart" uri="{CE6537A1-D6FC-4f65-9D91-7224C49458BB}"/>
            </c:extLst>
          </c:dLbls>
          <c:val>
            <c:numRef>
              <c:f>[1]Egresados!$E$211:$E$212</c:f>
              <c:numCache>
                <c:formatCode>General</c:formatCode>
                <c:ptCount val="2"/>
                <c:pt idx="0">
                  <c:v>0.22222222222222221</c:v>
                </c:pt>
                <c:pt idx="1">
                  <c:v>0.77777777777777779</c:v>
                </c:pt>
              </c:numCache>
            </c:numRef>
          </c:val>
          <c:extLst>
            <c:ext xmlns:c16="http://schemas.microsoft.com/office/drawing/2014/chart" uri="{C3380CC4-5D6E-409C-BE32-E72D297353CC}">
              <c16:uniqueId val="{00000001-567F-41F4-9A73-C2E54C888486}"/>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8721902052992276"/>
          <c:y val="0.41853966170895313"/>
          <c:w val="2.775895303835919E-2"/>
          <c:h val="0.16743438320209975"/>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0"/>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val>
            <c:numRef>
              <c:f>[1]Egresados!$F$247:$F$248</c:f>
              <c:numCache>
                <c:formatCode>General</c:formatCode>
                <c:ptCount val="2"/>
                <c:pt idx="0">
                  <c:v>0.66666666666666663</c:v>
                </c:pt>
                <c:pt idx="1">
                  <c:v>0.33333333333333331</c:v>
                </c:pt>
              </c:numCache>
            </c:numRef>
          </c:val>
          <c:extLst>
            <c:ext xmlns:c16="http://schemas.microsoft.com/office/drawing/2014/chart" uri="{C3380CC4-5D6E-409C-BE32-E72D297353CC}">
              <c16:uniqueId val="{00000000-26AB-4C79-BF6A-B8CFAF4B57F2}"/>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78071133802338633"/>
          <c:y val="0.49711870731798335"/>
          <c:w val="4.4757966897973372E-2"/>
          <c:h val="0.17140202261447177"/>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[1]Egresados!$C$303:$C$307</c:f>
              <c:numCache>
                <c:formatCode>General</c:formatCode>
                <c:ptCount val="5"/>
                <c:pt idx="0">
                  <c:v>0</c:v>
                </c:pt>
                <c:pt idx="1">
                  <c:v>0</c:v>
                </c:pt>
                <c:pt idx="2">
                  <c:v>0.1111111111111111</c:v>
                </c:pt>
                <c:pt idx="3">
                  <c:v>0.44444444444444442</c:v>
                </c:pt>
                <c:pt idx="4">
                  <c:v>0.44444444444444442</c:v>
                </c:pt>
              </c:numCache>
            </c:numRef>
          </c:val>
          <c:extLst>
            <c:ext xmlns:c16="http://schemas.microsoft.com/office/drawing/2014/chart" uri="{C3380CC4-5D6E-409C-BE32-E72D297353CC}">
              <c16:uniqueId val="{00000000-1667-4FF1-AB75-E7013EBE0403}"/>
            </c:ext>
          </c:extLst>
        </c:ser>
        <c:dLbls>
          <c:showLegendKey val="0"/>
          <c:showVal val="0"/>
          <c:showCatName val="0"/>
          <c:showSerName val="0"/>
          <c:showPercent val="0"/>
          <c:showBubbleSize val="0"/>
        </c:dLbls>
        <c:gapWidth val="150"/>
        <c:overlap val="-25"/>
        <c:axId val="582391472"/>
        <c:axId val="582393432"/>
      </c:barChart>
      <c:catAx>
        <c:axId val="582391472"/>
        <c:scaling>
          <c:orientation val="minMax"/>
        </c:scaling>
        <c:delete val="0"/>
        <c:axPos val="b"/>
        <c:numFmt formatCode="General" sourceLinked="1"/>
        <c:majorTickMark val="none"/>
        <c:minorTickMark val="none"/>
        <c:tickLblPos val="nextTo"/>
        <c:crossAx val="582393432"/>
        <c:crosses val="autoZero"/>
        <c:auto val="1"/>
        <c:lblAlgn val="ctr"/>
        <c:lblOffset val="100"/>
        <c:noMultiLvlLbl val="0"/>
      </c:catAx>
      <c:valAx>
        <c:axId val="582393432"/>
        <c:scaling>
          <c:orientation val="minMax"/>
        </c:scaling>
        <c:delete val="1"/>
        <c:axPos val="l"/>
        <c:numFmt formatCode="General" sourceLinked="1"/>
        <c:majorTickMark val="out"/>
        <c:minorTickMark val="none"/>
        <c:tickLblPos val="nextTo"/>
        <c:crossAx val="582391472"/>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6.png"/><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3" Type="http://schemas.openxmlformats.org/officeDocument/2006/relationships/image" Target="../media/image6.png"/><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11905</xdr:colOff>
      <xdr:row>0</xdr:row>
      <xdr:rowOff>83344</xdr:rowOff>
    </xdr:from>
    <xdr:to>
      <xdr:col>14</xdr:col>
      <xdr:colOff>615155</xdr:colOff>
      <xdr:row>12</xdr:row>
      <xdr:rowOff>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1905" y="83344"/>
          <a:ext cx="11547475" cy="220265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Maestría en Filosofía</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01600" y="6536535"/>
          <a:ext cx="11541124" cy="16474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u="none" baseline="0">
            <a:solidFill>
              <a:schemeClr val="accent5">
                <a:lumMod val="75000"/>
              </a:schemeClr>
            </a:solidFill>
            <a:latin typeface="+mn-lt"/>
            <a:ea typeface="+mn-ea"/>
            <a:cs typeface="+mn-cs"/>
          </a:endParaRPr>
        </a:p>
        <a:p>
          <a:pPr algn="ctr"/>
          <a:r>
            <a:rPr lang="es-CO" sz="2000" b="1" u="none" baseline="0">
              <a:solidFill>
                <a:schemeClr val="accent5">
                  <a:lumMod val="75000"/>
                </a:schemeClr>
              </a:solidFill>
              <a:latin typeface="+mn-lt"/>
              <a:ea typeface="+mn-ea"/>
              <a:cs typeface="+mn-cs"/>
            </a:rPr>
            <a:t>Informe consolidado de encuestas aplicadas a egresados y empleadores</a:t>
          </a:r>
        </a:p>
        <a:p>
          <a:pPr algn="ctr"/>
          <a:r>
            <a:rPr lang="es-CO" sz="2000" b="1" u="none" baseline="0">
              <a:solidFill>
                <a:schemeClr val="accent5">
                  <a:lumMod val="75000"/>
                </a:schemeClr>
              </a:solidFill>
              <a:latin typeface="+mn-lt"/>
              <a:ea typeface="+mn-ea"/>
              <a:cs typeface="+mn-cs"/>
            </a:rPr>
            <a:t>Proceso Gestión de Egresados</a:t>
          </a:r>
        </a:p>
      </xdr:txBody>
    </xdr:sp>
    <xdr:clientData/>
  </xdr:twoCellAnchor>
  <xdr:twoCellAnchor editAs="oneCell">
    <xdr:from>
      <xdr:col>0</xdr:col>
      <xdr:colOff>108404</xdr:colOff>
      <xdr:row>0</xdr:row>
      <xdr:rowOff>9525</xdr:rowOff>
    </xdr:from>
    <xdr:to>
      <xdr:col>1</xdr:col>
      <xdr:colOff>659947</xdr:colOff>
      <xdr:row>10</xdr:row>
      <xdr:rowOff>185701</xdr:rowOff>
    </xdr:to>
    <xdr:pic>
      <xdr:nvPicPr>
        <xdr:cNvPr id="4" name="Imagen 8">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108404" y="9525"/>
          <a:ext cx="1589768"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xdr:colOff>
      <xdr:row>13</xdr:row>
      <xdr:rowOff>45666</xdr:rowOff>
    </xdr:from>
    <xdr:to>
      <xdr:col>6</xdr:col>
      <xdr:colOff>307537</xdr:colOff>
      <xdr:row>32</xdr:row>
      <xdr:rowOff>63748</xdr:rowOff>
    </xdr:to>
    <xdr:pic>
      <xdr:nvPicPr>
        <xdr:cNvPr id="5" name="Imagen 4" descr="La imagen puede contener: una o varias personas, personas sentadas, tabla e interior">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438" r="156" b="26770"/>
        <a:stretch/>
      </xdr:blipFill>
      <xdr:spPr bwMode="auto">
        <a:xfrm>
          <a:off x="1106260" y="2522166"/>
          <a:ext cx="4049502" cy="363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592666</xdr:colOff>
      <xdr:row>13</xdr:row>
      <xdr:rowOff>27214</xdr:rowOff>
    </xdr:from>
    <xdr:to>
      <xdr:col>13</xdr:col>
      <xdr:colOff>666750</xdr:colOff>
      <xdr:row>32</xdr:row>
      <xdr:rowOff>13104</xdr:rowOff>
    </xdr:to>
    <xdr:pic>
      <xdr:nvPicPr>
        <xdr:cNvPr id="6" name="Imagen 5" descr="La imagen puede contener: 23 personas, personas sentadas y multitud">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0891" y="2503714"/>
          <a:ext cx="5408084" cy="360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298450</xdr:colOff>
      <xdr:row>5</xdr:row>
      <xdr:rowOff>158750</xdr:rowOff>
    </xdr:to>
    <xdr:pic>
      <xdr:nvPicPr>
        <xdr:cNvPr id="7" name="3 Imagen">
          <a:extLst>
            <a:ext uri="{FF2B5EF4-FFF2-40B4-BE49-F238E27FC236}">
              <a16:creationId xmlns:a16="http://schemas.microsoft.com/office/drawing/2014/main" id="{1EF60CF1-878B-48F8-9A9B-9AF7AFFAF7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8" name="4 Imagen">
          <a:extLst>
            <a:ext uri="{FF2B5EF4-FFF2-40B4-BE49-F238E27FC236}">
              <a16:creationId xmlns:a16="http://schemas.microsoft.com/office/drawing/2014/main" id="{3A830166-6206-41F6-8654-15359CB5F1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65</xdr:row>
      <xdr:rowOff>44450</xdr:rowOff>
    </xdr:from>
    <xdr:to>
      <xdr:col>7</xdr:col>
      <xdr:colOff>19050</xdr:colOff>
      <xdr:row>79</xdr:row>
      <xdr:rowOff>120650</xdr:rowOff>
    </xdr:to>
    <xdr:graphicFrame macro="">
      <xdr:nvGraphicFramePr>
        <xdr:cNvPr id="9" name="7 Gráfico">
          <a:extLst>
            <a:ext uri="{FF2B5EF4-FFF2-40B4-BE49-F238E27FC236}">
              <a16:creationId xmlns:a16="http://schemas.microsoft.com/office/drawing/2014/main" id="{0978CCE6-2A42-4375-A421-71BF40508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12700</xdr:colOff>
      <xdr:row>38</xdr:row>
      <xdr:rowOff>25400</xdr:rowOff>
    </xdr:from>
    <xdr:to>
      <xdr:col>7</xdr:col>
      <xdr:colOff>12700</xdr:colOff>
      <xdr:row>52</xdr:row>
      <xdr:rowOff>101600</xdr:rowOff>
    </xdr:to>
    <xdr:graphicFrame macro="">
      <xdr:nvGraphicFramePr>
        <xdr:cNvPr id="10" name="8 Gráfico">
          <a:extLst>
            <a:ext uri="{FF2B5EF4-FFF2-40B4-BE49-F238E27FC236}">
              <a16:creationId xmlns:a16="http://schemas.microsoft.com/office/drawing/2014/main" id="{579FA31B-2636-4640-B996-884913401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92</xdr:row>
      <xdr:rowOff>19050</xdr:rowOff>
    </xdr:from>
    <xdr:to>
      <xdr:col>7</xdr:col>
      <xdr:colOff>0</xdr:colOff>
      <xdr:row>106</xdr:row>
      <xdr:rowOff>95250</xdr:rowOff>
    </xdr:to>
    <xdr:graphicFrame macro="">
      <xdr:nvGraphicFramePr>
        <xdr:cNvPr id="11" name="9 Gráfico">
          <a:extLst>
            <a:ext uri="{FF2B5EF4-FFF2-40B4-BE49-F238E27FC236}">
              <a16:creationId xmlns:a16="http://schemas.microsoft.com/office/drawing/2014/main" id="{2C0ECBA2-D74F-4FA8-9CDE-056EEE116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781050</xdr:colOff>
      <xdr:row>129</xdr:row>
      <xdr:rowOff>165100</xdr:rowOff>
    </xdr:from>
    <xdr:to>
      <xdr:col>6</xdr:col>
      <xdr:colOff>241300</xdr:colOff>
      <xdr:row>144</xdr:row>
      <xdr:rowOff>57150</xdr:rowOff>
    </xdr:to>
    <xdr:graphicFrame macro="">
      <xdr:nvGraphicFramePr>
        <xdr:cNvPr id="12" name="10 Gráfico">
          <a:extLst>
            <a:ext uri="{FF2B5EF4-FFF2-40B4-BE49-F238E27FC236}">
              <a16:creationId xmlns:a16="http://schemas.microsoft.com/office/drawing/2014/main" id="{DB1E0436-A92A-4FAA-9757-09419D762D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38100</xdr:colOff>
      <xdr:row>129</xdr:row>
      <xdr:rowOff>146050</xdr:rowOff>
    </xdr:from>
    <xdr:to>
      <xdr:col>13</xdr:col>
      <xdr:colOff>38100</xdr:colOff>
      <xdr:row>144</xdr:row>
      <xdr:rowOff>38100</xdr:rowOff>
    </xdr:to>
    <xdr:graphicFrame macro="">
      <xdr:nvGraphicFramePr>
        <xdr:cNvPr id="13" name="12 Gráfico">
          <a:extLst>
            <a:ext uri="{FF2B5EF4-FFF2-40B4-BE49-F238E27FC236}">
              <a16:creationId xmlns:a16="http://schemas.microsoft.com/office/drawing/2014/main" id="{C6165FCE-ED96-45CA-BDFF-9786B0674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787400</xdr:colOff>
      <xdr:row>190</xdr:row>
      <xdr:rowOff>19050</xdr:rowOff>
    </xdr:from>
    <xdr:to>
      <xdr:col>4</xdr:col>
      <xdr:colOff>1670050</xdr:colOff>
      <xdr:row>204</xdr:row>
      <xdr:rowOff>95250</xdr:rowOff>
    </xdr:to>
    <xdr:graphicFrame macro="">
      <xdr:nvGraphicFramePr>
        <xdr:cNvPr id="14" name="16 Gráfico">
          <a:extLst>
            <a:ext uri="{FF2B5EF4-FFF2-40B4-BE49-F238E27FC236}">
              <a16:creationId xmlns:a16="http://schemas.microsoft.com/office/drawing/2014/main" id="{2B8120EF-E901-450E-B06A-0FC46320A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438150</xdr:colOff>
      <xdr:row>208</xdr:row>
      <xdr:rowOff>57150</xdr:rowOff>
    </xdr:from>
    <xdr:to>
      <xdr:col>11</xdr:col>
      <xdr:colOff>222250</xdr:colOff>
      <xdr:row>219</xdr:row>
      <xdr:rowOff>19050</xdr:rowOff>
    </xdr:to>
    <xdr:graphicFrame macro="">
      <xdr:nvGraphicFramePr>
        <xdr:cNvPr id="15" name="17 Gráfico">
          <a:extLst>
            <a:ext uri="{FF2B5EF4-FFF2-40B4-BE49-F238E27FC236}">
              <a16:creationId xmlns:a16="http://schemas.microsoft.com/office/drawing/2014/main" id="{423FB463-3F59-40E7-9AD8-5D52F05E8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400050</xdr:colOff>
      <xdr:row>250</xdr:row>
      <xdr:rowOff>177800</xdr:rowOff>
    </xdr:from>
    <xdr:to>
      <xdr:col>5</xdr:col>
      <xdr:colOff>152400</xdr:colOff>
      <xdr:row>265</xdr:row>
      <xdr:rowOff>0</xdr:rowOff>
    </xdr:to>
    <xdr:graphicFrame macro="">
      <xdr:nvGraphicFramePr>
        <xdr:cNvPr id="16" name="19 Gráfico">
          <a:extLst>
            <a:ext uri="{FF2B5EF4-FFF2-40B4-BE49-F238E27FC236}">
              <a16:creationId xmlns:a16="http://schemas.microsoft.com/office/drawing/2014/main" id="{72DD7F31-34CC-49EE-9E89-F2B974AA75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1047750</xdr:colOff>
      <xdr:row>293</xdr:row>
      <xdr:rowOff>165100</xdr:rowOff>
    </xdr:from>
    <xdr:to>
      <xdr:col>9</xdr:col>
      <xdr:colOff>622300</xdr:colOff>
      <xdr:row>308</xdr:row>
      <xdr:rowOff>57150</xdr:rowOff>
    </xdr:to>
    <xdr:graphicFrame macro="">
      <xdr:nvGraphicFramePr>
        <xdr:cNvPr id="17" name="21 Gráfico">
          <a:extLst>
            <a:ext uri="{FF2B5EF4-FFF2-40B4-BE49-F238E27FC236}">
              <a16:creationId xmlns:a16="http://schemas.microsoft.com/office/drawing/2014/main" id="{A7228F28-15AC-4F92-93C5-CA60B4CB6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320</xdr:row>
      <xdr:rowOff>19050</xdr:rowOff>
    </xdr:from>
    <xdr:to>
      <xdr:col>8</xdr:col>
      <xdr:colOff>590550</xdr:colOff>
      <xdr:row>334</xdr:row>
      <xdr:rowOff>95250</xdr:rowOff>
    </xdr:to>
    <xdr:graphicFrame macro="">
      <xdr:nvGraphicFramePr>
        <xdr:cNvPr id="18" name="22 Gráfico">
          <a:extLst>
            <a:ext uri="{FF2B5EF4-FFF2-40B4-BE49-F238E27FC236}">
              <a16:creationId xmlns:a16="http://schemas.microsoft.com/office/drawing/2014/main" id="{3726ADFB-9D67-40F3-B81E-5B8D455AD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309562</xdr:colOff>
      <xdr:row>1</xdr:row>
      <xdr:rowOff>154782</xdr:rowOff>
    </xdr:from>
    <xdr:to>
      <xdr:col>3</xdr:col>
      <xdr:colOff>642938</xdr:colOff>
      <xdr:row>6</xdr:row>
      <xdr:rowOff>68765</xdr:rowOff>
    </xdr:to>
    <xdr:pic>
      <xdr:nvPicPr>
        <xdr:cNvPr id="19" name="Imagen 18">
          <a:extLst>
            <a:ext uri="{FF2B5EF4-FFF2-40B4-BE49-F238E27FC236}">
              <a16:creationId xmlns:a16="http://schemas.microsoft.com/office/drawing/2014/main" id="{7ECD0498-880B-43FA-9D29-0D5C64D4D6E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editAs="oneCell">
    <xdr:from>
      <xdr:col>1</xdr:col>
      <xdr:colOff>0</xdr:colOff>
      <xdr:row>14</xdr:row>
      <xdr:rowOff>1</xdr:rowOff>
    </xdr:from>
    <xdr:to>
      <xdr:col>6</xdr:col>
      <xdr:colOff>103684</xdr:colOff>
      <xdr:row>27</xdr:row>
      <xdr:rowOff>1219201</xdr:rowOff>
    </xdr:to>
    <xdr:pic>
      <xdr:nvPicPr>
        <xdr:cNvPr id="20" name="Imagen 19">
          <a:extLst>
            <a:ext uri="{FF2B5EF4-FFF2-40B4-BE49-F238E27FC236}">
              <a16:creationId xmlns:a16="http://schemas.microsoft.com/office/drawing/2014/main" id="{5D605B92-EE16-437A-BAD8-9267FB4A2FA4}"/>
            </a:ext>
          </a:extLst>
        </xdr:cNvPr>
        <xdr:cNvPicPr>
          <a:picLocks noChangeAspect="1"/>
        </xdr:cNvPicPr>
      </xdr:nvPicPr>
      <xdr:blipFill>
        <a:blip xmlns:r="http://schemas.openxmlformats.org/officeDocument/2006/relationships" r:embed="rId14"/>
        <a:stretch>
          <a:fillRect/>
        </a:stretch>
      </xdr:blipFill>
      <xdr:spPr>
        <a:xfrm>
          <a:off x="762000" y="2981326"/>
          <a:ext cx="8723809" cy="3695700"/>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0.8005</cdr:x>
      <cdr:y>0.39583</cdr:y>
    </cdr:from>
    <cdr:to>
      <cdr:x>0.83732</cdr:x>
      <cdr:y>0.51389</cdr:y>
    </cdr:to>
    <cdr:sp macro="" textlink="">
      <cdr:nvSpPr>
        <cdr:cNvPr id="2" name="CuadroTexto 1"/>
        <cdr:cNvSpPr txBox="1"/>
      </cdr:nvSpPr>
      <cdr:spPr>
        <a:xfrm xmlns:a="http://schemas.openxmlformats.org/drawingml/2006/main">
          <a:off x="8077200" y="1085850"/>
          <a:ext cx="371475" cy="3238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Si</a:t>
          </a:r>
        </a:p>
      </cdr:txBody>
    </cdr:sp>
  </cdr:relSizeAnchor>
  <cdr:relSizeAnchor xmlns:cdr="http://schemas.openxmlformats.org/drawingml/2006/chartDrawing">
    <cdr:from>
      <cdr:x>0.80145</cdr:x>
      <cdr:y>0.48958</cdr:y>
    </cdr:from>
    <cdr:to>
      <cdr:x>0.83826</cdr:x>
      <cdr:y>0.57986</cdr:y>
    </cdr:to>
    <cdr:sp macro="" textlink="">
      <cdr:nvSpPr>
        <cdr:cNvPr id="3" name="CuadroTexto 2"/>
        <cdr:cNvSpPr txBox="1"/>
      </cdr:nvSpPr>
      <cdr:spPr>
        <a:xfrm xmlns:a="http://schemas.openxmlformats.org/drawingml/2006/main">
          <a:off x="8086725" y="1343025"/>
          <a:ext cx="371475" cy="2476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No</a:t>
          </a:r>
        </a:p>
      </cdr:txBody>
    </cdr:sp>
  </cdr:relSizeAnchor>
</c:userShapes>
</file>

<file path=xl/drawings/drawing4.xml><?xml version="1.0" encoding="utf-8"?>
<c:userShapes xmlns:c="http://schemas.openxmlformats.org/drawingml/2006/chart">
  <cdr:relSizeAnchor xmlns:cdr="http://schemas.openxmlformats.org/drawingml/2006/chartDrawing">
    <cdr:from>
      <cdr:x>0.80822</cdr:x>
      <cdr:y>0.4846</cdr:y>
    </cdr:from>
    <cdr:to>
      <cdr:x>0.86301</cdr:x>
      <cdr:y>0.57346</cdr:y>
    </cdr:to>
    <cdr:sp macro="" textlink="">
      <cdr:nvSpPr>
        <cdr:cNvPr id="2" name="CuadroTexto 1"/>
        <cdr:cNvSpPr txBox="1"/>
      </cdr:nvSpPr>
      <cdr:spPr>
        <a:xfrm xmlns:a="http://schemas.openxmlformats.org/drawingml/2006/main">
          <a:off x="5057775" y="1298575"/>
          <a:ext cx="342900" cy="23812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Si</a:t>
          </a:r>
        </a:p>
      </cdr:txBody>
    </cdr:sp>
  </cdr:relSizeAnchor>
  <cdr:relSizeAnchor xmlns:cdr="http://schemas.openxmlformats.org/drawingml/2006/chartDrawing">
    <cdr:from>
      <cdr:x>0.80822</cdr:x>
      <cdr:y>0.57701</cdr:y>
    </cdr:from>
    <cdr:to>
      <cdr:x>0.88432</cdr:x>
      <cdr:y>0.6872</cdr:y>
    </cdr:to>
    <cdr:sp macro="" textlink="">
      <cdr:nvSpPr>
        <cdr:cNvPr id="3" name="CuadroTexto 2"/>
        <cdr:cNvSpPr txBox="1"/>
      </cdr:nvSpPr>
      <cdr:spPr>
        <a:xfrm xmlns:a="http://schemas.openxmlformats.org/drawingml/2006/main">
          <a:off x="5057775" y="1546225"/>
          <a:ext cx="476250" cy="29527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No</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374650</xdr:colOff>
      <xdr:row>5</xdr:row>
      <xdr:rowOff>158750</xdr:rowOff>
    </xdr:to>
    <xdr:pic>
      <xdr:nvPicPr>
        <xdr:cNvPr id="2" name="3 Imagen">
          <a:extLst>
            <a:ext uri="{FF2B5EF4-FFF2-40B4-BE49-F238E27FC236}">
              <a16:creationId xmlns:a16="http://schemas.microsoft.com/office/drawing/2014/main" id="{A4EE173C-13B8-4721-9418-00BBE6660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id="{5C9314F8-E282-4E48-8801-092B95219A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id="{80EB1DA0-0F65-42B5-A6C1-1F773C3B41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xdr:from>
      <xdr:col>1</xdr:col>
      <xdr:colOff>1985962</xdr:colOff>
      <xdr:row>48</xdr:row>
      <xdr:rowOff>42862</xdr:rowOff>
    </xdr:from>
    <xdr:to>
      <xdr:col>5</xdr:col>
      <xdr:colOff>128587</xdr:colOff>
      <xdr:row>62</xdr:row>
      <xdr:rowOff>119062</xdr:rowOff>
    </xdr:to>
    <xdr:graphicFrame macro="">
      <xdr:nvGraphicFramePr>
        <xdr:cNvPr id="18" name="Gráfico 17">
          <a:extLst>
            <a:ext uri="{FF2B5EF4-FFF2-40B4-BE49-F238E27FC236}">
              <a16:creationId xmlns:a16="http://schemas.microsoft.com/office/drawing/2014/main" id="{08594463-AEDB-4B55-9450-8C906BB082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1809750</xdr:colOff>
      <xdr:row>74</xdr:row>
      <xdr:rowOff>52387</xdr:rowOff>
    </xdr:from>
    <xdr:to>
      <xdr:col>5</xdr:col>
      <xdr:colOff>314325</xdr:colOff>
      <xdr:row>88</xdr:row>
      <xdr:rowOff>128587</xdr:rowOff>
    </xdr:to>
    <xdr:graphicFrame macro="">
      <xdr:nvGraphicFramePr>
        <xdr:cNvPr id="19" name="Gráfico 18">
          <a:extLst>
            <a:ext uri="{FF2B5EF4-FFF2-40B4-BE49-F238E27FC236}">
              <a16:creationId xmlns:a16="http://schemas.microsoft.com/office/drawing/2014/main" id="{28FA8B81-7898-4747-89C9-E70771C4C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1876425</xdr:colOff>
      <xdr:row>101</xdr:row>
      <xdr:rowOff>52387</xdr:rowOff>
    </xdr:from>
    <xdr:to>
      <xdr:col>5</xdr:col>
      <xdr:colOff>19050</xdr:colOff>
      <xdr:row>115</xdr:row>
      <xdr:rowOff>128587</xdr:rowOff>
    </xdr:to>
    <xdr:graphicFrame macro="">
      <xdr:nvGraphicFramePr>
        <xdr:cNvPr id="20" name="Gráfico 19">
          <a:extLst>
            <a:ext uri="{FF2B5EF4-FFF2-40B4-BE49-F238E27FC236}">
              <a16:creationId xmlns:a16="http://schemas.microsoft.com/office/drawing/2014/main" id="{88381595-ABD0-4CCE-B94C-80D940BA88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1914525</xdr:colOff>
      <xdr:row>140</xdr:row>
      <xdr:rowOff>100012</xdr:rowOff>
    </xdr:from>
    <xdr:to>
      <xdr:col>5</xdr:col>
      <xdr:colOff>685800</xdr:colOff>
      <xdr:row>156</xdr:row>
      <xdr:rowOff>57150</xdr:rowOff>
    </xdr:to>
    <xdr:graphicFrame macro="">
      <xdr:nvGraphicFramePr>
        <xdr:cNvPr id="21" name="Gráfico 20">
          <a:extLst>
            <a:ext uri="{FF2B5EF4-FFF2-40B4-BE49-F238E27FC236}">
              <a16:creationId xmlns:a16="http://schemas.microsoft.com/office/drawing/2014/main" id="{5AAEBAF3-72D2-4E3C-AD40-4B311CEBE3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419100</xdr:colOff>
      <xdr:row>177</xdr:row>
      <xdr:rowOff>90487</xdr:rowOff>
    </xdr:from>
    <xdr:to>
      <xdr:col>7</xdr:col>
      <xdr:colOff>209550</xdr:colOff>
      <xdr:row>188</xdr:row>
      <xdr:rowOff>52387</xdr:rowOff>
    </xdr:to>
    <xdr:graphicFrame macro="">
      <xdr:nvGraphicFramePr>
        <xdr:cNvPr id="23" name="Gráfico 22">
          <a:extLst>
            <a:ext uri="{FF2B5EF4-FFF2-40B4-BE49-F238E27FC236}">
              <a16:creationId xmlns:a16="http://schemas.microsoft.com/office/drawing/2014/main" id="{7847A1FA-004B-41DF-BFCD-BA6FE4EE3E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533400</xdr:colOff>
      <xdr:row>195</xdr:row>
      <xdr:rowOff>71437</xdr:rowOff>
    </xdr:from>
    <xdr:to>
      <xdr:col>8</xdr:col>
      <xdr:colOff>409575</xdr:colOff>
      <xdr:row>210</xdr:row>
      <xdr:rowOff>23812</xdr:rowOff>
    </xdr:to>
    <xdr:graphicFrame macro="">
      <xdr:nvGraphicFramePr>
        <xdr:cNvPr id="24" name="Gráfico 23">
          <a:extLst>
            <a:ext uri="{FF2B5EF4-FFF2-40B4-BE49-F238E27FC236}">
              <a16:creationId xmlns:a16="http://schemas.microsoft.com/office/drawing/2014/main" id="{924472D1-FCDD-48ED-8B23-A4047BA82E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504825</xdr:colOff>
      <xdr:row>211</xdr:row>
      <xdr:rowOff>185737</xdr:rowOff>
    </xdr:from>
    <xdr:to>
      <xdr:col>6</xdr:col>
      <xdr:colOff>1181100</xdr:colOff>
      <xdr:row>224</xdr:row>
      <xdr:rowOff>161925</xdr:rowOff>
    </xdr:to>
    <xdr:graphicFrame macro="">
      <xdr:nvGraphicFramePr>
        <xdr:cNvPr id="25" name="Gráfico 24">
          <a:extLst>
            <a:ext uri="{FF2B5EF4-FFF2-40B4-BE49-F238E27FC236}">
              <a16:creationId xmlns:a16="http://schemas.microsoft.com/office/drawing/2014/main" id="{465E256A-0336-4AE0-A2B3-C1A60AD81B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466725</xdr:colOff>
      <xdr:row>226</xdr:row>
      <xdr:rowOff>176212</xdr:rowOff>
    </xdr:from>
    <xdr:to>
      <xdr:col>6</xdr:col>
      <xdr:colOff>638175</xdr:colOff>
      <xdr:row>238</xdr:row>
      <xdr:rowOff>19050</xdr:rowOff>
    </xdr:to>
    <xdr:graphicFrame macro="">
      <xdr:nvGraphicFramePr>
        <xdr:cNvPr id="26" name="Gráfico 25">
          <a:extLst>
            <a:ext uri="{FF2B5EF4-FFF2-40B4-BE49-F238E27FC236}">
              <a16:creationId xmlns:a16="http://schemas.microsoft.com/office/drawing/2014/main" id="{F33B2254-3B82-4AF4-BA72-CFDA7D3FE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1666875</xdr:colOff>
      <xdr:row>240</xdr:row>
      <xdr:rowOff>42862</xdr:rowOff>
    </xdr:from>
    <xdr:to>
      <xdr:col>6</xdr:col>
      <xdr:colOff>1323975</xdr:colOff>
      <xdr:row>251</xdr:row>
      <xdr:rowOff>171450</xdr:rowOff>
    </xdr:to>
    <xdr:graphicFrame macro="">
      <xdr:nvGraphicFramePr>
        <xdr:cNvPr id="27" name="Gráfico 26">
          <a:extLst>
            <a:ext uri="{FF2B5EF4-FFF2-40B4-BE49-F238E27FC236}">
              <a16:creationId xmlns:a16="http://schemas.microsoft.com/office/drawing/2014/main" id="{C62D8E1A-10F7-4776-9BBC-44D2282E58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609600</xdr:colOff>
      <xdr:row>253</xdr:row>
      <xdr:rowOff>90487</xdr:rowOff>
    </xdr:from>
    <xdr:to>
      <xdr:col>8</xdr:col>
      <xdr:colOff>485775</xdr:colOff>
      <xdr:row>264</xdr:row>
      <xdr:rowOff>0</xdr:rowOff>
    </xdr:to>
    <xdr:graphicFrame macro="">
      <xdr:nvGraphicFramePr>
        <xdr:cNvPr id="29" name="Gráfico 28">
          <a:extLst>
            <a:ext uri="{FF2B5EF4-FFF2-40B4-BE49-F238E27FC236}">
              <a16:creationId xmlns:a16="http://schemas.microsoft.com/office/drawing/2014/main" id="{C83AB895-44F5-4D68-AFBD-B37ECAEE8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666750</xdr:colOff>
      <xdr:row>15</xdr:row>
      <xdr:rowOff>76200</xdr:rowOff>
    </xdr:from>
    <xdr:to>
      <xdr:col>5</xdr:col>
      <xdr:colOff>1913438</xdr:colOff>
      <xdr:row>32</xdr:row>
      <xdr:rowOff>361509</xdr:rowOff>
    </xdr:to>
    <xdr:pic>
      <xdr:nvPicPr>
        <xdr:cNvPr id="5" name="Imagen 4">
          <a:extLst>
            <a:ext uri="{FF2B5EF4-FFF2-40B4-BE49-F238E27FC236}">
              <a16:creationId xmlns:a16="http://schemas.microsoft.com/office/drawing/2014/main" id="{56CEF1EA-3363-4ACC-B794-166CFCF4E02B}"/>
            </a:ext>
          </a:extLst>
        </xdr:cNvPr>
        <xdr:cNvPicPr>
          <a:picLocks noChangeAspect="1"/>
        </xdr:cNvPicPr>
      </xdr:nvPicPr>
      <xdr:blipFill>
        <a:blip xmlns:r="http://schemas.openxmlformats.org/officeDocument/2006/relationships" r:embed="rId14"/>
        <a:stretch>
          <a:fillRect/>
        </a:stretch>
      </xdr:blipFill>
      <xdr:spPr>
        <a:xfrm>
          <a:off x="666750" y="3400425"/>
          <a:ext cx="8695238" cy="35238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172244</xdr:colOff>
      <xdr:row>13</xdr:row>
      <xdr:rowOff>83344</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762000" y="0"/>
          <a:ext cx="15948025" cy="255984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Maestría en Filosofía</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editAs="oneCell">
    <xdr:from>
      <xdr:col>0</xdr:col>
      <xdr:colOff>466725</xdr:colOff>
      <xdr:row>0</xdr:row>
      <xdr:rowOff>0</xdr:rowOff>
    </xdr:from>
    <xdr:to>
      <xdr:col>1</xdr:col>
      <xdr:colOff>1292112</xdr:colOff>
      <xdr:row>10</xdr:row>
      <xdr:rowOff>176176</xdr:rowOff>
    </xdr:to>
    <xdr:pic>
      <xdr:nvPicPr>
        <xdr:cNvPr id="3" name="Imagen 8">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466725" y="0"/>
          <a:ext cx="1587387"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790575</xdr:colOff>
      <xdr:row>0</xdr:row>
      <xdr:rowOff>38101</xdr:rowOff>
    </xdr:from>
    <xdr:to>
      <xdr:col>7</xdr:col>
      <xdr:colOff>318247</xdr:colOff>
      <xdr:row>8</xdr:row>
      <xdr:rowOff>38101</xdr:rowOff>
    </xdr:to>
    <xdr:sp macro="" textlink="">
      <xdr:nvSpPr>
        <xdr:cNvPr id="2" name="CuadroTexto 1">
          <a:extLst>
            <a:ext uri="{FF2B5EF4-FFF2-40B4-BE49-F238E27FC236}">
              <a16:creationId xmlns:a16="http://schemas.microsoft.com/office/drawing/2014/main" id="{1B777701-6D27-4535-8791-4505150E83CF}"/>
            </a:ext>
          </a:extLst>
        </xdr:cNvPr>
        <xdr:cNvSpPr txBox="1"/>
      </xdr:nvSpPr>
      <xdr:spPr>
        <a:xfrm>
          <a:off x="1552575" y="38101"/>
          <a:ext cx="9290797" cy="1524000"/>
        </a:xfrm>
        <a:prstGeom prst="rect">
          <a:avLst/>
        </a:prstGeom>
        <a:no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sng" strike="noStrike" kern="0" cap="none" spc="0" normalizeH="0" baseline="0" noProof="0">
              <a:ln>
                <a:noFill/>
              </a:ln>
              <a:solidFill>
                <a:srgbClr val="002060"/>
              </a:solidFill>
              <a:effectLst/>
              <a:uLnTx/>
              <a:uFillTx/>
              <a:latin typeface="+mn-lt"/>
              <a:ea typeface="+mn-ea"/>
              <a:cs typeface="+mn-cs"/>
            </a:rPr>
            <a:t>Maestría en Filosofía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Informe de egresados, empleadores 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observatorio laboral para la educación </a:t>
          </a:r>
        </a:p>
      </xdr:txBody>
    </xdr:sp>
    <xdr:clientData/>
  </xdr:twoCellAnchor>
  <xdr:oneCellAnchor>
    <xdr:from>
      <xdr:col>0</xdr:col>
      <xdr:colOff>381000</xdr:colOff>
      <xdr:row>0</xdr:row>
      <xdr:rowOff>0</xdr:rowOff>
    </xdr:from>
    <xdr:ext cx="1301750" cy="1943100"/>
    <xdr:pic>
      <xdr:nvPicPr>
        <xdr:cNvPr id="3" name="Imagen 8">
          <a:extLst>
            <a:ext uri="{FF2B5EF4-FFF2-40B4-BE49-F238E27FC236}">
              <a16:creationId xmlns:a16="http://schemas.microsoft.com/office/drawing/2014/main" id="{19865D9E-C95C-4C94-AD00-104D3AF12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3017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igitte%20Angelica/Desktop/Gesti&#243;n%20de%20Egresados/Autoevaluaci&#243;n/Posgrado/Maestr&#237;a%20en%20Filosof&#237;a/Maestr&#237;a%20en%20Filosof&#237;a%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Egresados"/>
      <sheetName val="Empleadores"/>
    </sheetNames>
    <sheetDataSet>
      <sheetData sheetId="0"/>
      <sheetData sheetId="1">
        <row r="35">
          <cell r="F35" t="str">
            <v>Masculino</v>
          </cell>
          <cell r="G35">
            <v>0.62962962962962965</v>
          </cell>
        </row>
        <row r="36">
          <cell r="F36" t="str">
            <v>Femenino</v>
          </cell>
          <cell r="G36">
            <v>0.37037037037037035</v>
          </cell>
        </row>
        <row r="60">
          <cell r="F60" t="str">
            <v>Casado(a)/unión libre</v>
          </cell>
          <cell r="G60">
            <v>0.37037037037037035</v>
          </cell>
        </row>
        <row r="61">
          <cell r="F61" t="str">
            <v>Soltero</v>
          </cell>
          <cell r="G61">
            <v>0.55555555555555558</v>
          </cell>
        </row>
        <row r="62">
          <cell r="F62" t="str">
            <v>Otro</v>
          </cell>
          <cell r="G62">
            <v>7.407407407407407E-2</v>
          </cell>
        </row>
        <row r="86">
          <cell r="F86">
            <v>0</v>
          </cell>
          <cell r="G86">
            <v>0.51851851851851849</v>
          </cell>
        </row>
        <row r="87">
          <cell r="F87">
            <v>1</v>
          </cell>
          <cell r="G87">
            <v>0.25925925925925924</v>
          </cell>
        </row>
        <row r="88">
          <cell r="F88">
            <v>2</v>
          </cell>
          <cell r="G88">
            <v>0.18518518518518517</v>
          </cell>
        </row>
        <row r="89">
          <cell r="F89" t="str">
            <v>Más de 2</v>
          </cell>
          <cell r="G89">
            <v>3.7037037037037035E-2</v>
          </cell>
        </row>
        <row r="123">
          <cell r="B123" t="str">
            <v>Trabajando</v>
          </cell>
          <cell r="C123">
            <v>0</v>
          </cell>
          <cell r="D123">
            <v>0</v>
          </cell>
          <cell r="E123">
            <v>0.92592592592592593</v>
          </cell>
          <cell r="F123">
            <v>0</v>
          </cell>
          <cell r="H123" t="str">
            <v>Si</v>
          </cell>
          <cell r="I123">
            <v>0</v>
          </cell>
          <cell r="J123">
            <v>0</v>
          </cell>
          <cell r="K123">
            <v>0.66666666666666663</v>
          </cell>
          <cell r="L123">
            <v>0</v>
          </cell>
        </row>
        <row r="124">
          <cell r="B124" t="str">
            <v>Buscando trabajo</v>
          </cell>
          <cell r="C124">
            <v>0</v>
          </cell>
          <cell r="D124">
            <v>0</v>
          </cell>
          <cell r="E124">
            <v>7.407407407407407E-2</v>
          </cell>
          <cell r="F124">
            <v>0</v>
          </cell>
          <cell r="H124" t="str">
            <v xml:space="preserve">no </v>
          </cell>
          <cell r="I124">
            <v>0</v>
          </cell>
          <cell r="J124">
            <v>0</v>
          </cell>
          <cell r="K124">
            <v>0.1111111111111111</v>
          </cell>
          <cell r="L124">
            <v>0</v>
          </cell>
        </row>
        <row r="125">
          <cell r="B125" t="str">
            <v>Estudiando</v>
          </cell>
          <cell r="C125">
            <v>0</v>
          </cell>
          <cell r="D125">
            <v>0</v>
          </cell>
          <cell r="E125">
            <v>0</v>
          </cell>
          <cell r="F125">
            <v>0</v>
          </cell>
          <cell r="H125" t="str">
            <v xml:space="preserve">no respondio </v>
          </cell>
          <cell r="I125">
            <v>0</v>
          </cell>
          <cell r="J125">
            <v>0</v>
          </cell>
          <cell r="K125">
            <v>0.22222222222222221</v>
          </cell>
          <cell r="L125">
            <v>0</v>
          </cell>
        </row>
        <row r="126">
          <cell r="B126" t="str">
            <v>Oficios del hogar</v>
          </cell>
          <cell r="C126">
            <v>0</v>
          </cell>
          <cell r="D126">
            <v>0</v>
          </cell>
          <cell r="E126">
            <v>0</v>
          </cell>
          <cell r="F126">
            <v>0</v>
          </cell>
        </row>
        <row r="127">
          <cell r="B127" t="str">
            <v xml:space="preserve">Incapacitado </v>
          </cell>
          <cell r="C127">
            <v>0</v>
          </cell>
          <cell r="D127">
            <v>0</v>
          </cell>
          <cell r="E127">
            <v>0</v>
          </cell>
          <cell r="F127">
            <v>0</v>
          </cell>
        </row>
        <row r="128">
          <cell r="B128" t="str">
            <v>Otra actividad</v>
          </cell>
          <cell r="C128">
            <v>0</v>
          </cell>
          <cell r="D128">
            <v>0</v>
          </cell>
          <cell r="E128">
            <v>0</v>
          </cell>
          <cell r="F128">
            <v>0</v>
          </cell>
        </row>
        <row r="182">
          <cell r="B182" t="str">
            <v>Administración Pública y Defensa; Seguridad Social de Afiliación Obligatoria</v>
          </cell>
          <cell r="D182">
            <v>7.407407407407407E-2</v>
          </cell>
        </row>
        <row r="183">
          <cell r="B183" t="str">
            <v>Agricultura, ganadería, Caza y Silvicultura</v>
          </cell>
          <cell r="D183">
            <v>3.7037037037037035E-2</v>
          </cell>
        </row>
        <row r="184">
          <cell r="B184" t="str">
            <v>Educación</v>
          </cell>
          <cell r="D184">
            <v>0.62962962962962965</v>
          </cell>
        </row>
        <row r="185">
          <cell r="B185" t="str">
            <v>Servicios Sociales y de Salud</v>
          </cell>
          <cell r="D185">
            <v>3.7037037037037035E-2</v>
          </cell>
        </row>
        <row r="211">
          <cell r="E211">
            <v>0.22222222222222221</v>
          </cell>
        </row>
        <row r="212">
          <cell r="E212">
            <v>0.77777777777777779</v>
          </cell>
        </row>
        <row r="247">
          <cell r="F247">
            <v>0.66666666666666663</v>
          </cell>
        </row>
        <row r="248">
          <cell r="F248">
            <v>0.33333333333333331</v>
          </cell>
        </row>
        <row r="303">
          <cell r="C303">
            <v>0</v>
          </cell>
        </row>
        <row r="304">
          <cell r="C304">
            <v>0</v>
          </cell>
        </row>
        <row r="305">
          <cell r="C305">
            <v>0.1111111111111111</v>
          </cell>
        </row>
        <row r="306">
          <cell r="C306">
            <v>0.44444444444444442</v>
          </cell>
        </row>
        <row r="307">
          <cell r="C307">
            <v>0.44444444444444442</v>
          </cell>
        </row>
        <row r="327">
          <cell r="B327" t="str">
            <v>Si</v>
          </cell>
          <cell r="C327">
            <v>0.70370370370370372</v>
          </cell>
        </row>
        <row r="328">
          <cell r="B328" t="str">
            <v>No</v>
          </cell>
          <cell r="C328">
            <v>0.29629629629629628</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0:S61"/>
  <sheetViews>
    <sheetView zoomScaleNormal="100" workbookViewId="0">
      <selection activeCell="T26" sqref="T26"/>
    </sheetView>
  </sheetViews>
  <sheetFormatPr baseColWidth="10" defaultColWidth="11.42578125" defaultRowHeight="15"/>
  <cols>
    <col min="1" max="1" width="15.5703125" style="1" customWidth="1"/>
    <col min="2" max="16384" width="11.42578125" style="1"/>
  </cols>
  <sheetData>
    <row r="20" spans="6:19">
      <c r="R20" s="2"/>
    </row>
    <row r="21" spans="6:19">
      <c r="R21" s="2"/>
    </row>
    <row r="22" spans="6:19">
      <c r="R22" s="2"/>
    </row>
    <row r="23" spans="6:19">
      <c r="R23" s="2"/>
    </row>
    <row r="24" spans="6:19">
      <c r="R24" s="2"/>
    </row>
    <row r="25" spans="6:19">
      <c r="R25" s="2"/>
    </row>
    <row r="26" spans="6:19">
      <c r="R26" s="2"/>
    </row>
    <row r="27" spans="6:19">
      <c r="R27" s="2"/>
      <c r="S27" s="2"/>
    </row>
    <row r="28" spans="6:19">
      <c r="R28" s="2"/>
    </row>
    <row r="29" spans="6:19">
      <c r="F29"/>
    </row>
    <row r="31" spans="6:19">
      <c r="L31"/>
    </row>
    <row r="32" spans="6:19">
      <c r="J32"/>
    </row>
    <row r="37" spans="2:18">
      <c r="H37"/>
    </row>
    <row r="41" spans="2:18">
      <c r="K41"/>
    </row>
    <row r="46" spans="2:18" ht="21">
      <c r="B46" s="72" t="s">
        <v>0</v>
      </c>
      <c r="C46" s="72"/>
      <c r="D46" s="72"/>
      <c r="E46" s="72"/>
      <c r="F46" s="72"/>
      <c r="G46" s="72"/>
      <c r="H46" s="72"/>
      <c r="I46" s="72"/>
      <c r="J46" s="72"/>
      <c r="K46" s="72"/>
      <c r="L46" s="72"/>
      <c r="M46" s="72"/>
      <c r="N46" s="72"/>
      <c r="O46" s="72"/>
    </row>
    <row r="47" spans="2:18" ht="409.6" customHeight="1">
      <c r="B47" s="73" t="s">
        <v>189</v>
      </c>
      <c r="C47" s="73"/>
      <c r="D47" s="73"/>
      <c r="E47" s="73"/>
      <c r="F47" s="73"/>
      <c r="G47" s="73"/>
      <c r="H47" s="73"/>
      <c r="I47" s="73"/>
      <c r="J47" s="73"/>
      <c r="K47" s="73"/>
      <c r="L47" s="73"/>
      <c r="M47" s="73"/>
      <c r="N47" s="73"/>
      <c r="O47" s="73"/>
      <c r="R47" s="3"/>
    </row>
    <row r="49" spans="2:15" ht="36.75" customHeight="1">
      <c r="B49" s="4" t="s">
        <v>1</v>
      </c>
    </row>
    <row r="50" spans="2:15" ht="14.45" customHeight="1">
      <c r="B50" s="74" t="s">
        <v>187</v>
      </c>
      <c r="C50" s="75"/>
      <c r="D50" s="75"/>
      <c r="E50" s="75"/>
      <c r="F50" s="75"/>
      <c r="G50" s="75"/>
      <c r="H50" s="75"/>
      <c r="I50" s="75"/>
      <c r="J50" s="75"/>
      <c r="K50" s="75"/>
      <c r="L50" s="75"/>
      <c r="M50" s="75"/>
      <c r="N50" s="75"/>
    </row>
    <row r="51" spans="2:15" ht="14.45" customHeight="1">
      <c r="B51" s="75"/>
      <c r="C51" s="75"/>
      <c r="D51" s="75"/>
      <c r="E51" s="75"/>
      <c r="F51" s="75"/>
      <c r="G51" s="75"/>
      <c r="H51" s="75"/>
      <c r="I51" s="75"/>
      <c r="J51" s="75"/>
      <c r="K51" s="75"/>
      <c r="L51" s="75"/>
      <c r="M51" s="75"/>
      <c r="N51" s="75"/>
    </row>
    <row r="52" spans="2:15" ht="14.45" customHeight="1">
      <c r="B52" s="75"/>
      <c r="C52" s="75"/>
      <c r="D52" s="75"/>
      <c r="E52" s="75"/>
      <c r="F52" s="75"/>
      <c r="G52" s="75"/>
      <c r="H52" s="75"/>
      <c r="I52" s="75"/>
      <c r="J52" s="75"/>
      <c r="K52" s="75"/>
      <c r="L52" s="75"/>
      <c r="M52" s="75"/>
      <c r="N52" s="75"/>
    </row>
    <row r="53" spans="2:15" ht="14.45" customHeight="1">
      <c r="B53" s="75"/>
      <c r="C53" s="75"/>
      <c r="D53" s="75"/>
      <c r="E53" s="75"/>
      <c r="F53" s="75"/>
      <c r="G53" s="75"/>
      <c r="H53" s="75"/>
      <c r="I53" s="75"/>
      <c r="J53" s="75"/>
      <c r="K53" s="75"/>
      <c r="L53" s="75"/>
      <c r="M53" s="75"/>
      <c r="N53" s="75"/>
    </row>
    <row r="54" spans="2:15" ht="14.45" customHeight="1">
      <c r="B54" s="75"/>
      <c r="C54" s="75"/>
      <c r="D54" s="75"/>
      <c r="E54" s="75"/>
      <c r="F54" s="75"/>
      <c r="G54" s="75"/>
      <c r="H54" s="75"/>
      <c r="I54" s="75"/>
      <c r="J54" s="75"/>
      <c r="K54" s="75"/>
      <c r="L54" s="75"/>
      <c r="M54" s="75"/>
      <c r="N54" s="75"/>
    </row>
    <row r="55" spans="2:15" ht="14.45" customHeight="1">
      <c r="B55" s="75"/>
      <c r="C55" s="75"/>
      <c r="D55" s="75"/>
      <c r="E55" s="75"/>
      <c r="F55" s="75"/>
      <c r="G55" s="75"/>
      <c r="H55" s="75"/>
      <c r="I55" s="75"/>
      <c r="J55" s="75"/>
      <c r="K55" s="75"/>
      <c r="L55" s="75"/>
      <c r="M55" s="75"/>
      <c r="N55" s="75"/>
    </row>
    <row r="56" spans="2:15" ht="14.45" customHeight="1">
      <c r="B56" s="75"/>
      <c r="C56" s="75"/>
      <c r="D56" s="75"/>
      <c r="E56" s="75"/>
      <c r="F56" s="75"/>
      <c r="G56" s="75"/>
      <c r="H56" s="75"/>
      <c r="I56" s="75"/>
      <c r="J56" s="75"/>
      <c r="K56" s="75"/>
      <c r="L56" s="75"/>
      <c r="M56" s="75"/>
      <c r="N56" s="75"/>
    </row>
    <row r="57" spans="2:15" ht="14.45" customHeight="1">
      <c r="B57" s="75"/>
      <c r="C57" s="75"/>
      <c r="D57" s="75"/>
      <c r="E57" s="75"/>
      <c r="F57" s="75"/>
      <c r="G57" s="75"/>
      <c r="H57" s="75"/>
      <c r="I57" s="75"/>
      <c r="J57" s="75"/>
      <c r="K57" s="75"/>
      <c r="L57" s="75"/>
      <c r="M57" s="75"/>
      <c r="N57" s="75"/>
    </row>
    <row r="58" spans="2:15" ht="14.45" customHeight="1">
      <c r="B58" s="75"/>
      <c r="C58" s="75"/>
      <c r="D58" s="75"/>
      <c r="E58" s="75"/>
      <c r="F58" s="75"/>
      <c r="G58" s="75"/>
      <c r="H58" s="75"/>
      <c r="I58" s="75"/>
      <c r="J58" s="75"/>
      <c r="K58" s="75"/>
      <c r="L58" s="75"/>
      <c r="M58" s="75"/>
      <c r="N58" s="75"/>
    </row>
    <row r="59" spans="2:15" ht="54" customHeight="1">
      <c r="B59" s="75"/>
      <c r="C59" s="75"/>
      <c r="D59" s="75"/>
      <c r="E59" s="75"/>
      <c r="F59" s="75"/>
      <c r="G59" s="75"/>
      <c r="H59" s="75"/>
      <c r="I59" s="75"/>
      <c r="J59" s="75"/>
      <c r="K59" s="75"/>
      <c r="L59" s="75"/>
      <c r="M59" s="75"/>
      <c r="N59" s="75"/>
    </row>
    <row r="61" spans="2:15" ht="132.75" customHeight="1">
      <c r="B61" s="76" t="s">
        <v>188</v>
      </c>
      <c r="C61" s="77"/>
      <c r="D61" s="77"/>
      <c r="E61" s="77"/>
      <c r="F61" s="77"/>
      <c r="G61" s="77"/>
      <c r="H61" s="77"/>
      <c r="I61" s="77"/>
      <c r="J61" s="77"/>
      <c r="K61" s="77"/>
      <c r="L61" s="77"/>
      <c r="M61" s="77"/>
      <c r="N61" s="77"/>
      <c r="O61" s="77"/>
    </row>
  </sheetData>
  <mergeCells count="4">
    <mergeCell ref="B46:O46"/>
    <mergeCell ref="B47:O47"/>
    <mergeCell ref="B50:N59"/>
    <mergeCell ref="B61:O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0:R450"/>
  <sheetViews>
    <sheetView topLeftCell="A9" workbookViewId="0">
      <selection activeCell="H18" sqref="H18"/>
    </sheetView>
  </sheetViews>
  <sheetFormatPr baseColWidth="10" defaultColWidth="11.42578125" defaultRowHeight="15"/>
  <cols>
    <col min="1" max="1" width="11.42578125" style="1"/>
    <col min="2" max="2" width="39.7109375" style="1" customWidth="1"/>
    <col min="3" max="3" width="20.5703125" style="1" customWidth="1"/>
    <col min="4" max="4" width="11.42578125" style="1"/>
    <col min="5" max="5" width="25.85546875" style="1" customWidth="1"/>
    <col min="6" max="6" width="31.7109375" style="1" customWidth="1"/>
    <col min="7" max="7" width="40" style="1" customWidth="1"/>
    <col min="8" max="8" width="30.42578125" style="1" customWidth="1"/>
    <col min="9" max="9" width="18.710937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28.5" customHeight="1">
      <c r="B12" s="108" t="s">
        <v>237</v>
      </c>
      <c r="C12" s="108"/>
      <c r="D12" s="108"/>
      <c r="E12" s="108"/>
      <c r="F12" s="108"/>
    </row>
    <row r="13" spans="2:6">
      <c r="B13" s="5" t="s">
        <v>3</v>
      </c>
    </row>
    <row r="14" spans="2:6">
      <c r="B14" s="5"/>
    </row>
    <row r="15" spans="2:6">
      <c r="B15" s="5"/>
    </row>
    <row r="16" spans="2:6">
      <c r="B16" s="5"/>
    </row>
    <row r="17" spans="2:2">
      <c r="B17" s="5"/>
    </row>
    <row r="18" spans="2:2">
      <c r="B18" s="5"/>
    </row>
    <row r="28" spans="2:2" ht="123" customHeight="1"/>
    <row r="29" spans="2:2" ht="21">
      <c r="B29" s="6" t="s">
        <v>238</v>
      </c>
    </row>
    <row r="30" spans="2:2" ht="21">
      <c r="B30" s="6" t="s">
        <v>239</v>
      </c>
    </row>
    <row r="32" spans="2:2" ht="15.75">
      <c r="B32" s="7" t="s">
        <v>4</v>
      </c>
    </row>
    <row r="34" spans="2:7">
      <c r="B34" s="8" t="s">
        <v>4</v>
      </c>
      <c r="C34" s="60" t="s">
        <v>5</v>
      </c>
      <c r="D34" s="60" t="s">
        <v>6</v>
      </c>
      <c r="F34" s="8" t="s">
        <v>4</v>
      </c>
      <c r="G34" s="60" t="s">
        <v>6</v>
      </c>
    </row>
    <row r="35" spans="2:7">
      <c r="B35" s="9" t="s">
        <v>7</v>
      </c>
      <c r="C35" s="27">
        <v>17</v>
      </c>
      <c r="D35" s="10">
        <f>C35/$C$37</f>
        <v>0.62962962962962965</v>
      </c>
      <c r="F35" s="9" t="s">
        <v>7</v>
      </c>
      <c r="G35" s="10">
        <f>D35</f>
        <v>0.62962962962962965</v>
      </c>
    </row>
    <row r="36" spans="2:7">
      <c r="B36" s="9" t="s">
        <v>8</v>
      </c>
      <c r="C36" s="27">
        <v>10</v>
      </c>
      <c r="D36" s="10">
        <f t="shared" ref="D36:D37" si="0">C36/$C$37</f>
        <v>0.37037037037037035</v>
      </c>
      <c r="F36" s="9" t="s">
        <v>8</v>
      </c>
      <c r="G36" s="10">
        <f>D36</f>
        <v>0.37037037037037035</v>
      </c>
    </row>
    <row r="37" spans="2:7">
      <c r="B37" s="9" t="s">
        <v>9</v>
      </c>
      <c r="C37" s="28">
        <f>SUM(C35:C36)</f>
        <v>27</v>
      </c>
      <c r="D37" s="10">
        <f t="shared" si="0"/>
        <v>1</v>
      </c>
      <c r="F37" s="9" t="s">
        <v>9</v>
      </c>
      <c r="G37" s="10">
        <f>D37</f>
        <v>1</v>
      </c>
    </row>
    <row r="57" spans="2:7" ht="15.75">
      <c r="B57" s="7" t="s">
        <v>10</v>
      </c>
    </row>
    <row r="59" spans="2:7">
      <c r="B59" s="8" t="s">
        <v>10</v>
      </c>
      <c r="C59" s="60" t="s">
        <v>5</v>
      </c>
      <c r="D59" s="60" t="s">
        <v>6</v>
      </c>
      <c r="F59" s="8" t="s">
        <v>10</v>
      </c>
      <c r="G59" s="60" t="s">
        <v>6</v>
      </c>
    </row>
    <row r="60" spans="2:7">
      <c r="B60" s="9" t="s">
        <v>11</v>
      </c>
      <c r="C60" s="27">
        <v>10</v>
      </c>
      <c r="D60" s="10">
        <f>C60/$C$37</f>
        <v>0.37037037037037035</v>
      </c>
      <c r="F60" s="9" t="s">
        <v>11</v>
      </c>
      <c r="G60" s="10">
        <f>D60</f>
        <v>0.37037037037037035</v>
      </c>
    </row>
    <row r="61" spans="2:7">
      <c r="B61" s="9" t="s">
        <v>12</v>
      </c>
      <c r="C61" s="27">
        <v>15</v>
      </c>
      <c r="D61" s="10">
        <f t="shared" ref="D61:D63" si="1">C61/$C$37</f>
        <v>0.55555555555555558</v>
      </c>
      <c r="F61" s="9" t="s">
        <v>12</v>
      </c>
      <c r="G61" s="10">
        <f>D61</f>
        <v>0.55555555555555558</v>
      </c>
    </row>
    <row r="62" spans="2:7">
      <c r="B62" s="9" t="s">
        <v>13</v>
      </c>
      <c r="C62" s="27">
        <v>2</v>
      </c>
      <c r="D62" s="10">
        <f t="shared" si="1"/>
        <v>7.407407407407407E-2</v>
      </c>
      <c r="F62" s="9" t="s">
        <v>14</v>
      </c>
      <c r="G62" s="10">
        <f>D62</f>
        <v>7.407407407407407E-2</v>
      </c>
    </row>
    <row r="63" spans="2:7">
      <c r="B63" s="9" t="s">
        <v>9</v>
      </c>
      <c r="C63" s="28">
        <f>SUM(C60:C62)</f>
        <v>27</v>
      </c>
      <c r="D63" s="10">
        <f t="shared" si="1"/>
        <v>1</v>
      </c>
      <c r="F63" s="9" t="s">
        <v>9</v>
      </c>
      <c r="G63" s="10">
        <f>D63</f>
        <v>1</v>
      </c>
    </row>
    <row r="83" spans="2:7" ht="15.75">
      <c r="B83" s="7" t="s">
        <v>15</v>
      </c>
    </row>
    <row r="85" spans="2:7">
      <c r="B85" s="8" t="s">
        <v>16</v>
      </c>
      <c r="C85" s="60" t="s">
        <v>5</v>
      </c>
      <c r="D85" s="60" t="s">
        <v>6</v>
      </c>
      <c r="F85" s="8" t="s">
        <v>16</v>
      </c>
      <c r="G85" s="60" t="s">
        <v>6</v>
      </c>
    </row>
    <row r="86" spans="2:7">
      <c r="B86" s="29">
        <v>0</v>
      </c>
      <c r="C86" s="27">
        <v>14</v>
      </c>
      <c r="D86" s="10">
        <f>C86/$C$37</f>
        <v>0.51851851851851849</v>
      </c>
      <c r="F86" s="29">
        <v>0</v>
      </c>
      <c r="G86" s="10">
        <f>D86</f>
        <v>0.51851851851851849</v>
      </c>
    </row>
    <row r="87" spans="2:7">
      <c r="B87" s="29">
        <v>1</v>
      </c>
      <c r="C87" s="27">
        <v>7</v>
      </c>
      <c r="D87" s="10">
        <f t="shared" ref="D87:D90" si="2">C87/$C$37</f>
        <v>0.25925925925925924</v>
      </c>
      <c r="F87" s="29">
        <v>1</v>
      </c>
      <c r="G87" s="10">
        <f>D87</f>
        <v>0.25925925925925924</v>
      </c>
    </row>
    <row r="88" spans="2:7">
      <c r="B88" s="29">
        <v>2</v>
      </c>
      <c r="C88" s="27">
        <v>5</v>
      </c>
      <c r="D88" s="10">
        <f t="shared" si="2"/>
        <v>0.18518518518518517</v>
      </c>
      <c r="F88" s="29">
        <v>2</v>
      </c>
      <c r="G88" s="10">
        <f>D88</f>
        <v>0.18518518518518517</v>
      </c>
    </row>
    <row r="89" spans="2:7">
      <c r="B89" s="54" t="s">
        <v>17</v>
      </c>
      <c r="C89" s="27">
        <v>1</v>
      </c>
      <c r="D89" s="10">
        <f t="shared" si="2"/>
        <v>3.7037037037037035E-2</v>
      </c>
      <c r="F89" s="54" t="s">
        <v>17</v>
      </c>
      <c r="G89" s="10">
        <f>D89</f>
        <v>3.7037037037037035E-2</v>
      </c>
    </row>
    <row r="90" spans="2:7">
      <c r="B90" s="29" t="s">
        <v>9</v>
      </c>
      <c r="C90" s="28">
        <f>SUM(C86:C89)</f>
        <v>27</v>
      </c>
      <c r="D90" s="10">
        <f t="shared" si="2"/>
        <v>1</v>
      </c>
      <c r="F90" s="9" t="s">
        <v>9</v>
      </c>
      <c r="G90" s="10">
        <f>D90</f>
        <v>1</v>
      </c>
    </row>
    <row r="110" spans="2:2" ht="15.75">
      <c r="B110" s="7" t="s">
        <v>18</v>
      </c>
    </row>
    <row r="111" spans="2:2" ht="15.75">
      <c r="B111" s="7"/>
    </row>
    <row r="113" spans="2:12" ht="84" customHeight="1">
      <c r="B113" s="109" t="s">
        <v>19</v>
      </c>
      <c r="C113" s="109"/>
      <c r="D113" s="109"/>
      <c r="E113" s="110" t="s">
        <v>5</v>
      </c>
      <c r="F113" s="110"/>
      <c r="H113" s="109" t="s">
        <v>20</v>
      </c>
      <c r="I113" s="109"/>
      <c r="J113" s="109"/>
      <c r="K113" s="110" t="s">
        <v>5</v>
      </c>
      <c r="L113" s="110"/>
    </row>
    <row r="114" spans="2:12">
      <c r="B114" s="90" t="s">
        <v>21</v>
      </c>
      <c r="C114" s="90"/>
      <c r="D114" s="90"/>
      <c r="E114" s="107">
        <v>25</v>
      </c>
      <c r="F114" s="107"/>
      <c r="H114" s="101" t="s">
        <v>22</v>
      </c>
      <c r="I114" s="101"/>
      <c r="J114" s="101"/>
      <c r="K114" s="111">
        <v>18</v>
      </c>
      <c r="L114" s="112"/>
    </row>
    <row r="115" spans="2:12">
      <c r="B115" s="90" t="s">
        <v>23</v>
      </c>
      <c r="C115" s="90"/>
      <c r="D115" s="90"/>
      <c r="E115" s="107">
        <v>2</v>
      </c>
      <c r="F115" s="107"/>
      <c r="H115" s="101" t="s">
        <v>24</v>
      </c>
      <c r="I115" s="101"/>
      <c r="J115" s="101"/>
      <c r="K115" s="111">
        <v>3</v>
      </c>
      <c r="L115" s="112"/>
    </row>
    <row r="116" spans="2:12">
      <c r="B116" s="90" t="s">
        <v>25</v>
      </c>
      <c r="C116" s="90"/>
      <c r="D116" s="90"/>
      <c r="E116" s="107">
        <v>0</v>
      </c>
      <c r="F116" s="107"/>
      <c r="H116" s="101" t="s">
        <v>26</v>
      </c>
      <c r="I116" s="101"/>
      <c r="J116" s="101"/>
      <c r="K116" s="111">
        <v>6</v>
      </c>
      <c r="L116" s="112"/>
    </row>
    <row r="117" spans="2:12">
      <c r="B117" s="90" t="s">
        <v>27</v>
      </c>
      <c r="C117" s="90"/>
      <c r="D117" s="90"/>
      <c r="E117" s="107">
        <v>0</v>
      </c>
      <c r="F117" s="107"/>
      <c r="H117" s="44"/>
      <c r="I117" s="44"/>
      <c r="J117" s="44"/>
      <c r="K117" s="59"/>
      <c r="L117" s="59"/>
    </row>
    <row r="118" spans="2:12">
      <c r="B118" s="90" t="s">
        <v>28</v>
      </c>
      <c r="C118" s="90"/>
      <c r="D118" s="90"/>
      <c r="E118" s="107">
        <v>0</v>
      </c>
      <c r="F118" s="107"/>
      <c r="H118" s="44"/>
      <c r="I118" s="44"/>
      <c r="J118" s="44"/>
      <c r="K118" s="59"/>
      <c r="L118" s="59"/>
    </row>
    <row r="119" spans="2:12">
      <c r="B119" s="90" t="s">
        <v>29</v>
      </c>
      <c r="C119" s="90"/>
      <c r="D119" s="90"/>
      <c r="E119" s="107">
        <v>0</v>
      </c>
      <c r="F119" s="107"/>
      <c r="H119" s="44"/>
      <c r="I119" s="44"/>
      <c r="J119" s="44"/>
      <c r="K119" s="59"/>
      <c r="L119" s="59"/>
    </row>
    <row r="120" spans="2:12">
      <c r="B120" s="45"/>
      <c r="C120" s="45"/>
      <c r="D120" s="45"/>
      <c r="E120" s="59"/>
      <c r="F120" s="59"/>
      <c r="H120" s="44"/>
      <c r="I120" s="44"/>
      <c r="J120" s="44"/>
      <c r="K120" s="59"/>
      <c r="L120" s="59"/>
    </row>
    <row r="122" spans="2:12">
      <c r="B122" s="104" t="s">
        <v>30</v>
      </c>
      <c r="C122" s="104"/>
      <c r="D122" s="104"/>
      <c r="E122" s="104" t="s">
        <v>6</v>
      </c>
      <c r="F122" s="104"/>
      <c r="H122" s="104" t="s">
        <v>31</v>
      </c>
      <c r="I122" s="104"/>
      <c r="J122" s="104"/>
      <c r="K122" s="105" t="s">
        <v>6</v>
      </c>
      <c r="L122" s="106"/>
    </row>
    <row r="123" spans="2:12">
      <c r="B123" s="90" t="s">
        <v>21</v>
      </c>
      <c r="C123" s="90"/>
      <c r="D123" s="90"/>
      <c r="E123" s="78">
        <f>E114/$C$37</f>
        <v>0.92592592592592593</v>
      </c>
      <c r="F123" s="78"/>
      <c r="H123" s="90" t="s">
        <v>32</v>
      </c>
      <c r="I123" s="90"/>
      <c r="J123" s="90"/>
      <c r="K123" s="102">
        <f>K114/$C$37</f>
        <v>0.66666666666666663</v>
      </c>
      <c r="L123" s="103"/>
    </row>
    <row r="124" spans="2:12">
      <c r="B124" s="90" t="s">
        <v>23</v>
      </c>
      <c r="C124" s="90"/>
      <c r="D124" s="90"/>
      <c r="E124" s="78">
        <f t="shared" ref="E124:E128" si="3">E115/$C$37</f>
        <v>7.407407407407407E-2</v>
      </c>
      <c r="F124" s="78"/>
      <c r="H124" s="101" t="s">
        <v>33</v>
      </c>
      <c r="I124" s="101"/>
      <c r="J124" s="101"/>
      <c r="K124" s="102">
        <f t="shared" ref="K124:K125" si="4">K115/$C$37</f>
        <v>0.1111111111111111</v>
      </c>
      <c r="L124" s="103"/>
    </row>
    <row r="125" spans="2:12">
      <c r="B125" s="90" t="s">
        <v>25</v>
      </c>
      <c r="C125" s="90"/>
      <c r="D125" s="90"/>
      <c r="E125" s="78">
        <f t="shared" si="3"/>
        <v>0</v>
      </c>
      <c r="F125" s="78"/>
      <c r="H125" s="101" t="s">
        <v>26</v>
      </c>
      <c r="I125" s="101"/>
      <c r="J125" s="101"/>
      <c r="K125" s="102">
        <f t="shared" si="4"/>
        <v>0.22222222222222221</v>
      </c>
      <c r="L125" s="103"/>
    </row>
    <row r="126" spans="2:12">
      <c r="B126" s="90" t="s">
        <v>27</v>
      </c>
      <c r="C126" s="90"/>
      <c r="D126" s="90"/>
      <c r="E126" s="78">
        <f t="shared" si="3"/>
        <v>0</v>
      </c>
      <c r="F126" s="78"/>
    </row>
    <row r="127" spans="2:12">
      <c r="B127" s="90" t="s">
        <v>28</v>
      </c>
      <c r="C127" s="90"/>
      <c r="D127" s="90"/>
      <c r="E127" s="78">
        <f t="shared" si="3"/>
        <v>0</v>
      </c>
      <c r="F127" s="78"/>
    </row>
    <row r="128" spans="2:12">
      <c r="B128" s="90" t="s">
        <v>29</v>
      </c>
      <c r="C128" s="90"/>
      <c r="D128" s="90"/>
      <c r="E128" s="78">
        <f t="shared" si="3"/>
        <v>0</v>
      </c>
      <c r="F128" s="78"/>
    </row>
    <row r="150" spans="2:18" ht="15.75">
      <c r="B150" s="7" t="s">
        <v>34</v>
      </c>
    </row>
    <row r="152" spans="2:18" ht="60">
      <c r="B152" s="69" t="s">
        <v>35</v>
      </c>
      <c r="C152" s="69" t="s">
        <v>36</v>
      </c>
      <c r="D152" s="69" t="s">
        <v>37</v>
      </c>
      <c r="E152" s="69" t="s">
        <v>38</v>
      </c>
      <c r="F152" s="61" t="s">
        <v>39</v>
      </c>
      <c r="G152" s="61" t="s">
        <v>40</v>
      </c>
      <c r="H152" s="61" t="s">
        <v>41</v>
      </c>
      <c r="I152" s="61" t="s">
        <v>42</v>
      </c>
      <c r="J152" s="61" t="s">
        <v>43</v>
      </c>
      <c r="K152" s="61" t="s">
        <v>44</v>
      </c>
      <c r="L152" s="61" t="s">
        <v>45</v>
      </c>
      <c r="M152" s="61" t="s">
        <v>46</v>
      </c>
      <c r="N152" s="61" t="s">
        <v>47</v>
      </c>
      <c r="O152" s="61" t="s">
        <v>48</v>
      </c>
      <c r="P152" s="61" t="s">
        <v>49</v>
      </c>
      <c r="Q152" s="61" t="s">
        <v>50</v>
      </c>
      <c r="R152" s="61" t="s">
        <v>51</v>
      </c>
    </row>
    <row r="153" spans="2:18">
      <c r="B153" s="63" t="s">
        <v>240</v>
      </c>
      <c r="C153" s="63" t="s">
        <v>241</v>
      </c>
      <c r="D153" s="63">
        <v>3225955</v>
      </c>
      <c r="E153" s="63" t="s">
        <v>242</v>
      </c>
      <c r="F153" s="63" t="s">
        <v>198</v>
      </c>
      <c r="G153" s="63" t="s">
        <v>53</v>
      </c>
      <c r="H153" s="63" t="s">
        <v>148</v>
      </c>
      <c r="I153" s="63" t="s">
        <v>150</v>
      </c>
      <c r="J153" s="63" t="s">
        <v>32</v>
      </c>
      <c r="K153" s="63" t="s">
        <v>130</v>
      </c>
      <c r="L153" s="63" t="s">
        <v>151</v>
      </c>
      <c r="M153" s="63" t="s">
        <v>243</v>
      </c>
      <c r="N153" s="63" t="s">
        <v>200</v>
      </c>
      <c r="O153" s="63" t="s">
        <v>244</v>
      </c>
      <c r="P153" s="63" t="s">
        <v>149</v>
      </c>
      <c r="Q153" s="63" t="s">
        <v>218</v>
      </c>
      <c r="R153" s="63" t="s">
        <v>153</v>
      </c>
    </row>
    <row r="154" spans="2:18">
      <c r="B154" s="63" t="s">
        <v>245</v>
      </c>
      <c r="C154" s="63" t="s">
        <v>246</v>
      </c>
      <c r="D154" s="63">
        <v>8703329</v>
      </c>
      <c r="E154" s="63" t="s">
        <v>247</v>
      </c>
      <c r="F154" s="63" t="s">
        <v>198</v>
      </c>
      <c r="G154" s="63" t="s">
        <v>53</v>
      </c>
      <c r="H154" s="63" t="s">
        <v>148</v>
      </c>
      <c r="I154" s="63" t="s">
        <v>155</v>
      </c>
      <c r="J154" s="63" t="s">
        <v>32</v>
      </c>
      <c r="K154" s="63" t="s">
        <v>130</v>
      </c>
      <c r="L154" s="63" t="s">
        <v>151</v>
      </c>
      <c r="M154" s="63" t="s">
        <v>53</v>
      </c>
      <c r="N154" s="63" t="s">
        <v>248</v>
      </c>
      <c r="O154" s="63" t="s">
        <v>249</v>
      </c>
      <c r="P154" s="63" t="s">
        <v>194</v>
      </c>
      <c r="Q154" s="63" t="s">
        <v>195</v>
      </c>
      <c r="R154" s="63" t="s">
        <v>153</v>
      </c>
    </row>
    <row r="155" spans="2:18">
      <c r="B155" s="63" t="s">
        <v>154</v>
      </c>
      <c r="C155" s="63" t="s">
        <v>154</v>
      </c>
      <c r="D155" s="63" t="s">
        <v>154</v>
      </c>
      <c r="E155" s="63" t="s">
        <v>154</v>
      </c>
      <c r="F155" s="63" t="s">
        <v>154</v>
      </c>
      <c r="G155" s="63" t="s">
        <v>154</v>
      </c>
      <c r="H155" s="63" t="s">
        <v>154</v>
      </c>
      <c r="I155" s="63" t="s">
        <v>154</v>
      </c>
      <c r="J155" s="63" t="s">
        <v>154</v>
      </c>
      <c r="K155" s="63" t="s">
        <v>154</v>
      </c>
      <c r="L155" s="63" t="s">
        <v>154</v>
      </c>
      <c r="M155" s="63" t="s">
        <v>154</v>
      </c>
      <c r="N155" s="63" t="s">
        <v>154</v>
      </c>
      <c r="O155" s="63" t="s">
        <v>154</v>
      </c>
      <c r="P155" s="63" t="s">
        <v>154</v>
      </c>
      <c r="Q155" s="63" t="s">
        <v>154</v>
      </c>
      <c r="R155" s="63" t="s">
        <v>154</v>
      </c>
    </row>
    <row r="156" spans="2:18">
      <c r="B156" s="63" t="s">
        <v>250</v>
      </c>
      <c r="C156" s="63" t="s">
        <v>251</v>
      </c>
      <c r="D156" s="63" t="s">
        <v>252</v>
      </c>
      <c r="E156" s="63" t="s">
        <v>253</v>
      </c>
      <c r="F156" s="63" t="s">
        <v>198</v>
      </c>
      <c r="G156" s="63" t="s">
        <v>53</v>
      </c>
      <c r="H156" s="63" t="s">
        <v>157</v>
      </c>
      <c r="I156" s="63" t="s">
        <v>155</v>
      </c>
      <c r="J156" s="63" t="s">
        <v>32</v>
      </c>
      <c r="K156" s="63" t="s">
        <v>161</v>
      </c>
      <c r="L156" s="63" t="s">
        <v>160</v>
      </c>
      <c r="M156" s="63" t="s">
        <v>254</v>
      </c>
      <c r="N156" s="63" t="s">
        <v>200</v>
      </c>
      <c r="O156" s="63" t="s">
        <v>211</v>
      </c>
      <c r="P156" s="63" t="s">
        <v>197</v>
      </c>
      <c r="Q156" s="63" t="s">
        <v>193</v>
      </c>
      <c r="R156" s="63" t="s">
        <v>153</v>
      </c>
    </row>
    <row r="157" spans="2:18">
      <c r="B157" s="63" t="s">
        <v>255</v>
      </c>
      <c r="C157" s="63" t="s">
        <v>256</v>
      </c>
      <c r="D157" s="63">
        <v>3248100</v>
      </c>
      <c r="E157" s="63" t="s">
        <v>257</v>
      </c>
      <c r="F157" s="63" t="s">
        <v>198</v>
      </c>
      <c r="G157" s="63" t="s">
        <v>53</v>
      </c>
      <c r="H157" s="63" t="s">
        <v>148</v>
      </c>
      <c r="I157" s="63" t="s">
        <v>150</v>
      </c>
      <c r="J157" s="63" t="s">
        <v>32</v>
      </c>
      <c r="K157" s="63" t="s">
        <v>130</v>
      </c>
      <c r="L157" s="63" t="s">
        <v>151</v>
      </c>
      <c r="M157" s="63" t="s">
        <v>258</v>
      </c>
      <c r="N157" s="63" t="s">
        <v>259</v>
      </c>
      <c r="O157" s="63" t="s">
        <v>260</v>
      </c>
      <c r="P157" s="63" t="s">
        <v>204</v>
      </c>
      <c r="Q157" s="63" t="s">
        <v>261</v>
      </c>
      <c r="R157" s="63" t="s">
        <v>262</v>
      </c>
    </row>
    <row r="158" spans="2:18">
      <c r="B158" s="63" t="s">
        <v>154</v>
      </c>
      <c r="C158" s="63" t="s">
        <v>154</v>
      </c>
      <c r="D158" s="63" t="s">
        <v>154</v>
      </c>
      <c r="E158" s="63" t="s">
        <v>154</v>
      </c>
      <c r="F158" s="63" t="s">
        <v>154</v>
      </c>
      <c r="G158" s="63" t="s">
        <v>154</v>
      </c>
      <c r="H158" s="63" t="s">
        <v>154</v>
      </c>
      <c r="I158" s="63" t="s">
        <v>154</v>
      </c>
      <c r="J158" s="63" t="s">
        <v>154</v>
      </c>
      <c r="K158" s="63" t="s">
        <v>154</v>
      </c>
      <c r="L158" s="63" t="s">
        <v>154</v>
      </c>
      <c r="M158" s="63" t="s">
        <v>154</v>
      </c>
      <c r="N158" s="63" t="s">
        <v>154</v>
      </c>
      <c r="O158" s="63" t="s">
        <v>154</v>
      </c>
      <c r="P158" s="63" t="s">
        <v>154</v>
      </c>
      <c r="Q158" s="63" t="s">
        <v>154</v>
      </c>
      <c r="R158" s="63" t="s">
        <v>154</v>
      </c>
    </row>
    <row r="159" spans="2:18">
      <c r="B159" s="63" t="s">
        <v>210</v>
      </c>
      <c r="C159" s="63" t="s">
        <v>263</v>
      </c>
      <c r="D159" s="63">
        <v>3137147</v>
      </c>
      <c r="E159" s="63" t="s">
        <v>264</v>
      </c>
      <c r="F159" s="63" t="s">
        <v>198</v>
      </c>
      <c r="G159" s="63" t="s">
        <v>53</v>
      </c>
      <c r="H159" s="63" t="s">
        <v>148</v>
      </c>
      <c r="I159" s="63" t="s">
        <v>155</v>
      </c>
      <c r="J159" s="63" t="s">
        <v>32</v>
      </c>
      <c r="K159" s="63" t="s">
        <v>130</v>
      </c>
      <c r="L159" s="63" t="s">
        <v>151</v>
      </c>
      <c r="M159" s="63" t="s">
        <v>265</v>
      </c>
      <c r="N159" s="63" t="s">
        <v>266</v>
      </c>
      <c r="O159" s="63" t="s">
        <v>267</v>
      </c>
      <c r="P159" s="63" t="s">
        <v>204</v>
      </c>
      <c r="Q159" s="63" t="s">
        <v>261</v>
      </c>
      <c r="R159" s="63" t="s">
        <v>262</v>
      </c>
    </row>
    <row r="160" spans="2:18">
      <c r="B160" s="63" t="s">
        <v>154</v>
      </c>
      <c r="C160" s="63" t="s">
        <v>154</v>
      </c>
      <c r="D160" s="63" t="s">
        <v>154</v>
      </c>
      <c r="E160" s="63" t="s">
        <v>154</v>
      </c>
      <c r="F160" s="63" t="s">
        <v>154</v>
      </c>
      <c r="G160" s="63" t="s">
        <v>154</v>
      </c>
      <c r="H160" s="63" t="s">
        <v>191</v>
      </c>
      <c r="I160" s="63" t="s">
        <v>154</v>
      </c>
      <c r="J160" s="63" t="s">
        <v>154</v>
      </c>
      <c r="K160" s="63" t="s">
        <v>154</v>
      </c>
      <c r="L160" s="63" t="s">
        <v>154</v>
      </c>
      <c r="M160" s="63" t="s">
        <v>154</v>
      </c>
      <c r="N160" s="63" t="s">
        <v>154</v>
      </c>
      <c r="O160" s="63" t="s">
        <v>154</v>
      </c>
      <c r="P160" s="63" t="s">
        <v>154</v>
      </c>
      <c r="Q160" s="63" t="s">
        <v>154</v>
      </c>
      <c r="R160" s="63" t="s">
        <v>154</v>
      </c>
    </row>
    <row r="161" spans="2:18">
      <c r="B161" s="63" t="s">
        <v>268</v>
      </c>
      <c r="C161" s="63" t="s">
        <v>205</v>
      </c>
      <c r="D161" s="63">
        <v>3137300</v>
      </c>
      <c r="E161" s="63" t="s">
        <v>269</v>
      </c>
      <c r="F161" s="63" t="s">
        <v>192</v>
      </c>
      <c r="G161" s="63" t="s">
        <v>53</v>
      </c>
      <c r="H161" s="63" t="s">
        <v>157</v>
      </c>
      <c r="I161" s="63" t="s">
        <v>155</v>
      </c>
      <c r="J161" s="63" t="s">
        <v>32</v>
      </c>
      <c r="K161" s="63" t="s">
        <v>130</v>
      </c>
      <c r="L161" s="63" t="s">
        <v>219</v>
      </c>
      <c r="M161" s="63" t="s">
        <v>270</v>
      </c>
      <c r="N161" s="63" t="s">
        <v>271</v>
      </c>
      <c r="O161" s="63" t="s">
        <v>272</v>
      </c>
      <c r="P161" s="63" t="s">
        <v>149</v>
      </c>
      <c r="Q161" s="63" t="s">
        <v>152</v>
      </c>
      <c r="R161" s="63" t="s">
        <v>153</v>
      </c>
    </row>
    <row r="162" spans="2:18">
      <c r="B162" s="63" t="s">
        <v>273</v>
      </c>
      <c r="C162" s="63" t="s">
        <v>274</v>
      </c>
      <c r="D162" s="63">
        <v>3248101</v>
      </c>
      <c r="E162" s="63" t="s">
        <v>275</v>
      </c>
      <c r="F162" s="63" t="s">
        <v>198</v>
      </c>
      <c r="G162" s="63" t="s">
        <v>53</v>
      </c>
      <c r="H162" s="63" t="s">
        <v>148</v>
      </c>
      <c r="I162" s="63" t="s">
        <v>150</v>
      </c>
      <c r="J162" s="63" t="s">
        <v>32</v>
      </c>
      <c r="K162" s="63" t="s">
        <v>130</v>
      </c>
      <c r="L162" s="63" t="s">
        <v>160</v>
      </c>
      <c r="M162" s="63" t="s">
        <v>276</v>
      </c>
      <c r="N162" s="63" t="s">
        <v>200</v>
      </c>
      <c r="O162" s="63" t="s">
        <v>277</v>
      </c>
      <c r="P162" s="63" t="s">
        <v>149</v>
      </c>
      <c r="Q162" s="63" t="s">
        <v>152</v>
      </c>
      <c r="R162" s="63" t="s">
        <v>153</v>
      </c>
    </row>
    <row r="163" spans="2:18">
      <c r="B163" s="63" t="s">
        <v>154</v>
      </c>
      <c r="C163" s="63" t="s">
        <v>154</v>
      </c>
      <c r="D163" s="63" t="s">
        <v>154</v>
      </c>
      <c r="E163" s="63" t="s">
        <v>154</v>
      </c>
      <c r="F163" s="63" t="s">
        <v>154</v>
      </c>
      <c r="G163" s="63" t="s">
        <v>154</v>
      </c>
      <c r="H163" s="63" t="s">
        <v>191</v>
      </c>
      <c r="I163" s="63" t="s">
        <v>154</v>
      </c>
      <c r="J163" s="63" t="s">
        <v>154</v>
      </c>
      <c r="K163" s="63" t="s">
        <v>154</v>
      </c>
      <c r="L163" s="63" t="s">
        <v>154</v>
      </c>
      <c r="M163" s="63" t="s">
        <v>154</v>
      </c>
      <c r="N163" s="63" t="s">
        <v>154</v>
      </c>
      <c r="O163" s="63" t="s">
        <v>154</v>
      </c>
      <c r="P163" s="63" t="s">
        <v>154</v>
      </c>
      <c r="Q163" s="63" t="s">
        <v>154</v>
      </c>
      <c r="R163" s="63" t="s">
        <v>154</v>
      </c>
    </row>
    <row r="164" spans="2:18">
      <c r="B164" s="63" t="s">
        <v>278</v>
      </c>
      <c r="C164" s="63" t="s">
        <v>279</v>
      </c>
      <c r="D164" s="63" t="s">
        <v>280</v>
      </c>
      <c r="E164" s="63" t="s">
        <v>281</v>
      </c>
      <c r="F164" s="63" t="s">
        <v>198</v>
      </c>
      <c r="G164" s="63" t="s">
        <v>282</v>
      </c>
      <c r="H164" s="63" t="s">
        <v>148</v>
      </c>
      <c r="I164" s="63" t="s">
        <v>196</v>
      </c>
      <c r="J164" s="63" t="s">
        <v>32</v>
      </c>
      <c r="K164" s="63" t="s">
        <v>130</v>
      </c>
      <c r="L164" s="63" t="s">
        <v>160</v>
      </c>
      <c r="M164" s="63" t="s">
        <v>283</v>
      </c>
      <c r="N164" s="63" t="s">
        <v>284</v>
      </c>
      <c r="O164" s="63" t="s">
        <v>285</v>
      </c>
      <c r="P164" s="63" t="s">
        <v>197</v>
      </c>
      <c r="Q164" s="63" t="s">
        <v>193</v>
      </c>
      <c r="R164" s="63" t="s">
        <v>153</v>
      </c>
    </row>
    <row r="165" spans="2:18">
      <c r="B165" s="63" t="s">
        <v>286</v>
      </c>
      <c r="C165" s="63" t="s">
        <v>287</v>
      </c>
      <c r="D165" s="63">
        <v>3656868</v>
      </c>
      <c r="E165" s="63" t="s">
        <v>288</v>
      </c>
      <c r="F165" s="63" t="s">
        <v>198</v>
      </c>
      <c r="G165" s="63" t="s">
        <v>289</v>
      </c>
      <c r="H165" s="63" t="s">
        <v>148</v>
      </c>
      <c r="I165" s="63" t="s">
        <v>155</v>
      </c>
      <c r="J165" s="63" t="s">
        <v>32</v>
      </c>
      <c r="K165" s="63" t="s">
        <v>130</v>
      </c>
      <c r="L165" s="63" t="s">
        <v>151</v>
      </c>
      <c r="M165" s="63" t="s">
        <v>271</v>
      </c>
      <c r="N165" s="63" t="s">
        <v>271</v>
      </c>
      <c r="O165" s="63" t="s">
        <v>290</v>
      </c>
      <c r="P165" s="63" t="s">
        <v>291</v>
      </c>
      <c r="Q165" s="63" t="s">
        <v>292</v>
      </c>
      <c r="R165" s="63" t="s">
        <v>217</v>
      </c>
    </row>
    <row r="166" spans="2:18">
      <c r="B166" s="63" t="s">
        <v>293</v>
      </c>
      <c r="C166" s="63" t="s">
        <v>294</v>
      </c>
      <c r="D166" s="63" t="s">
        <v>295</v>
      </c>
      <c r="E166" s="63" t="s">
        <v>296</v>
      </c>
      <c r="F166" s="63" t="s">
        <v>198</v>
      </c>
      <c r="G166" s="63" t="s">
        <v>53</v>
      </c>
      <c r="H166" s="63" t="s">
        <v>148</v>
      </c>
      <c r="I166" s="63" t="s">
        <v>150</v>
      </c>
      <c r="J166" s="63" t="s">
        <v>32</v>
      </c>
      <c r="K166" s="63" t="s">
        <v>130</v>
      </c>
      <c r="L166" s="63" t="s">
        <v>160</v>
      </c>
      <c r="M166" s="63" t="s">
        <v>297</v>
      </c>
      <c r="N166" s="63" t="s">
        <v>207</v>
      </c>
      <c r="O166" s="63" t="s">
        <v>214</v>
      </c>
      <c r="P166" s="63" t="s">
        <v>215</v>
      </c>
      <c r="Q166" s="63" t="s">
        <v>216</v>
      </c>
      <c r="R166" s="63" t="s">
        <v>156</v>
      </c>
    </row>
    <row r="167" spans="2:18">
      <c r="B167" s="63" t="s">
        <v>298</v>
      </c>
      <c r="C167" s="63" t="s">
        <v>299</v>
      </c>
      <c r="D167" s="63">
        <v>2132163</v>
      </c>
      <c r="E167" s="63" t="s">
        <v>300</v>
      </c>
      <c r="F167" s="63" t="s">
        <v>198</v>
      </c>
      <c r="G167" s="63" t="s">
        <v>53</v>
      </c>
      <c r="H167" s="63" t="s">
        <v>148</v>
      </c>
      <c r="I167" s="63" t="s">
        <v>150</v>
      </c>
      <c r="J167" s="63" t="s">
        <v>32</v>
      </c>
      <c r="K167" s="63" t="s">
        <v>130</v>
      </c>
      <c r="L167" s="63" t="s">
        <v>151</v>
      </c>
      <c r="M167" s="63" t="s">
        <v>301</v>
      </c>
      <c r="N167" s="63" t="s">
        <v>302</v>
      </c>
      <c r="O167" s="63" t="s">
        <v>214</v>
      </c>
      <c r="P167" s="63" t="s">
        <v>215</v>
      </c>
      <c r="Q167" s="63" t="s">
        <v>216</v>
      </c>
      <c r="R167" s="63" t="s">
        <v>156</v>
      </c>
    </row>
    <row r="168" spans="2:18">
      <c r="B168" s="63" t="s">
        <v>154</v>
      </c>
      <c r="C168" s="63" t="s">
        <v>154</v>
      </c>
      <c r="D168" s="63" t="s">
        <v>154</v>
      </c>
      <c r="E168" s="63" t="s">
        <v>154</v>
      </c>
      <c r="F168" s="63" t="s">
        <v>154</v>
      </c>
      <c r="G168" s="63" t="s">
        <v>154</v>
      </c>
      <c r="H168" s="63" t="s">
        <v>191</v>
      </c>
      <c r="I168" s="63" t="s">
        <v>154</v>
      </c>
      <c r="J168" s="63" t="s">
        <v>154</v>
      </c>
      <c r="K168" s="63" t="s">
        <v>154</v>
      </c>
      <c r="L168" s="63" t="s">
        <v>154</v>
      </c>
      <c r="M168" s="63" t="s">
        <v>154</v>
      </c>
      <c r="N168" s="63" t="s">
        <v>154</v>
      </c>
      <c r="O168" s="63" t="s">
        <v>154</v>
      </c>
      <c r="P168" s="63" t="s">
        <v>154</v>
      </c>
      <c r="Q168" s="63" t="s">
        <v>154</v>
      </c>
      <c r="R168" s="63" t="s">
        <v>154</v>
      </c>
    </row>
    <row r="169" spans="2:18">
      <c r="B169" s="63" t="s">
        <v>303</v>
      </c>
      <c r="C169" s="63" t="s">
        <v>304</v>
      </c>
      <c r="D169" s="63">
        <v>3205563</v>
      </c>
      <c r="E169" s="63" t="s">
        <v>305</v>
      </c>
      <c r="F169" s="63" t="s">
        <v>198</v>
      </c>
      <c r="G169" s="63" t="s">
        <v>53</v>
      </c>
      <c r="H169" s="63" t="s">
        <v>157</v>
      </c>
      <c r="I169" s="63" t="s">
        <v>155</v>
      </c>
      <c r="J169" s="63" t="s">
        <v>32</v>
      </c>
      <c r="K169" s="63" t="s">
        <v>161</v>
      </c>
      <c r="L169" s="63" t="s">
        <v>151</v>
      </c>
      <c r="M169" s="63" t="s">
        <v>306</v>
      </c>
      <c r="N169" s="63" t="s">
        <v>200</v>
      </c>
      <c r="O169" s="63" t="s">
        <v>307</v>
      </c>
      <c r="P169" s="63" t="s">
        <v>149</v>
      </c>
      <c r="Q169" s="63" t="s">
        <v>152</v>
      </c>
      <c r="R169" s="63" t="s">
        <v>153</v>
      </c>
    </row>
    <row r="170" spans="2:18">
      <c r="B170" s="63" t="s">
        <v>250</v>
      </c>
      <c r="C170" s="63" t="s">
        <v>308</v>
      </c>
      <c r="D170" s="63">
        <v>3207971330</v>
      </c>
      <c r="E170" s="63" t="s">
        <v>309</v>
      </c>
      <c r="F170" s="63" t="s">
        <v>198</v>
      </c>
      <c r="G170" s="63" t="s">
        <v>53</v>
      </c>
      <c r="H170" s="63" t="s">
        <v>157</v>
      </c>
      <c r="I170" s="63" t="s">
        <v>155</v>
      </c>
      <c r="J170" s="63" t="s">
        <v>32</v>
      </c>
      <c r="K170" s="63" t="s">
        <v>161</v>
      </c>
      <c r="L170" s="63" t="s">
        <v>160</v>
      </c>
      <c r="M170" s="63" t="s">
        <v>310</v>
      </c>
      <c r="N170" s="63" t="s">
        <v>311</v>
      </c>
      <c r="O170" s="63" t="s">
        <v>312</v>
      </c>
      <c r="P170" s="63" t="s">
        <v>197</v>
      </c>
      <c r="Q170" s="63" t="s">
        <v>193</v>
      </c>
      <c r="R170" s="63" t="s">
        <v>153</v>
      </c>
    </row>
    <row r="171" spans="2:18">
      <c r="B171" s="63" t="s">
        <v>313</v>
      </c>
      <c r="C171" s="63" t="s">
        <v>314</v>
      </c>
      <c r="D171" s="63" t="s">
        <v>315</v>
      </c>
      <c r="E171" s="63" t="s">
        <v>316</v>
      </c>
      <c r="F171" s="63" t="s">
        <v>198</v>
      </c>
      <c r="G171" s="63" t="s">
        <v>53</v>
      </c>
      <c r="H171" s="63" t="s">
        <v>148</v>
      </c>
      <c r="I171" s="63" t="s">
        <v>155</v>
      </c>
      <c r="J171" s="63" t="s">
        <v>32</v>
      </c>
      <c r="K171" s="63" t="s">
        <v>130</v>
      </c>
      <c r="L171" s="63" t="s">
        <v>151</v>
      </c>
      <c r="M171" s="63" t="s">
        <v>317</v>
      </c>
      <c r="N171" s="63" t="s">
        <v>318</v>
      </c>
      <c r="O171" s="63" t="s">
        <v>319</v>
      </c>
      <c r="P171" s="63" t="s">
        <v>149</v>
      </c>
      <c r="Q171" s="63" t="s">
        <v>152</v>
      </c>
      <c r="R171" s="63" t="s">
        <v>153</v>
      </c>
    </row>
    <row r="172" spans="2:18">
      <c r="B172" s="63" t="s">
        <v>320</v>
      </c>
      <c r="C172" s="63" t="s">
        <v>321</v>
      </c>
      <c r="D172" s="63">
        <v>3290551</v>
      </c>
      <c r="E172" s="63" t="s">
        <v>322</v>
      </c>
      <c r="F172" s="63" t="s">
        <v>323</v>
      </c>
      <c r="G172" s="63" t="s">
        <v>213</v>
      </c>
      <c r="H172" s="63" t="s">
        <v>157</v>
      </c>
      <c r="I172" s="63" t="s">
        <v>150</v>
      </c>
      <c r="J172" s="63" t="s">
        <v>32</v>
      </c>
      <c r="K172" s="63" t="s">
        <v>161</v>
      </c>
      <c r="L172" s="63" t="s">
        <v>151</v>
      </c>
      <c r="M172" s="63" t="s">
        <v>324</v>
      </c>
      <c r="N172" s="63" t="s">
        <v>325</v>
      </c>
      <c r="O172" s="63" t="s">
        <v>326</v>
      </c>
      <c r="P172" s="63" t="s">
        <v>158</v>
      </c>
      <c r="Q172" s="63" t="s">
        <v>159</v>
      </c>
      <c r="R172" s="63" t="s">
        <v>156</v>
      </c>
    </row>
    <row r="173" spans="2:18">
      <c r="B173" s="63" t="s">
        <v>255</v>
      </c>
      <c r="C173" s="63" t="s">
        <v>327</v>
      </c>
      <c r="D173" s="63">
        <v>3248101</v>
      </c>
      <c r="E173" s="63" t="s">
        <v>328</v>
      </c>
      <c r="F173" s="63" t="s">
        <v>192</v>
      </c>
      <c r="G173" s="63" t="s">
        <v>53</v>
      </c>
      <c r="H173" s="63" t="s">
        <v>148</v>
      </c>
      <c r="I173" s="63" t="s">
        <v>150</v>
      </c>
      <c r="J173" s="63" t="s">
        <v>32</v>
      </c>
      <c r="K173" s="63" t="s">
        <v>130</v>
      </c>
      <c r="L173" s="63" t="s">
        <v>160</v>
      </c>
      <c r="M173" s="63" t="s">
        <v>329</v>
      </c>
      <c r="N173" s="63" t="s">
        <v>260</v>
      </c>
      <c r="O173" s="63" t="s">
        <v>330</v>
      </c>
      <c r="P173" s="63" t="s">
        <v>331</v>
      </c>
      <c r="Q173" s="63" t="s">
        <v>152</v>
      </c>
      <c r="R173" s="63" t="s">
        <v>153</v>
      </c>
    </row>
    <row r="174" spans="2:18">
      <c r="B174" s="63" t="s">
        <v>332</v>
      </c>
      <c r="C174" s="63" t="s">
        <v>333</v>
      </c>
      <c r="D174" s="63" t="s">
        <v>334</v>
      </c>
      <c r="E174" s="63" t="s">
        <v>335</v>
      </c>
      <c r="F174" s="63" t="s">
        <v>198</v>
      </c>
      <c r="G174" s="63" t="s">
        <v>53</v>
      </c>
      <c r="H174" s="63" t="s">
        <v>157</v>
      </c>
      <c r="I174" s="63" t="s">
        <v>155</v>
      </c>
      <c r="J174" s="63" t="s">
        <v>32</v>
      </c>
      <c r="K174" s="63" t="s">
        <v>161</v>
      </c>
      <c r="L174" s="63" t="s">
        <v>160</v>
      </c>
      <c r="M174" s="63" t="s">
        <v>336</v>
      </c>
      <c r="N174" s="63" t="s">
        <v>337</v>
      </c>
      <c r="O174" s="63" t="s">
        <v>338</v>
      </c>
      <c r="P174" s="63" t="s">
        <v>197</v>
      </c>
      <c r="Q174" s="63" t="s">
        <v>193</v>
      </c>
      <c r="R174" s="63" t="s">
        <v>153</v>
      </c>
    </row>
    <row r="175" spans="2:18">
      <c r="B175" s="63" t="s">
        <v>339</v>
      </c>
      <c r="C175" s="63" t="s">
        <v>340</v>
      </c>
      <c r="D175" s="63">
        <v>7359300</v>
      </c>
      <c r="E175" s="63" t="s">
        <v>341</v>
      </c>
      <c r="F175" s="63" t="s">
        <v>342</v>
      </c>
      <c r="G175" s="63" t="s">
        <v>53</v>
      </c>
      <c r="H175" s="63" t="s">
        <v>148</v>
      </c>
      <c r="I175" s="63" t="s">
        <v>209</v>
      </c>
      <c r="J175" s="63" t="s">
        <v>32</v>
      </c>
      <c r="K175" s="63" t="s">
        <v>130</v>
      </c>
      <c r="L175" s="63" t="s">
        <v>151</v>
      </c>
      <c r="M175" s="63" t="s">
        <v>343</v>
      </c>
      <c r="N175" s="63" t="s">
        <v>271</v>
      </c>
      <c r="O175" s="63" t="s">
        <v>267</v>
      </c>
      <c r="P175" s="63" t="s">
        <v>344</v>
      </c>
      <c r="Q175" s="63" t="s">
        <v>345</v>
      </c>
      <c r="R175" s="63" t="s">
        <v>217</v>
      </c>
    </row>
    <row r="176" spans="2:18">
      <c r="B176" s="63" t="s">
        <v>346</v>
      </c>
      <c r="C176" s="63" t="s">
        <v>347</v>
      </c>
      <c r="D176" s="63">
        <v>3683630</v>
      </c>
      <c r="E176" s="63" t="s">
        <v>348</v>
      </c>
      <c r="F176" s="63" t="s">
        <v>198</v>
      </c>
      <c r="G176" s="63" t="s">
        <v>53</v>
      </c>
      <c r="H176" s="63" t="s">
        <v>148</v>
      </c>
      <c r="I176" s="63" t="s">
        <v>150</v>
      </c>
      <c r="J176" s="63" t="s">
        <v>32</v>
      </c>
      <c r="K176" s="63" t="s">
        <v>130</v>
      </c>
      <c r="L176" s="63" t="s">
        <v>151</v>
      </c>
      <c r="M176" s="63" t="s">
        <v>349</v>
      </c>
      <c r="N176" s="63" t="s">
        <v>350</v>
      </c>
      <c r="O176" s="63" t="s">
        <v>203</v>
      </c>
      <c r="P176" s="63" t="s">
        <v>149</v>
      </c>
      <c r="Q176" s="63" t="s">
        <v>152</v>
      </c>
      <c r="R176" s="63" t="s">
        <v>153</v>
      </c>
    </row>
    <row r="177" spans="2:18">
      <c r="B177" s="63" t="s">
        <v>351</v>
      </c>
      <c r="C177" s="63" t="s">
        <v>352</v>
      </c>
      <c r="D177" s="63">
        <v>3248284</v>
      </c>
      <c r="E177" s="63" t="s">
        <v>353</v>
      </c>
      <c r="F177" s="63" t="s">
        <v>192</v>
      </c>
      <c r="G177" s="63" t="s">
        <v>282</v>
      </c>
      <c r="H177" s="63" t="s">
        <v>148</v>
      </c>
      <c r="I177" s="63" t="s">
        <v>196</v>
      </c>
      <c r="J177" s="63" t="s">
        <v>32</v>
      </c>
      <c r="K177" s="63" t="s">
        <v>130</v>
      </c>
      <c r="L177" s="63" t="s">
        <v>160</v>
      </c>
      <c r="M177" s="63" t="s">
        <v>354</v>
      </c>
      <c r="N177" s="63" t="s">
        <v>355</v>
      </c>
      <c r="O177" s="63" t="s">
        <v>356</v>
      </c>
      <c r="P177" s="63" t="s">
        <v>149</v>
      </c>
      <c r="Q177" s="63" t="s">
        <v>152</v>
      </c>
      <c r="R177" s="63" t="s">
        <v>153</v>
      </c>
    </row>
    <row r="178" spans="2:18">
      <c r="B178" s="63" t="s">
        <v>357</v>
      </c>
      <c r="C178" s="63" t="s">
        <v>152</v>
      </c>
      <c r="D178" s="63">
        <v>3148513236</v>
      </c>
      <c r="E178" s="63" t="s">
        <v>358</v>
      </c>
      <c r="F178" s="63" t="s">
        <v>198</v>
      </c>
      <c r="G178" s="63" t="s">
        <v>53</v>
      </c>
      <c r="H178" s="63" t="s">
        <v>148</v>
      </c>
      <c r="I178" s="63" t="s">
        <v>150</v>
      </c>
      <c r="J178" s="63" t="s">
        <v>32</v>
      </c>
      <c r="K178" s="63" t="s">
        <v>130</v>
      </c>
      <c r="L178" s="63" t="s">
        <v>151</v>
      </c>
      <c r="M178" s="63" t="s">
        <v>208</v>
      </c>
      <c r="N178" s="63" t="s">
        <v>208</v>
      </c>
      <c r="O178" s="63" t="s">
        <v>359</v>
      </c>
      <c r="P178" s="63" t="s">
        <v>360</v>
      </c>
      <c r="Q178" s="63" t="s">
        <v>199</v>
      </c>
      <c r="R178" s="63" t="s">
        <v>361</v>
      </c>
    </row>
    <row r="179" spans="2:18">
      <c r="B179" s="63" t="s">
        <v>154</v>
      </c>
      <c r="C179" s="63" t="s">
        <v>154</v>
      </c>
      <c r="D179" s="63" t="s">
        <v>154</v>
      </c>
      <c r="E179" s="63" t="s">
        <v>154</v>
      </c>
      <c r="F179" s="63" t="s">
        <v>154</v>
      </c>
      <c r="G179" s="63" t="s">
        <v>154</v>
      </c>
      <c r="H179" s="63" t="s">
        <v>191</v>
      </c>
      <c r="I179" s="63" t="s">
        <v>154</v>
      </c>
      <c r="J179" s="63" t="s">
        <v>154</v>
      </c>
      <c r="K179" s="63" t="s">
        <v>154</v>
      </c>
      <c r="L179" s="63" t="s">
        <v>154</v>
      </c>
      <c r="M179" s="63" t="s">
        <v>154</v>
      </c>
      <c r="N179" s="63" t="s">
        <v>154</v>
      </c>
      <c r="O179" s="63" t="s">
        <v>154</v>
      </c>
      <c r="P179" s="63" t="s">
        <v>154</v>
      </c>
      <c r="Q179" s="63" t="s">
        <v>154</v>
      </c>
      <c r="R179" s="63" t="s">
        <v>154</v>
      </c>
    </row>
    <row r="181" spans="2:18">
      <c r="B181" s="13" t="s">
        <v>52</v>
      </c>
      <c r="C181" s="11" t="s">
        <v>5</v>
      </c>
      <c r="D181" s="11" t="s">
        <v>6</v>
      </c>
    </row>
    <row r="182" spans="2:18">
      <c r="B182" s="63" t="s">
        <v>282</v>
      </c>
      <c r="C182" s="54">
        <v>2</v>
      </c>
      <c r="D182" s="14">
        <f>C182/$C$187</f>
        <v>7.407407407407407E-2</v>
      </c>
    </row>
    <row r="183" spans="2:18">
      <c r="B183" s="63" t="s">
        <v>289</v>
      </c>
      <c r="C183" s="54">
        <v>1</v>
      </c>
      <c r="D183" s="14">
        <f>C183/$C$187</f>
        <v>3.7037037037037035E-2</v>
      </c>
    </row>
    <row r="184" spans="2:18">
      <c r="B184" s="63" t="s">
        <v>53</v>
      </c>
      <c r="C184" s="54">
        <v>17</v>
      </c>
      <c r="D184" s="14">
        <f t="shared" ref="D184:D186" si="5">C184/$C$187</f>
        <v>0.62962962962962965</v>
      </c>
    </row>
    <row r="185" spans="2:18">
      <c r="B185" s="63" t="s">
        <v>213</v>
      </c>
      <c r="C185" s="54">
        <v>1</v>
      </c>
      <c r="D185" s="14">
        <f t="shared" si="5"/>
        <v>3.7037037037037035E-2</v>
      </c>
    </row>
    <row r="186" spans="2:18">
      <c r="B186" s="11" t="s">
        <v>190</v>
      </c>
      <c r="C186" s="54">
        <v>6</v>
      </c>
      <c r="D186" s="14">
        <f t="shared" si="5"/>
        <v>0.22222222222222221</v>
      </c>
    </row>
    <row r="187" spans="2:18">
      <c r="B187" s="11" t="s">
        <v>9</v>
      </c>
      <c r="C187" s="55">
        <f>SUM(C182:C186)</f>
        <v>27</v>
      </c>
      <c r="D187" s="14">
        <f>SUM(D182:D186)</f>
        <v>0.99999999999999989</v>
      </c>
    </row>
    <row r="188" spans="2:18">
      <c r="B188" s="96"/>
      <c r="C188" s="96"/>
    </row>
    <row r="189" spans="2:18">
      <c r="B189" s="59"/>
      <c r="C189" s="59"/>
    </row>
    <row r="208" spans="2:2" ht="15.75">
      <c r="B208" s="7" t="s">
        <v>54</v>
      </c>
    </row>
    <row r="210" spans="2:5" ht="69" customHeight="1">
      <c r="B210" s="97" t="s">
        <v>55</v>
      </c>
      <c r="C210" s="98"/>
      <c r="D210" s="15" t="s">
        <v>5</v>
      </c>
      <c r="E210" s="15" t="s">
        <v>6</v>
      </c>
    </row>
    <row r="211" spans="2:5">
      <c r="B211" s="99" t="s">
        <v>32</v>
      </c>
      <c r="C211" s="100"/>
      <c r="D211" s="54">
        <v>6</v>
      </c>
      <c r="E211" s="16">
        <f>D211/$C$37</f>
        <v>0.22222222222222221</v>
      </c>
    </row>
    <row r="212" spans="2:5">
      <c r="B212" s="83" t="s">
        <v>56</v>
      </c>
      <c r="C212" s="83"/>
      <c r="D212" s="54">
        <v>21</v>
      </c>
      <c r="E212" s="16">
        <f>D212/$C$37</f>
        <v>0.77777777777777779</v>
      </c>
    </row>
    <row r="213" spans="2:5">
      <c r="B213" s="83" t="s">
        <v>57</v>
      </c>
      <c r="C213" s="83"/>
      <c r="D213" s="54">
        <f>SUM(D211:D212)</f>
        <v>27</v>
      </c>
      <c r="E213" s="30">
        <f>SUM(E211:E212)</f>
        <v>1</v>
      </c>
    </row>
    <row r="214" spans="2:5">
      <c r="B214" s="96"/>
      <c r="C214" s="96"/>
      <c r="D214" s="96"/>
    </row>
    <row r="215" spans="2:5">
      <c r="B215" s="96"/>
      <c r="C215" s="96"/>
      <c r="D215" s="96"/>
    </row>
    <row r="216" spans="2:5">
      <c r="B216" s="96"/>
      <c r="C216" s="96"/>
      <c r="D216" s="96"/>
    </row>
    <row r="217" spans="2:5">
      <c r="B217" s="96"/>
      <c r="C217" s="96"/>
      <c r="D217" s="96"/>
    </row>
    <row r="218" spans="2:5">
      <c r="B218" s="96"/>
      <c r="C218" s="96"/>
      <c r="D218" s="96"/>
    </row>
    <row r="219" spans="2:5">
      <c r="B219" s="96"/>
      <c r="C219" s="96"/>
      <c r="D219" s="96"/>
    </row>
    <row r="226" spans="2:5">
      <c r="B226" s="17" t="s">
        <v>58</v>
      </c>
    </row>
    <row r="228" spans="2:5">
      <c r="B228" s="17" t="s">
        <v>59</v>
      </c>
    </row>
    <row r="229" spans="2:5">
      <c r="B229" s="17"/>
    </row>
    <row r="230" spans="2:5">
      <c r="B230" s="79" t="s">
        <v>60</v>
      </c>
      <c r="C230" s="79"/>
      <c r="D230" s="79"/>
      <c r="E230" s="53" t="s">
        <v>5</v>
      </c>
    </row>
    <row r="231" spans="2:5" ht="48" customHeight="1">
      <c r="B231" s="92" t="s">
        <v>61</v>
      </c>
      <c r="C231" s="92"/>
      <c r="D231" s="92"/>
      <c r="E231" s="54">
        <v>0</v>
      </c>
    </row>
    <row r="232" spans="2:5" ht="36" customHeight="1">
      <c r="B232" s="92" t="s">
        <v>62</v>
      </c>
      <c r="C232" s="92"/>
      <c r="D232" s="92"/>
      <c r="E232" s="54">
        <v>4</v>
      </c>
    </row>
    <row r="233" spans="2:5" ht="60" customHeight="1">
      <c r="B233" s="92" t="s">
        <v>63</v>
      </c>
      <c r="C233" s="92"/>
      <c r="D233" s="92"/>
      <c r="E233" s="54">
        <v>0</v>
      </c>
    </row>
    <row r="234" spans="2:5">
      <c r="B234" s="92" t="s">
        <v>64</v>
      </c>
      <c r="C234" s="92"/>
      <c r="D234" s="92"/>
      <c r="E234" s="54">
        <v>0</v>
      </c>
    </row>
    <row r="235" spans="2:5">
      <c r="B235" s="92" t="s">
        <v>65</v>
      </c>
      <c r="C235" s="92"/>
      <c r="D235" s="92"/>
      <c r="E235" s="54">
        <v>0</v>
      </c>
    </row>
    <row r="236" spans="2:5">
      <c r="B236" s="92" t="s">
        <v>66</v>
      </c>
      <c r="C236" s="92"/>
      <c r="D236" s="92"/>
      <c r="E236" s="54">
        <v>0</v>
      </c>
    </row>
    <row r="237" spans="2:5">
      <c r="B237" s="92" t="s">
        <v>67</v>
      </c>
      <c r="C237" s="92"/>
      <c r="D237" s="92"/>
      <c r="E237" s="54">
        <v>0</v>
      </c>
    </row>
    <row r="238" spans="2:5" ht="24" customHeight="1">
      <c r="B238" s="92" t="s">
        <v>68</v>
      </c>
      <c r="C238" s="92"/>
      <c r="D238" s="92"/>
      <c r="E238" s="54">
        <v>2</v>
      </c>
    </row>
    <row r="244" spans="2:10" ht="15.75">
      <c r="B244" s="7" t="s">
        <v>69</v>
      </c>
    </row>
    <row r="246" spans="2:10" ht="108" customHeight="1">
      <c r="B246" s="93" t="s">
        <v>70</v>
      </c>
      <c r="C246" s="93"/>
      <c r="D246" s="93"/>
      <c r="E246" s="58" t="s">
        <v>5</v>
      </c>
      <c r="F246" s="58" t="s">
        <v>6</v>
      </c>
      <c r="H246" s="83"/>
      <c r="I246" s="83"/>
      <c r="J246" s="58" t="s">
        <v>6</v>
      </c>
    </row>
    <row r="247" spans="2:10">
      <c r="B247" s="90" t="s">
        <v>32</v>
      </c>
      <c r="C247" s="90"/>
      <c r="D247" s="90"/>
      <c r="E247" s="27">
        <v>18</v>
      </c>
      <c r="F247" s="14">
        <f>E247/$C$37</f>
        <v>0.66666666666666663</v>
      </c>
      <c r="H247" s="94" t="s">
        <v>32</v>
      </c>
      <c r="I247" s="95"/>
      <c r="J247" s="10">
        <f>F247</f>
        <v>0.66666666666666663</v>
      </c>
    </row>
    <row r="248" spans="2:10">
      <c r="B248" s="90" t="s">
        <v>56</v>
      </c>
      <c r="C248" s="90"/>
      <c r="D248" s="90"/>
      <c r="E248" s="27">
        <v>9</v>
      </c>
      <c r="F248" s="14">
        <f t="shared" ref="F248:F249" si="6">E248/$C$37</f>
        <v>0.33333333333333331</v>
      </c>
      <c r="H248" s="90" t="s">
        <v>56</v>
      </c>
      <c r="I248" s="90"/>
      <c r="J248" s="10">
        <f>F248</f>
        <v>0.33333333333333331</v>
      </c>
    </row>
    <row r="249" spans="2:10">
      <c r="B249" s="90" t="s">
        <v>9</v>
      </c>
      <c r="C249" s="90"/>
      <c r="D249" s="90"/>
      <c r="E249" s="28">
        <f>SUM(E247:E248)</f>
        <v>27</v>
      </c>
      <c r="F249" s="14">
        <f t="shared" si="6"/>
        <v>1</v>
      </c>
      <c r="H249" s="90" t="s">
        <v>9</v>
      </c>
      <c r="I249" s="90"/>
      <c r="J249" s="10">
        <f>F249</f>
        <v>1</v>
      </c>
    </row>
    <row r="273" spans="2:5" ht="15.75">
      <c r="B273" s="7" t="s">
        <v>71</v>
      </c>
    </row>
    <row r="274" spans="2:5" ht="15.75">
      <c r="B274" s="7"/>
    </row>
    <row r="275" spans="2:5">
      <c r="B275" s="17" t="s">
        <v>72</v>
      </c>
    </row>
    <row r="276" spans="2:5">
      <c r="B276" s="17"/>
    </row>
    <row r="277" spans="2:5">
      <c r="B277" s="17"/>
    </row>
    <row r="278" spans="2:5">
      <c r="B278" s="91" t="s">
        <v>73</v>
      </c>
      <c r="C278" s="91"/>
      <c r="D278" s="91"/>
      <c r="E278" s="57" t="s">
        <v>5</v>
      </c>
    </row>
    <row r="279" spans="2:5">
      <c r="B279" s="86" t="s">
        <v>74</v>
      </c>
      <c r="C279" s="86"/>
      <c r="D279" s="86"/>
      <c r="E279" s="54">
        <v>18</v>
      </c>
    </row>
    <row r="280" spans="2:5">
      <c r="B280" s="86" t="s">
        <v>75</v>
      </c>
      <c r="C280" s="86"/>
      <c r="D280" s="86"/>
      <c r="E280" s="54">
        <v>8</v>
      </c>
    </row>
    <row r="281" spans="2:5">
      <c r="B281" s="86" t="s">
        <v>76</v>
      </c>
      <c r="C281" s="86"/>
      <c r="D281" s="86"/>
      <c r="E281" s="54">
        <v>8</v>
      </c>
    </row>
    <row r="282" spans="2:5">
      <c r="B282" s="86" t="s">
        <v>77</v>
      </c>
      <c r="C282" s="86"/>
      <c r="D282" s="86"/>
      <c r="E282" s="54">
        <v>0</v>
      </c>
    </row>
    <row r="283" spans="2:5">
      <c r="B283" s="86" t="s">
        <v>78</v>
      </c>
      <c r="C283" s="86"/>
      <c r="D283" s="86"/>
      <c r="E283" s="54">
        <v>0</v>
      </c>
    </row>
    <row r="284" spans="2:5">
      <c r="B284" s="86" t="s">
        <v>79</v>
      </c>
      <c r="C284" s="86"/>
      <c r="D284" s="86"/>
      <c r="E284" s="54">
        <v>3</v>
      </c>
    </row>
    <row r="285" spans="2:5">
      <c r="B285" s="86" t="s">
        <v>80</v>
      </c>
      <c r="C285" s="86"/>
      <c r="D285" s="86"/>
      <c r="E285" s="54">
        <v>3</v>
      </c>
    </row>
    <row r="286" spans="2:5">
      <c r="B286" s="86" t="s">
        <v>81</v>
      </c>
      <c r="C286" s="86"/>
      <c r="D286" s="86"/>
      <c r="E286" s="54">
        <v>1</v>
      </c>
    </row>
    <row r="288" spans="2:5" ht="10.5" customHeight="1"/>
    <row r="289" spans="2:3" ht="15.75" customHeight="1">
      <c r="B289" s="7" t="s">
        <v>82</v>
      </c>
    </row>
    <row r="290" spans="2:3" ht="10.5" customHeight="1">
      <c r="B290" s="7"/>
    </row>
    <row r="291" spans="2:3" ht="21.75" customHeight="1">
      <c r="B291" s="17" t="s">
        <v>83</v>
      </c>
    </row>
    <row r="292" spans="2:3">
      <c r="B292" s="17"/>
    </row>
    <row r="293" spans="2:3">
      <c r="B293" s="17"/>
    </row>
    <row r="294" spans="2:3">
      <c r="B294" s="57" t="s">
        <v>84</v>
      </c>
      <c r="C294" s="57" t="s">
        <v>5</v>
      </c>
    </row>
    <row r="295" spans="2:3">
      <c r="B295" s="54">
        <v>1</v>
      </c>
      <c r="C295" s="54">
        <v>0</v>
      </c>
    </row>
    <row r="296" spans="2:3">
      <c r="B296" s="54">
        <v>2</v>
      </c>
      <c r="C296" s="54">
        <v>0</v>
      </c>
    </row>
    <row r="297" spans="2:3">
      <c r="B297" s="54">
        <v>3</v>
      </c>
      <c r="C297" s="54">
        <v>3</v>
      </c>
    </row>
    <row r="298" spans="2:3">
      <c r="B298" s="54">
        <v>4</v>
      </c>
      <c r="C298" s="54">
        <v>12</v>
      </c>
    </row>
    <row r="299" spans="2:3">
      <c r="B299" s="54">
        <v>5</v>
      </c>
      <c r="C299" s="54">
        <v>12</v>
      </c>
    </row>
    <row r="302" spans="2:3">
      <c r="B302" s="18" t="s">
        <v>84</v>
      </c>
      <c r="C302" s="18" t="s">
        <v>5</v>
      </c>
    </row>
    <row r="303" spans="2:3">
      <c r="B303" s="54">
        <v>1</v>
      </c>
      <c r="C303" s="14">
        <f>C295/$C$37</f>
        <v>0</v>
      </c>
    </row>
    <row r="304" spans="2:3">
      <c r="B304" s="54">
        <v>2</v>
      </c>
      <c r="C304" s="14">
        <f t="shared" ref="C304:C307" si="7">C296/$C$37</f>
        <v>0</v>
      </c>
    </row>
    <row r="305" spans="2:3">
      <c r="B305" s="54">
        <v>3</v>
      </c>
      <c r="C305" s="14">
        <f t="shared" si="7"/>
        <v>0.1111111111111111</v>
      </c>
    </row>
    <row r="306" spans="2:3">
      <c r="B306" s="54">
        <v>4</v>
      </c>
      <c r="C306" s="14">
        <f t="shared" si="7"/>
        <v>0.44444444444444442</v>
      </c>
    </row>
    <row r="307" spans="2:3">
      <c r="B307" s="54">
        <v>5</v>
      </c>
      <c r="C307" s="14">
        <f t="shared" si="7"/>
        <v>0.44444444444444442</v>
      </c>
    </row>
    <row r="316" spans="2:3" ht="15.75">
      <c r="B316" s="7" t="s">
        <v>85</v>
      </c>
    </row>
    <row r="317" spans="2:3" ht="15.75">
      <c r="B317" s="7"/>
    </row>
    <row r="318" spans="2:3">
      <c r="B318" s="17" t="s">
        <v>86</v>
      </c>
    </row>
    <row r="319" spans="2:3">
      <c r="B319" s="17"/>
    </row>
    <row r="320" spans="2:3">
      <c r="B320" s="17"/>
    </row>
    <row r="321" spans="2:4">
      <c r="B321" s="18" t="s">
        <v>87</v>
      </c>
      <c r="C321" s="18" t="s">
        <v>5</v>
      </c>
    </row>
    <row r="322" spans="2:4">
      <c r="B322" s="54" t="s">
        <v>32</v>
      </c>
      <c r="C322" s="27">
        <v>19</v>
      </c>
      <c r="D322" s="19"/>
    </row>
    <row r="323" spans="2:4">
      <c r="B323" s="54" t="s">
        <v>56</v>
      </c>
      <c r="C323" s="27">
        <v>8</v>
      </c>
      <c r="D323" s="19"/>
    </row>
    <row r="326" spans="2:4">
      <c r="B326" s="18" t="s">
        <v>87</v>
      </c>
      <c r="C326" s="18" t="s">
        <v>6</v>
      </c>
    </row>
    <row r="327" spans="2:4">
      <c r="B327" s="54" t="s">
        <v>32</v>
      </c>
      <c r="C327" s="14">
        <f>C322/$C$37</f>
        <v>0.70370370370370372</v>
      </c>
    </row>
    <row r="328" spans="2:4">
      <c r="B328" s="54" t="s">
        <v>56</v>
      </c>
      <c r="C328" s="14">
        <f>C323/$C$37</f>
        <v>0.29629629629629628</v>
      </c>
    </row>
    <row r="341" spans="2:8" ht="15.75">
      <c r="B341" s="7" t="s">
        <v>88</v>
      </c>
    </row>
    <row r="342" spans="2:8" ht="15.75">
      <c r="B342" s="7"/>
    </row>
    <row r="343" spans="2:8">
      <c r="B343" s="17" t="s">
        <v>89</v>
      </c>
    </row>
    <row r="344" spans="2:8">
      <c r="B344" s="17"/>
    </row>
    <row r="345" spans="2:8">
      <c r="B345" s="17"/>
    </row>
    <row r="346" spans="2:8">
      <c r="B346" s="87" t="s">
        <v>90</v>
      </c>
      <c r="C346" s="88"/>
      <c r="D346" s="88"/>
      <c r="E346" s="89"/>
      <c r="F346" s="57" t="s">
        <v>91</v>
      </c>
      <c r="G346" s="57" t="s">
        <v>92</v>
      </c>
      <c r="H346" s="57" t="s">
        <v>93</v>
      </c>
    </row>
    <row r="347" spans="2:8">
      <c r="B347" s="80" t="s">
        <v>94</v>
      </c>
      <c r="C347" s="80"/>
      <c r="D347" s="80"/>
      <c r="E347" s="80"/>
      <c r="F347" s="54">
        <v>20</v>
      </c>
      <c r="G347" s="54">
        <v>7</v>
      </c>
      <c r="H347" s="54">
        <v>2</v>
      </c>
    </row>
    <row r="348" spans="2:8">
      <c r="B348" s="80" t="s">
        <v>95</v>
      </c>
      <c r="C348" s="80"/>
      <c r="D348" s="80"/>
      <c r="E348" s="80"/>
      <c r="F348" s="54">
        <v>8</v>
      </c>
      <c r="G348" s="54">
        <v>1</v>
      </c>
      <c r="H348" s="54">
        <v>15</v>
      </c>
    </row>
    <row r="349" spans="2:8">
      <c r="B349" s="83" t="s">
        <v>96</v>
      </c>
      <c r="C349" s="83"/>
      <c r="D349" s="83"/>
      <c r="E349" s="83"/>
      <c r="F349" s="54">
        <v>12</v>
      </c>
      <c r="G349" s="54">
        <v>0</v>
      </c>
      <c r="H349" s="54">
        <v>12</v>
      </c>
    </row>
    <row r="350" spans="2:8">
      <c r="B350" s="83" t="s">
        <v>97</v>
      </c>
      <c r="C350" s="83"/>
      <c r="D350" s="83"/>
      <c r="E350" s="83"/>
      <c r="F350" s="54">
        <v>17</v>
      </c>
      <c r="G350" s="54">
        <v>0</v>
      </c>
      <c r="H350" s="54">
        <v>8</v>
      </c>
    </row>
    <row r="351" spans="2:8">
      <c r="B351" s="83" t="s">
        <v>98</v>
      </c>
      <c r="C351" s="83"/>
      <c r="D351" s="83"/>
      <c r="E351" s="83"/>
      <c r="F351" s="54">
        <v>16</v>
      </c>
      <c r="G351" s="54">
        <v>8</v>
      </c>
      <c r="H351" s="54">
        <v>3</v>
      </c>
    </row>
    <row r="352" spans="2:8">
      <c r="B352" s="83" t="s">
        <v>99</v>
      </c>
      <c r="C352" s="83"/>
      <c r="D352" s="83"/>
      <c r="E352" s="83"/>
      <c r="F352" s="54">
        <v>10</v>
      </c>
      <c r="G352" s="54">
        <v>0</v>
      </c>
      <c r="H352" s="54">
        <v>14</v>
      </c>
    </row>
    <row r="353" spans="2:12">
      <c r="B353" s="83" t="s">
        <v>100</v>
      </c>
      <c r="C353" s="83"/>
      <c r="D353" s="83"/>
      <c r="E353" s="83"/>
      <c r="F353" s="54">
        <v>7</v>
      </c>
      <c r="G353" s="54">
        <v>1</v>
      </c>
      <c r="H353" s="54">
        <v>16</v>
      </c>
    </row>
    <row r="354" spans="2:12">
      <c r="B354" s="83" t="s">
        <v>101</v>
      </c>
      <c r="C354" s="83"/>
      <c r="D354" s="83"/>
      <c r="E354" s="83"/>
      <c r="F354" s="54">
        <v>8</v>
      </c>
      <c r="G354" s="54">
        <v>1</v>
      </c>
      <c r="H354" s="54">
        <v>16</v>
      </c>
    </row>
    <row r="360" spans="2:12" ht="15.75">
      <c r="B360" s="84" t="s">
        <v>102</v>
      </c>
      <c r="C360" s="84"/>
      <c r="D360" s="84"/>
    </row>
    <row r="363" spans="2:12" ht="15" customHeight="1">
      <c r="B363" s="85" t="s">
        <v>103</v>
      </c>
      <c r="C363" s="85"/>
      <c r="D363" s="85"/>
      <c r="F363" s="81" t="s">
        <v>104</v>
      </c>
      <c r="G363" s="81"/>
      <c r="H363" s="81"/>
      <c r="I363" s="81"/>
      <c r="J363" s="20"/>
      <c r="K363" s="20"/>
      <c r="L363" s="20"/>
    </row>
    <row r="364" spans="2:12">
      <c r="B364" s="85"/>
      <c r="C364" s="85"/>
      <c r="D364" s="85"/>
      <c r="F364" s="81"/>
      <c r="G364" s="81"/>
      <c r="H364" s="81"/>
      <c r="I364" s="81"/>
      <c r="J364" s="20"/>
      <c r="K364" s="20"/>
      <c r="L364" s="20"/>
    </row>
    <row r="365" spans="2:12">
      <c r="B365" s="85"/>
      <c r="C365" s="85"/>
      <c r="D365" s="85"/>
      <c r="F365" s="81"/>
      <c r="G365" s="81"/>
      <c r="H365" s="81"/>
      <c r="I365" s="81"/>
      <c r="J365" s="56"/>
      <c r="K365" s="56"/>
      <c r="L365" s="56"/>
    </row>
    <row r="366" spans="2:12">
      <c r="B366" s="85"/>
      <c r="C366" s="85"/>
      <c r="D366" s="85"/>
      <c r="F366" s="56"/>
      <c r="G366" s="56"/>
      <c r="H366" s="56"/>
      <c r="I366" s="56"/>
      <c r="J366" s="56"/>
      <c r="K366" s="56"/>
      <c r="L366" s="56"/>
    </row>
    <row r="367" spans="2:12">
      <c r="B367" s="56"/>
      <c r="C367" s="56"/>
      <c r="D367" s="56"/>
      <c r="F367" s="56"/>
      <c r="G367" s="56"/>
      <c r="H367" s="56"/>
      <c r="I367" s="56"/>
      <c r="J367" s="56"/>
      <c r="K367" s="56"/>
      <c r="L367" s="56"/>
    </row>
    <row r="368" spans="2:12">
      <c r="B368" s="56"/>
      <c r="C368" s="56"/>
      <c r="D368" s="56"/>
      <c r="F368" s="56"/>
      <c r="G368" s="56"/>
      <c r="H368" s="56"/>
      <c r="I368" s="56"/>
      <c r="J368" s="56"/>
      <c r="K368" s="56"/>
      <c r="L368" s="56"/>
    </row>
    <row r="369" spans="2:8">
      <c r="B369" s="18" t="s">
        <v>105</v>
      </c>
      <c r="C369" s="57" t="s">
        <v>5</v>
      </c>
    </row>
    <row r="370" spans="2:8">
      <c r="B370" s="11" t="s">
        <v>106</v>
      </c>
      <c r="C370" s="54">
        <v>9</v>
      </c>
      <c r="G370" s="18" t="s">
        <v>107</v>
      </c>
      <c r="H370" s="18" t="s">
        <v>5</v>
      </c>
    </row>
    <row r="371" spans="2:8">
      <c r="B371" s="11" t="s">
        <v>108</v>
      </c>
      <c r="C371" s="54">
        <v>9</v>
      </c>
      <c r="G371" s="11" t="s">
        <v>32</v>
      </c>
      <c r="H371" s="54">
        <v>27</v>
      </c>
    </row>
    <row r="372" spans="2:8">
      <c r="B372" s="11" t="s">
        <v>109</v>
      </c>
      <c r="C372" s="54">
        <v>0</v>
      </c>
      <c r="G372" s="11" t="s">
        <v>110</v>
      </c>
      <c r="H372" s="54">
        <v>9</v>
      </c>
    </row>
    <row r="373" spans="2:8">
      <c r="B373" s="11" t="s">
        <v>111</v>
      </c>
      <c r="C373" s="54">
        <v>2</v>
      </c>
    </row>
    <row r="374" spans="2:8">
      <c r="B374" s="11" t="s">
        <v>112</v>
      </c>
      <c r="C374" s="54">
        <v>7</v>
      </c>
    </row>
    <row r="375" spans="2:8">
      <c r="G375" s="18" t="s">
        <v>107</v>
      </c>
      <c r="H375" s="18" t="s">
        <v>6</v>
      </c>
    </row>
    <row r="376" spans="2:8">
      <c r="B376" s="18" t="s">
        <v>105</v>
      </c>
      <c r="C376" s="18" t="s">
        <v>6</v>
      </c>
      <c r="G376" s="11" t="s">
        <v>32</v>
      </c>
      <c r="H376" s="14">
        <f>H371/$C$37</f>
        <v>1</v>
      </c>
    </row>
    <row r="377" spans="2:8">
      <c r="B377" s="11" t="s">
        <v>106</v>
      </c>
      <c r="C377" s="14">
        <f>C370/$C$37</f>
        <v>0.33333333333333331</v>
      </c>
      <c r="G377" s="11" t="s">
        <v>110</v>
      </c>
      <c r="H377" s="14">
        <f>H372/$C$37</f>
        <v>0.33333333333333331</v>
      </c>
    </row>
    <row r="378" spans="2:8">
      <c r="B378" s="11" t="s">
        <v>108</v>
      </c>
      <c r="C378" s="14">
        <f t="shared" ref="C378:C381" si="8">C371/$C$37</f>
        <v>0.33333333333333331</v>
      </c>
      <c r="G378" s="21"/>
    </row>
    <row r="379" spans="2:8">
      <c r="B379" s="11" t="s">
        <v>109</v>
      </c>
      <c r="C379" s="14">
        <f t="shared" si="8"/>
        <v>0</v>
      </c>
    </row>
    <row r="380" spans="2:8">
      <c r="B380" s="11" t="s">
        <v>111</v>
      </c>
      <c r="C380" s="14">
        <f t="shared" si="8"/>
        <v>7.407407407407407E-2</v>
      </c>
    </row>
    <row r="381" spans="2:8">
      <c r="B381" s="11" t="s">
        <v>112</v>
      </c>
      <c r="C381" s="14">
        <f t="shared" si="8"/>
        <v>0.25925925925925924</v>
      </c>
    </row>
    <row r="385" spans="2:11" ht="15" customHeight="1">
      <c r="B385" s="82" t="s">
        <v>113</v>
      </c>
      <c r="C385" s="82"/>
      <c r="D385" s="82"/>
      <c r="F385" s="81" t="s">
        <v>114</v>
      </c>
      <c r="G385" s="81"/>
      <c r="H385" s="81"/>
      <c r="I385" s="81"/>
      <c r="J385" s="81"/>
      <c r="K385" s="81"/>
    </row>
    <row r="386" spans="2:11" ht="15" customHeight="1">
      <c r="B386" s="82"/>
      <c r="C386" s="82"/>
      <c r="D386" s="82"/>
      <c r="F386" s="81"/>
      <c r="G386" s="81"/>
      <c r="H386" s="81"/>
      <c r="I386" s="81"/>
      <c r="J386" s="81"/>
      <c r="K386" s="81"/>
    </row>
    <row r="387" spans="2:11" ht="15" customHeight="1">
      <c r="B387" s="82"/>
      <c r="C387" s="82"/>
      <c r="D387" s="82"/>
      <c r="F387" s="81"/>
      <c r="G387" s="81"/>
      <c r="H387" s="81"/>
      <c r="I387" s="81"/>
      <c r="J387" s="81"/>
      <c r="K387" s="81"/>
    </row>
    <row r="388" spans="2:11">
      <c r="F388" s="81"/>
      <c r="G388" s="81"/>
      <c r="H388" s="81"/>
      <c r="I388" s="81"/>
      <c r="J388" s="81"/>
      <c r="K388" s="81"/>
    </row>
    <row r="389" spans="2:11">
      <c r="B389" s="18" t="s">
        <v>115</v>
      </c>
      <c r="C389" s="18" t="s">
        <v>5</v>
      </c>
    </row>
    <row r="390" spans="2:11">
      <c r="B390" s="11" t="s">
        <v>32</v>
      </c>
      <c r="C390" s="54">
        <v>25</v>
      </c>
    </row>
    <row r="391" spans="2:11">
      <c r="B391" s="11" t="s">
        <v>110</v>
      </c>
      <c r="C391" s="54">
        <v>2</v>
      </c>
      <c r="H391" s="18" t="s">
        <v>115</v>
      </c>
      <c r="I391" s="18" t="s">
        <v>5</v>
      </c>
    </row>
    <row r="392" spans="2:11">
      <c r="H392" s="11" t="s">
        <v>32</v>
      </c>
      <c r="I392" s="54">
        <v>25</v>
      </c>
    </row>
    <row r="393" spans="2:11">
      <c r="H393" s="11" t="s">
        <v>110</v>
      </c>
      <c r="I393" s="54">
        <v>2</v>
      </c>
    </row>
    <row r="394" spans="2:11">
      <c r="B394" s="18" t="s">
        <v>115</v>
      </c>
      <c r="C394" s="18" t="s">
        <v>6</v>
      </c>
    </row>
    <row r="395" spans="2:11">
      <c r="B395" s="11" t="s">
        <v>32</v>
      </c>
      <c r="C395" s="14">
        <f>C390/$C$37</f>
        <v>0.92592592592592593</v>
      </c>
    </row>
    <row r="396" spans="2:11">
      <c r="B396" s="11" t="s">
        <v>110</v>
      </c>
      <c r="C396" s="14">
        <f>C391/$C$37</f>
        <v>7.407407407407407E-2</v>
      </c>
      <c r="H396" s="18" t="s">
        <v>115</v>
      </c>
      <c r="I396" s="18" t="s">
        <v>6</v>
      </c>
    </row>
    <row r="397" spans="2:11">
      <c r="H397" s="11" t="s">
        <v>32</v>
      </c>
      <c r="I397" s="14">
        <f>I392/$C$37</f>
        <v>0.92592592592592593</v>
      </c>
    </row>
    <row r="398" spans="2:11">
      <c r="H398" s="11" t="s">
        <v>110</v>
      </c>
      <c r="I398" s="14">
        <f>I393/$C$37</f>
        <v>7.407407407407407E-2</v>
      </c>
    </row>
    <row r="400" spans="2:11" ht="15" customHeight="1">
      <c r="B400" s="82" t="s">
        <v>116</v>
      </c>
      <c r="C400" s="82"/>
      <c r="D400" s="82"/>
    </row>
    <row r="401" spans="2:4">
      <c r="B401" s="82"/>
      <c r="C401" s="82"/>
      <c r="D401" s="82"/>
    </row>
    <row r="402" spans="2:4">
      <c r="B402" s="82"/>
      <c r="C402" s="82"/>
      <c r="D402" s="82"/>
    </row>
    <row r="404" spans="2:4">
      <c r="B404" s="18" t="s">
        <v>117</v>
      </c>
      <c r="C404" s="79" t="s">
        <v>5</v>
      </c>
      <c r="D404" s="79"/>
    </row>
    <row r="405" spans="2:4">
      <c r="B405" s="54">
        <v>1</v>
      </c>
      <c r="C405" s="80">
        <v>0</v>
      </c>
      <c r="D405" s="80"/>
    </row>
    <row r="406" spans="2:4">
      <c r="B406" s="54">
        <v>2</v>
      </c>
      <c r="C406" s="80">
        <v>0</v>
      </c>
      <c r="D406" s="80"/>
    </row>
    <row r="407" spans="2:4">
      <c r="B407" s="54">
        <v>3</v>
      </c>
      <c r="C407" s="80">
        <v>2</v>
      </c>
      <c r="D407" s="80"/>
    </row>
    <row r="408" spans="2:4">
      <c r="B408" s="54">
        <v>4</v>
      </c>
      <c r="C408" s="80">
        <v>11</v>
      </c>
      <c r="D408" s="80"/>
    </row>
    <row r="409" spans="2:4">
      <c r="B409" s="54">
        <v>5</v>
      </c>
      <c r="C409" s="80">
        <v>14</v>
      </c>
      <c r="D409" s="80"/>
    </row>
    <row r="411" spans="2:4">
      <c r="B411" s="18" t="s">
        <v>117</v>
      </c>
      <c r="C411" s="79" t="s">
        <v>6</v>
      </c>
      <c r="D411" s="79"/>
    </row>
    <row r="412" spans="2:4">
      <c r="B412" s="54">
        <v>1</v>
      </c>
      <c r="C412" s="78">
        <f>C405/$C$37</f>
        <v>0</v>
      </c>
      <c r="D412" s="78"/>
    </row>
    <row r="413" spans="2:4">
      <c r="B413" s="54">
        <v>2</v>
      </c>
      <c r="C413" s="78">
        <f t="shared" ref="C413:C416" si="9">C406/$C$37</f>
        <v>0</v>
      </c>
      <c r="D413" s="78"/>
    </row>
    <row r="414" spans="2:4">
      <c r="B414" s="54">
        <v>3</v>
      </c>
      <c r="C414" s="78">
        <f t="shared" si="9"/>
        <v>7.407407407407407E-2</v>
      </c>
      <c r="D414" s="78"/>
    </row>
    <row r="415" spans="2:4">
      <c r="B415" s="54">
        <v>4</v>
      </c>
      <c r="C415" s="78">
        <f t="shared" si="9"/>
        <v>0.40740740740740738</v>
      </c>
      <c r="D415" s="78"/>
    </row>
    <row r="416" spans="2:4">
      <c r="B416" s="54">
        <v>5</v>
      </c>
      <c r="C416" s="78">
        <f t="shared" si="9"/>
        <v>0.51851851851851849</v>
      </c>
      <c r="D416" s="78"/>
    </row>
    <row r="421" spans="2:10" ht="15.75">
      <c r="B421" s="7" t="s">
        <v>118</v>
      </c>
    </row>
    <row r="423" spans="2:10">
      <c r="B423" s="79" t="s">
        <v>119</v>
      </c>
      <c r="C423" s="79"/>
      <c r="D423" s="79"/>
      <c r="E423" s="79"/>
      <c r="F423" s="79"/>
      <c r="G423" s="79"/>
      <c r="H423" s="79"/>
      <c r="I423" s="79"/>
      <c r="J423" s="79"/>
    </row>
    <row r="424" spans="2:10">
      <c r="B424" s="70" t="s">
        <v>362</v>
      </c>
      <c r="I424" s="22"/>
      <c r="J424" s="22"/>
    </row>
    <row r="425" spans="2:10">
      <c r="B425" s="70" t="s">
        <v>363</v>
      </c>
      <c r="J425" s="22"/>
    </row>
    <row r="426" spans="2:10">
      <c r="B426" s="70" t="s">
        <v>233</v>
      </c>
      <c r="J426" s="22"/>
    </row>
    <row r="427" spans="2:10">
      <c r="B427" s="70" t="s">
        <v>364</v>
      </c>
      <c r="J427" s="22"/>
    </row>
    <row r="428" spans="2:10">
      <c r="B428" s="70" t="s">
        <v>365</v>
      </c>
      <c r="J428" s="22"/>
    </row>
    <row r="429" spans="2:10">
      <c r="B429" s="70" t="s">
        <v>366</v>
      </c>
      <c r="J429" s="22"/>
    </row>
    <row r="430" spans="2:10">
      <c r="B430" s="70" t="s">
        <v>24</v>
      </c>
      <c r="J430" s="22"/>
    </row>
    <row r="431" spans="2:10">
      <c r="B431" s="70" t="s">
        <v>367</v>
      </c>
      <c r="I431"/>
      <c r="J431" s="23"/>
    </row>
    <row r="432" spans="2:10">
      <c r="B432" s="70" t="s">
        <v>366</v>
      </c>
      <c r="J432" s="22"/>
    </row>
    <row r="433" spans="2:10">
      <c r="B433" s="70" t="s">
        <v>368</v>
      </c>
      <c r="J433" s="22"/>
    </row>
    <row r="434" spans="2:10">
      <c r="B434" s="70" t="s">
        <v>369</v>
      </c>
      <c r="J434" s="22"/>
    </row>
    <row r="435" spans="2:10">
      <c r="B435" s="70" t="s">
        <v>370</v>
      </c>
      <c r="J435" s="22"/>
    </row>
    <row r="436" spans="2:10">
      <c r="B436" s="70" t="s">
        <v>366</v>
      </c>
      <c r="J436" s="22"/>
    </row>
    <row r="437" spans="2:10">
      <c r="B437" s="70" t="s">
        <v>371</v>
      </c>
      <c r="J437" s="22"/>
    </row>
    <row r="438" spans="2:10">
      <c r="B438" s="70" t="s">
        <v>372</v>
      </c>
      <c r="J438" s="22"/>
    </row>
    <row r="439" spans="2:10">
      <c r="B439" s="70" t="s">
        <v>373</v>
      </c>
      <c r="J439" s="22"/>
    </row>
    <row r="440" spans="2:10">
      <c r="B440" s="70" t="s">
        <v>374</v>
      </c>
      <c r="J440" s="22"/>
    </row>
    <row r="441" spans="2:10">
      <c r="B441" s="70" t="e">
        <v>#NAME?</v>
      </c>
      <c r="J441" s="22"/>
    </row>
    <row r="442" spans="2:10">
      <c r="B442" s="70" t="s">
        <v>375</v>
      </c>
      <c r="J442" s="22"/>
    </row>
    <row r="443" spans="2:10">
      <c r="B443" s="70" t="s">
        <v>376</v>
      </c>
      <c r="J443" s="22"/>
    </row>
    <row r="444" spans="2:10">
      <c r="B444" s="70" t="s">
        <v>377</v>
      </c>
      <c r="J444" s="22"/>
    </row>
    <row r="445" spans="2:10">
      <c r="B445" s="70" t="s">
        <v>378</v>
      </c>
      <c r="J445" s="22"/>
    </row>
    <row r="446" spans="2:10">
      <c r="B446" s="70" t="s">
        <v>379</v>
      </c>
      <c r="I446" s="24"/>
      <c r="J446" s="25"/>
    </row>
    <row r="447" spans="2:10">
      <c r="B447" s="70" t="s">
        <v>380</v>
      </c>
      <c r="J447" s="22"/>
    </row>
    <row r="448" spans="2:10">
      <c r="B448" s="70" t="s">
        <v>381</v>
      </c>
      <c r="J448" s="22"/>
    </row>
    <row r="449" spans="2:10">
      <c r="B449" s="70" t="s">
        <v>370</v>
      </c>
      <c r="J449" s="22"/>
    </row>
    <row r="450" spans="2:10">
      <c r="B450" s="71" t="s">
        <v>382</v>
      </c>
      <c r="C450" s="24"/>
      <c r="D450" s="24"/>
      <c r="E450" s="24"/>
      <c r="F450" s="24"/>
      <c r="G450" s="24"/>
      <c r="H450" s="24"/>
      <c r="I450" s="24"/>
      <c r="J450" s="25"/>
    </row>
  </sheetData>
  <mergeCells count="110">
    <mergeCell ref="B12:F12"/>
    <mergeCell ref="B113:D113"/>
    <mergeCell ref="E113:F113"/>
    <mergeCell ref="H113:J113"/>
    <mergeCell ref="K113:L113"/>
    <mergeCell ref="K116:L116"/>
    <mergeCell ref="B117:D117"/>
    <mergeCell ref="E117:F117"/>
    <mergeCell ref="B114:D114"/>
    <mergeCell ref="E114:F114"/>
    <mergeCell ref="H114:J114"/>
    <mergeCell ref="K114:L114"/>
    <mergeCell ref="B115:D115"/>
    <mergeCell ref="E115:F115"/>
    <mergeCell ref="H115:J115"/>
    <mergeCell ref="K115:L115"/>
    <mergeCell ref="B118:D118"/>
    <mergeCell ref="E118:F118"/>
    <mergeCell ref="B119:D119"/>
    <mergeCell ref="E119:F119"/>
    <mergeCell ref="B122:D122"/>
    <mergeCell ref="E122:F122"/>
    <mergeCell ref="B116:D116"/>
    <mergeCell ref="E116:F116"/>
    <mergeCell ref="H116:J116"/>
    <mergeCell ref="B124:D124"/>
    <mergeCell ref="E124:F124"/>
    <mergeCell ref="H124:J124"/>
    <mergeCell ref="K124:L124"/>
    <mergeCell ref="B125:D125"/>
    <mergeCell ref="E125:F125"/>
    <mergeCell ref="H125:J125"/>
    <mergeCell ref="K125:L125"/>
    <mergeCell ref="H122:J122"/>
    <mergeCell ref="K122:L122"/>
    <mergeCell ref="B123:D123"/>
    <mergeCell ref="E123:F123"/>
    <mergeCell ref="H123:J123"/>
    <mergeCell ref="K123:L123"/>
    <mergeCell ref="B188:C188"/>
    <mergeCell ref="B210:C210"/>
    <mergeCell ref="B211:C211"/>
    <mergeCell ref="B212:C212"/>
    <mergeCell ref="B213:C213"/>
    <mergeCell ref="B214:D214"/>
    <mergeCell ref="B126:D126"/>
    <mergeCell ref="E126:F126"/>
    <mergeCell ref="B127:D127"/>
    <mergeCell ref="E127:F127"/>
    <mergeCell ref="B128:D128"/>
    <mergeCell ref="E128:F128"/>
    <mergeCell ref="B231:D231"/>
    <mergeCell ref="B232:D232"/>
    <mergeCell ref="B233:D233"/>
    <mergeCell ref="B234:D234"/>
    <mergeCell ref="B235:D235"/>
    <mergeCell ref="B236:D236"/>
    <mergeCell ref="B215:D215"/>
    <mergeCell ref="B216:D216"/>
    <mergeCell ref="B217:D217"/>
    <mergeCell ref="B218:D218"/>
    <mergeCell ref="B219:D219"/>
    <mergeCell ref="B230:D230"/>
    <mergeCell ref="B248:D248"/>
    <mergeCell ref="H248:I248"/>
    <mergeCell ref="B249:D249"/>
    <mergeCell ref="H249:I249"/>
    <mergeCell ref="B278:D278"/>
    <mergeCell ref="B279:D279"/>
    <mergeCell ref="B237:D237"/>
    <mergeCell ref="B238:D238"/>
    <mergeCell ref="B246:D246"/>
    <mergeCell ref="H246:I246"/>
    <mergeCell ref="B247:D247"/>
    <mergeCell ref="H247:I247"/>
    <mergeCell ref="B286:D286"/>
    <mergeCell ref="B346:E346"/>
    <mergeCell ref="B347:E347"/>
    <mergeCell ref="B348:E348"/>
    <mergeCell ref="B349:E349"/>
    <mergeCell ref="B350:E350"/>
    <mergeCell ref="B280:D280"/>
    <mergeCell ref="B281:D281"/>
    <mergeCell ref="B282:D282"/>
    <mergeCell ref="B283:D283"/>
    <mergeCell ref="B284:D284"/>
    <mergeCell ref="B285:D285"/>
    <mergeCell ref="F363:I365"/>
    <mergeCell ref="B385:D387"/>
    <mergeCell ref="F385:K388"/>
    <mergeCell ref="B400:D402"/>
    <mergeCell ref="C404:D404"/>
    <mergeCell ref="C405:D405"/>
    <mergeCell ref="B351:E351"/>
    <mergeCell ref="B352:E352"/>
    <mergeCell ref="B353:E353"/>
    <mergeCell ref="B354:E354"/>
    <mergeCell ref="B360:D360"/>
    <mergeCell ref="B363:D366"/>
    <mergeCell ref="C413:D413"/>
    <mergeCell ref="C414:D414"/>
    <mergeCell ref="C415:D415"/>
    <mergeCell ref="C416:D416"/>
    <mergeCell ref="B423:J423"/>
    <mergeCell ref="C406:D406"/>
    <mergeCell ref="C407:D407"/>
    <mergeCell ref="C408:D408"/>
    <mergeCell ref="C409:D409"/>
    <mergeCell ref="C411:D411"/>
    <mergeCell ref="C412:D4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0:K266"/>
  <sheetViews>
    <sheetView tabSelected="1" topLeftCell="A16" zoomScaleNormal="100" workbookViewId="0">
      <selection activeCell="H35" sqref="H35"/>
    </sheetView>
  </sheetViews>
  <sheetFormatPr baseColWidth="10" defaultColWidth="11.42578125" defaultRowHeight="15"/>
  <cols>
    <col min="1" max="1" width="11.42578125" style="1"/>
    <col min="2" max="2" width="38.5703125" style="1" customWidth="1"/>
    <col min="3" max="3" width="20.5703125" style="1" customWidth="1"/>
    <col min="4" max="4" width="15.28515625" style="1" customWidth="1"/>
    <col min="5" max="5" width="25.85546875" style="1" customWidth="1"/>
    <col min="6" max="6" width="31.7109375" style="1" customWidth="1"/>
    <col min="7" max="7" width="40" style="1" customWidth="1"/>
    <col min="8" max="8" width="30.42578125" style="1" customWidth="1"/>
    <col min="9" max="9" width="36.4257812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40.5" customHeight="1">
      <c r="B12" s="108" t="s">
        <v>383</v>
      </c>
      <c r="C12" s="108"/>
      <c r="D12" s="108"/>
      <c r="E12" s="108"/>
      <c r="F12" s="108"/>
    </row>
    <row r="13" spans="2:6">
      <c r="B13" s="5" t="s">
        <v>3</v>
      </c>
    </row>
    <row r="14" spans="2:6">
      <c r="B14" s="5"/>
    </row>
    <row r="15" spans="2:6">
      <c r="B15" s="5"/>
    </row>
    <row r="16" spans="2:6">
      <c r="B16" s="5"/>
    </row>
    <row r="17" spans="2:2">
      <c r="B17" s="5"/>
    </row>
    <row r="18" spans="2:2">
      <c r="B18" s="5"/>
    </row>
    <row r="33" spans="2:4" ht="48" customHeight="1"/>
    <row r="34" spans="2:4" ht="21.75" customHeight="1">
      <c r="B34" s="31" t="s">
        <v>171</v>
      </c>
      <c r="C34" s="31" t="s">
        <v>172</v>
      </c>
      <c r="D34" s="31" t="s">
        <v>173</v>
      </c>
    </row>
    <row r="35" spans="2:4" ht="21.75" customHeight="1">
      <c r="B35" s="33">
        <v>10</v>
      </c>
      <c r="C35" s="33">
        <v>0</v>
      </c>
      <c r="D35" s="33">
        <v>0</v>
      </c>
    </row>
    <row r="36" spans="2:4" ht="21.75" customHeight="1"/>
    <row r="37" spans="2:4" ht="21.75" customHeight="1">
      <c r="B37" s="6" t="s">
        <v>431</v>
      </c>
    </row>
    <row r="38" spans="2:4" ht="21.75" customHeight="1">
      <c r="B38" s="6" t="s">
        <v>434</v>
      </c>
    </row>
    <row r="39" spans="2:4" ht="21.75" customHeight="1">
      <c r="B39" s="6" t="s">
        <v>432</v>
      </c>
    </row>
    <row r="40" spans="2:4" ht="21.75" customHeight="1">
      <c r="B40" s="6" t="s">
        <v>433</v>
      </c>
    </row>
    <row r="42" spans="2:4" ht="15.75">
      <c r="B42" s="7" t="s">
        <v>4</v>
      </c>
    </row>
    <row r="44" spans="2:4">
      <c r="B44" s="8" t="s">
        <v>4</v>
      </c>
      <c r="C44" s="36" t="s">
        <v>5</v>
      </c>
      <c r="D44" s="36" t="s">
        <v>6</v>
      </c>
    </row>
    <row r="45" spans="2:4">
      <c r="B45" s="9" t="s">
        <v>7</v>
      </c>
      <c r="C45" s="27">
        <v>7</v>
      </c>
      <c r="D45" s="10">
        <f>C45/$C$47</f>
        <v>0.7</v>
      </c>
    </row>
    <row r="46" spans="2:4">
      <c r="B46" s="9" t="s">
        <v>8</v>
      </c>
      <c r="C46" s="27">
        <v>3</v>
      </c>
      <c r="D46" s="10">
        <f>C46/$C$47</f>
        <v>0.3</v>
      </c>
    </row>
    <row r="47" spans="2:4">
      <c r="B47" s="9" t="s">
        <v>9</v>
      </c>
      <c r="C47" s="28">
        <f>SUM(C45:C46)</f>
        <v>10</v>
      </c>
      <c r="D47" s="10">
        <f>C47/$C$47</f>
        <v>1</v>
      </c>
    </row>
    <row r="67" spans="2:4" ht="15.75">
      <c r="B67" s="7" t="s">
        <v>10</v>
      </c>
    </row>
    <row r="69" spans="2:4">
      <c r="B69" s="8" t="s">
        <v>10</v>
      </c>
      <c r="C69" s="36" t="s">
        <v>5</v>
      </c>
      <c r="D69" s="36" t="s">
        <v>6</v>
      </c>
    </row>
    <row r="70" spans="2:4">
      <c r="B70" s="9" t="s">
        <v>11</v>
      </c>
      <c r="C70" s="27">
        <v>3</v>
      </c>
      <c r="D70" s="10">
        <f>C70/$C$73</f>
        <v>0.3</v>
      </c>
    </row>
    <row r="71" spans="2:4">
      <c r="B71" s="9" t="s">
        <v>12</v>
      </c>
      <c r="C71" s="27">
        <v>6</v>
      </c>
      <c r="D71" s="10">
        <f>C71/$C$73</f>
        <v>0.6</v>
      </c>
    </row>
    <row r="72" spans="2:4">
      <c r="B72" s="9" t="s">
        <v>13</v>
      </c>
      <c r="C72" s="27">
        <v>1</v>
      </c>
      <c r="D72" s="10">
        <f>C72/$C$73</f>
        <v>0.1</v>
      </c>
    </row>
    <row r="73" spans="2:4">
      <c r="B73" s="9" t="s">
        <v>9</v>
      </c>
      <c r="C73" s="28">
        <f>SUM(C70:C72)</f>
        <v>10</v>
      </c>
      <c r="D73" s="10">
        <f>C73/$C$47</f>
        <v>1</v>
      </c>
    </row>
    <row r="93" spans="2:4" ht="15.75">
      <c r="B93" s="7" t="s">
        <v>15</v>
      </c>
    </row>
    <row r="95" spans="2:4">
      <c r="B95" s="36" t="s">
        <v>16</v>
      </c>
      <c r="C95" s="36" t="s">
        <v>5</v>
      </c>
      <c r="D95" s="36" t="s">
        <v>6</v>
      </c>
    </row>
    <row r="96" spans="2:4">
      <c r="B96" s="29">
        <v>0</v>
      </c>
      <c r="C96" s="27">
        <v>8</v>
      </c>
      <c r="D96" s="10">
        <f>C96/$C$100</f>
        <v>0.8</v>
      </c>
    </row>
    <row r="97" spans="2:4">
      <c r="B97" s="29">
        <v>1</v>
      </c>
      <c r="C97" s="27">
        <v>0</v>
      </c>
      <c r="D97" s="10">
        <f>C97/$C$100</f>
        <v>0</v>
      </c>
    </row>
    <row r="98" spans="2:4">
      <c r="B98" s="29">
        <v>2</v>
      </c>
      <c r="C98" s="27">
        <v>1</v>
      </c>
      <c r="D98" s="10">
        <f>C98/$C$100</f>
        <v>0.1</v>
      </c>
    </row>
    <row r="99" spans="2:4">
      <c r="B99" s="32" t="s">
        <v>17</v>
      </c>
      <c r="C99" s="27">
        <v>1</v>
      </c>
      <c r="D99" s="10">
        <f>C99/$C$100</f>
        <v>0.1</v>
      </c>
    </row>
    <row r="100" spans="2:4">
      <c r="B100" s="29" t="s">
        <v>9</v>
      </c>
      <c r="C100" s="28">
        <f>SUM(C96:C99)</f>
        <v>10</v>
      </c>
      <c r="D100" s="10">
        <f>C100/$C$47</f>
        <v>1</v>
      </c>
    </row>
    <row r="120" spans="2:6" ht="15.75">
      <c r="B120" s="7" t="s">
        <v>18</v>
      </c>
    </row>
    <row r="121" spans="2:6" ht="15.75">
      <c r="B121" s="7"/>
    </row>
    <row r="123" spans="2:6" ht="84" customHeight="1">
      <c r="B123" s="109" t="s">
        <v>19</v>
      </c>
      <c r="C123" s="109"/>
      <c r="D123" s="109"/>
      <c r="E123" s="110" t="s">
        <v>5</v>
      </c>
      <c r="F123" s="110"/>
    </row>
    <row r="124" spans="2:6">
      <c r="B124" s="90" t="s">
        <v>21</v>
      </c>
      <c r="C124" s="90"/>
      <c r="D124" s="90"/>
      <c r="E124" s="107">
        <v>8</v>
      </c>
      <c r="F124" s="107"/>
    </row>
    <row r="125" spans="2:6">
      <c r="B125" s="90" t="s">
        <v>23</v>
      </c>
      <c r="C125" s="90"/>
      <c r="D125" s="90"/>
      <c r="E125" s="107">
        <v>1</v>
      </c>
      <c r="F125" s="107"/>
    </row>
    <row r="126" spans="2:6">
      <c r="B126" s="90" t="s">
        <v>25</v>
      </c>
      <c r="C126" s="90"/>
      <c r="D126" s="90"/>
      <c r="E126" s="107">
        <v>0</v>
      </c>
      <c r="F126" s="107"/>
    </row>
    <row r="127" spans="2:6">
      <c r="B127" s="90" t="s">
        <v>27</v>
      </c>
      <c r="C127" s="90"/>
      <c r="D127" s="90"/>
      <c r="E127" s="107">
        <v>0</v>
      </c>
      <c r="F127" s="107"/>
    </row>
    <row r="128" spans="2:6">
      <c r="B128" s="90" t="s">
        <v>28</v>
      </c>
      <c r="C128" s="90"/>
      <c r="D128" s="90"/>
      <c r="E128" s="107">
        <v>0</v>
      </c>
      <c r="F128" s="107"/>
    </row>
    <row r="129" spans="2:6">
      <c r="B129" s="90" t="s">
        <v>29</v>
      </c>
      <c r="C129" s="90"/>
      <c r="D129" s="90"/>
      <c r="E129" s="107">
        <v>1</v>
      </c>
      <c r="F129" s="107"/>
    </row>
    <row r="130" spans="2:6">
      <c r="B130" s="90" t="s">
        <v>9</v>
      </c>
      <c r="C130" s="90"/>
      <c r="D130" s="90"/>
      <c r="E130" s="107">
        <f>SUM(E124:F129)</f>
        <v>10</v>
      </c>
      <c r="F130" s="107"/>
    </row>
    <row r="131" spans="2:6">
      <c r="B131" s="12"/>
      <c r="C131" s="12"/>
      <c r="D131" s="12"/>
      <c r="E131" s="35"/>
      <c r="F131" s="35"/>
    </row>
    <row r="133" spans="2:6">
      <c r="B133" s="104" t="s">
        <v>30</v>
      </c>
      <c r="C133" s="104"/>
      <c r="D133" s="104"/>
      <c r="E133" s="104" t="s">
        <v>6</v>
      </c>
      <c r="F133" s="104"/>
    </row>
    <row r="134" spans="2:6">
      <c r="B134" s="90" t="s">
        <v>21</v>
      </c>
      <c r="C134" s="90"/>
      <c r="D134" s="90"/>
      <c r="E134" s="78">
        <f t="shared" ref="E134:E139" si="0">E124/$E$130</f>
        <v>0.8</v>
      </c>
      <c r="F134" s="78"/>
    </row>
    <row r="135" spans="2:6">
      <c r="B135" s="90" t="s">
        <v>23</v>
      </c>
      <c r="C135" s="90"/>
      <c r="D135" s="90"/>
      <c r="E135" s="78">
        <f t="shared" si="0"/>
        <v>0.1</v>
      </c>
      <c r="F135" s="78"/>
    </row>
    <row r="136" spans="2:6">
      <c r="B136" s="90" t="s">
        <v>25</v>
      </c>
      <c r="C136" s="90"/>
      <c r="D136" s="90"/>
      <c r="E136" s="78">
        <f t="shared" si="0"/>
        <v>0</v>
      </c>
      <c r="F136" s="78"/>
    </row>
    <row r="137" spans="2:6">
      <c r="B137" s="90" t="s">
        <v>27</v>
      </c>
      <c r="C137" s="90"/>
      <c r="D137" s="90"/>
      <c r="E137" s="78">
        <f t="shared" si="0"/>
        <v>0</v>
      </c>
      <c r="F137" s="78"/>
    </row>
    <row r="138" spans="2:6">
      <c r="B138" s="90" t="s">
        <v>28</v>
      </c>
      <c r="C138" s="90"/>
      <c r="D138" s="90"/>
      <c r="E138" s="78">
        <f t="shared" si="0"/>
        <v>0</v>
      </c>
      <c r="F138" s="78"/>
    </row>
    <row r="139" spans="2:6">
      <c r="B139" s="90" t="s">
        <v>29</v>
      </c>
      <c r="C139" s="90"/>
      <c r="D139" s="90"/>
      <c r="E139" s="78">
        <f t="shared" si="0"/>
        <v>0.1</v>
      </c>
      <c r="F139" s="78"/>
    </row>
    <row r="161" spans="2:9" ht="15.75">
      <c r="B161" s="7" t="s">
        <v>34</v>
      </c>
    </row>
    <row r="163" spans="2:9">
      <c r="B163" s="51" t="s">
        <v>178</v>
      </c>
      <c r="C163" s="51" t="s">
        <v>36</v>
      </c>
      <c r="D163" s="51" t="s">
        <v>37</v>
      </c>
      <c r="E163" s="51" t="s">
        <v>38</v>
      </c>
      <c r="F163" s="52" t="s">
        <v>41</v>
      </c>
      <c r="G163" s="52" t="s">
        <v>46</v>
      </c>
      <c r="H163" s="52" t="s">
        <v>180</v>
      </c>
      <c r="I163" s="52" t="s">
        <v>48</v>
      </c>
    </row>
    <row r="164" spans="2:9">
      <c r="B164" s="66" t="s">
        <v>394</v>
      </c>
      <c r="C164" s="66" t="s">
        <v>395</v>
      </c>
      <c r="D164" s="66" t="s">
        <v>406</v>
      </c>
      <c r="E164" s="66" t="s">
        <v>236</v>
      </c>
      <c r="F164" s="66" t="s">
        <v>179</v>
      </c>
      <c r="G164" s="66" t="s">
        <v>202</v>
      </c>
      <c r="H164" s="66" t="s">
        <v>200</v>
      </c>
      <c r="I164" s="66" t="s">
        <v>249</v>
      </c>
    </row>
    <row r="165" spans="2:9">
      <c r="B165" s="66" t="s">
        <v>396</v>
      </c>
      <c r="C165" s="66" t="s">
        <v>397</v>
      </c>
      <c r="D165" s="66" t="s">
        <v>407</v>
      </c>
      <c r="E165" s="66" t="s">
        <v>408</v>
      </c>
      <c r="F165" s="66" t="s">
        <v>179</v>
      </c>
      <c r="G165" s="66" t="s">
        <v>419</v>
      </c>
      <c r="H165" s="66" t="s">
        <v>420</v>
      </c>
      <c r="I165" s="66" t="s">
        <v>421</v>
      </c>
    </row>
    <row r="166" spans="2:9">
      <c r="B166" s="63" t="s">
        <v>154</v>
      </c>
      <c r="C166" s="63" t="s">
        <v>154</v>
      </c>
      <c r="D166" s="63" t="s">
        <v>154</v>
      </c>
      <c r="E166" s="63" t="s">
        <v>154</v>
      </c>
      <c r="F166" s="63" t="s">
        <v>154</v>
      </c>
      <c r="G166" s="63" t="s">
        <v>154</v>
      </c>
      <c r="H166" s="63" t="s">
        <v>154</v>
      </c>
      <c r="I166" s="63" t="s">
        <v>154</v>
      </c>
    </row>
    <row r="167" spans="2:9">
      <c r="B167" s="66" t="s">
        <v>154</v>
      </c>
      <c r="C167" s="66" t="s">
        <v>154</v>
      </c>
      <c r="D167" s="66" t="s">
        <v>154</v>
      </c>
      <c r="E167" s="66" t="s">
        <v>154</v>
      </c>
      <c r="F167" s="66" t="s">
        <v>435</v>
      </c>
      <c r="G167" s="66" t="s">
        <v>154</v>
      </c>
      <c r="H167" s="66" t="s">
        <v>154</v>
      </c>
      <c r="I167" s="66" t="s">
        <v>154</v>
      </c>
    </row>
    <row r="168" spans="2:9">
      <c r="B168" s="66" t="s">
        <v>398</v>
      </c>
      <c r="C168" s="66" t="s">
        <v>399</v>
      </c>
      <c r="D168" s="66" t="s">
        <v>409</v>
      </c>
      <c r="E168" s="66" t="s">
        <v>410</v>
      </c>
      <c r="F168" s="66" t="s">
        <v>179</v>
      </c>
      <c r="G168" s="66" t="s">
        <v>202</v>
      </c>
      <c r="H168" s="66" t="s">
        <v>422</v>
      </c>
      <c r="I168" s="66" t="s">
        <v>423</v>
      </c>
    </row>
    <row r="169" spans="2:9">
      <c r="B169" s="66" t="s">
        <v>154</v>
      </c>
      <c r="C169" s="66" t="s">
        <v>154</v>
      </c>
      <c r="D169" s="66" t="s">
        <v>154</v>
      </c>
      <c r="E169" s="66" t="s">
        <v>154</v>
      </c>
      <c r="F169" s="66" t="s">
        <v>154</v>
      </c>
      <c r="G169" s="66" t="s">
        <v>154</v>
      </c>
      <c r="H169" s="66" t="s">
        <v>154</v>
      </c>
      <c r="I169" s="66" t="s">
        <v>154</v>
      </c>
    </row>
    <row r="170" spans="2:9">
      <c r="B170" s="63" t="s">
        <v>210</v>
      </c>
      <c r="C170" s="63" t="s">
        <v>400</v>
      </c>
      <c r="D170" s="63" t="s">
        <v>411</v>
      </c>
      <c r="E170" s="63" t="s">
        <v>412</v>
      </c>
      <c r="F170" s="63" t="s">
        <v>179</v>
      </c>
      <c r="G170" s="63" t="s">
        <v>424</v>
      </c>
      <c r="H170" s="63" t="s">
        <v>425</v>
      </c>
      <c r="I170" s="63" t="s">
        <v>426</v>
      </c>
    </row>
    <row r="171" spans="2:9">
      <c r="B171" s="66" t="s">
        <v>220</v>
      </c>
      <c r="C171" s="66" t="s">
        <v>401</v>
      </c>
      <c r="D171" s="66" t="s">
        <v>413</v>
      </c>
      <c r="E171" s="66" t="s">
        <v>414</v>
      </c>
      <c r="F171" s="66" t="s">
        <v>179</v>
      </c>
      <c r="G171" s="66" t="s">
        <v>202</v>
      </c>
      <c r="H171" s="66" t="s">
        <v>200</v>
      </c>
      <c r="I171" s="66" t="s">
        <v>427</v>
      </c>
    </row>
    <row r="172" spans="2:9">
      <c r="B172" s="66" t="s">
        <v>402</v>
      </c>
      <c r="C172" s="66" t="s">
        <v>403</v>
      </c>
      <c r="D172" s="66" t="s">
        <v>415</v>
      </c>
      <c r="E172" s="66" t="s">
        <v>416</v>
      </c>
      <c r="F172" s="66" t="s">
        <v>179</v>
      </c>
      <c r="G172" s="66" t="s">
        <v>202</v>
      </c>
      <c r="H172" s="66" t="s">
        <v>428</v>
      </c>
      <c r="I172" s="66" t="s">
        <v>206</v>
      </c>
    </row>
    <row r="173" spans="2:9">
      <c r="B173" s="66" t="s">
        <v>404</v>
      </c>
      <c r="C173" s="66" t="s">
        <v>405</v>
      </c>
      <c r="D173" s="66" t="s">
        <v>417</v>
      </c>
      <c r="E173" s="66" t="s">
        <v>418</v>
      </c>
      <c r="F173" s="66" t="s">
        <v>179</v>
      </c>
      <c r="G173" s="66" t="s">
        <v>202</v>
      </c>
      <c r="H173" s="66" t="s">
        <v>200</v>
      </c>
      <c r="I173" s="66" t="s">
        <v>249</v>
      </c>
    </row>
    <row r="177" spans="2:5" ht="15.75">
      <c r="B177" s="7" t="s">
        <v>54</v>
      </c>
    </row>
    <row r="179" spans="2:5" ht="69" customHeight="1">
      <c r="B179" s="97" t="s">
        <v>181</v>
      </c>
      <c r="C179" s="98"/>
      <c r="D179" s="15" t="s">
        <v>5</v>
      </c>
      <c r="E179" s="15" t="s">
        <v>6</v>
      </c>
    </row>
    <row r="180" spans="2:5">
      <c r="B180" s="99" t="s">
        <v>32</v>
      </c>
      <c r="C180" s="100"/>
      <c r="D180" s="32">
        <v>2</v>
      </c>
      <c r="E180" s="16">
        <f>D180/$D$182</f>
        <v>0.2</v>
      </c>
    </row>
    <row r="181" spans="2:5">
      <c r="B181" s="83" t="s">
        <v>56</v>
      </c>
      <c r="C181" s="83"/>
      <c r="D181" s="32">
        <v>8</v>
      </c>
      <c r="E181" s="16">
        <f>D181/$D$182</f>
        <v>0.8</v>
      </c>
    </row>
    <row r="182" spans="2:5">
      <c r="B182" s="83" t="s">
        <v>57</v>
      </c>
      <c r="C182" s="83"/>
      <c r="D182" s="32">
        <f>SUM(D180:D181)</f>
        <v>10</v>
      </c>
      <c r="E182" s="30">
        <f>SUM(E180:E181)</f>
        <v>1</v>
      </c>
    </row>
    <row r="183" spans="2:5">
      <c r="B183" s="115"/>
      <c r="C183" s="115"/>
      <c r="D183" s="115"/>
    </row>
    <row r="184" spans="2:5">
      <c r="B184" s="115"/>
      <c r="C184" s="115"/>
      <c r="D184" s="115"/>
    </row>
    <row r="185" spans="2:5">
      <c r="B185" s="115"/>
      <c r="C185" s="115"/>
      <c r="D185" s="115"/>
    </row>
    <row r="186" spans="2:5">
      <c r="B186" s="115"/>
      <c r="C186" s="115"/>
      <c r="D186" s="115"/>
    </row>
    <row r="187" spans="2:5">
      <c r="B187" s="115"/>
      <c r="C187" s="115"/>
      <c r="D187" s="115"/>
    </row>
    <row r="188" spans="2:5">
      <c r="B188" s="115"/>
      <c r="C188" s="115"/>
      <c r="D188" s="115"/>
    </row>
    <row r="194" spans="2:6" ht="15.75">
      <c r="B194" s="7" t="s">
        <v>71</v>
      </c>
    </row>
    <row r="195" spans="2:6" ht="15.75">
      <c r="B195" s="7"/>
    </row>
    <row r="196" spans="2:6">
      <c r="B196" s="17" t="s">
        <v>72</v>
      </c>
    </row>
    <row r="197" spans="2:6">
      <c r="B197" s="17"/>
    </row>
    <row r="198" spans="2:6">
      <c r="B198" s="17"/>
    </row>
    <row r="199" spans="2:6">
      <c r="B199" s="91" t="s">
        <v>73</v>
      </c>
      <c r="C199" s="91"/>
      <c r="D199" s="91"/>
      <c r="E199" s="34" t="s">
        <v>5</v>
      </c>
      <c r="F199" s="34" t="s">
        <v>6</v>
      </c>
    </row>
    <row r="200" spans="2:6">
      <c r="B200" s="86" t="s">
        <v>74</v>
      </c>
      <c r="C200" s="86"/>
      <c r="D200" s="86"/>
      <c r="E200" s="32">
        <v>4</v>
      </c>
      <c r="F200" s="42">
        <f t="shared" ref="F200:F206" si="1">E200/$E$207</f>
        <v>0.2857142857142857</v>
      </c>
    </row>
    <row r="201" spans="2:6">
      <c r="B201" s="86" t="s">
        <v>75</v>
      </c>
      <c r="C201" s="86"/>
      <c r="D201" s="86"/>
      <c r="E201" s="32">
        <v>3</v>
      </c>
      <c r="F201" s="42">
        <f t="shared" si="1"/>
        <v>0.21428571428571427</v>
      </c>
    </row>
    <row r="202" spans="2:6">
      <c r="B202" s="86" t="s">
        <v>182</v>
      </c>
      <c r="C202" s="86"/>
      <c r="D202" s="86"/>
      <c r="E202" s="32">
        <v>7</v>
      </c>
      <c r="F202" s="42">
        <f t="shared" si="1"/>
        <v>0.5</v>
      </c>
    </row>
    <row r="203" spans="2:6">
      <c r="B203" s="86" t="s">
        <v>183</v>
      </c>
      <c r="C203" s="86"/>
      <c r="D203" s="86"/>
      <c r="E203" s="32">
        <v>0</v>
      </c>
      <c r="F203" s="42">
        <f t="shared" si="1"/>
        <v>0</v>
      </c>
    </row>
    <row r="204" spans="2:6">
      <c r="B204" s="86" t="s">
        <v>79</v>
      </c>
      <c r="C204" s="86"/>
      <c r="D204" s="86"/>
      <c r="E204" s="32">
        <v>0</v>
      </c>
      <c r="F204" s="42">
        <f t="shared" si="1"/>
        <v>0</v>
      </c>
    </row>
    <row r="205" spans="2:6">
      <c r="B205" s="86" t="s">
        <v>81</v>
      </c>
      <c r="C205" s="86"/>
      <c r="D205" s="86"/>
      <c r="E205" s="32">
        <v>0</v>
      </c>
      <c r="F205" s="42">
        <f t="shared" si="1"/>
        <v>0</v>
      </c>
    </row>
    <row r="206" spans="2:6">
      <c r="B206" s="86" t="s">
        <v>80</v>
      </c>
      <c r="C206" s="86"/>
      <c r="D206" s="86"/>
      <c r="E206" s="32">
        <v>0</v>
      </c>
      <c r="F206" s="42">
        <f t="shared" si="1"/>
        <v>0</v>
      </c>
    </row>
    <row r="207" spans="2:6">
      <c r="B207" s="86" t="s">
        <v>9</v>
      </c>
      <c r="C207" s="86"/>
      <c r="D207" s="86"/>
      <c r="E207" s="32">
        <f>SUM(E200:E206)</f>
        <v>14</v>
      </c>
      <c r="F207" s="42">
        <f>SUM(F200:F206)</f>
        <v>1</v>
      </c>
    </row>
    <row r="208" spans="2:6" ht="10.5" customHeight="1"/>
    <row r="209" spans="2:4" ht="18.75" customHeight="1">
      <c r="B209" s="7" t="s">
        <v>82</v>
      </c>
    </row>
    <row r="210" spans="2:4" ht="10.5" customHeight="1">
      <c r="B210" s="7"/>
    </row>
    <row r="211" spans="2:4" ht="18.75" customHeight="1">
      <c r="B211" s="17" t="s">
        <v>184</v>
      </c>
    </row>
    <row r="212" spans="2:4">
      <c r="B212" s="17"/>
    </row>
    <row r="213" spans="2:4">
      <c r="B213" s="17"/>
    </row>
    <row r="214" spans="2:4">
      <c r="B214" s="34" t="s">
        <v>84</v>
      </c>
      <c r="C214" s="34" t="s">
        <v>5</v>
      </c>
      <c r="D214" s="34" t="s">
        <v>6</v>
      </c>
    </row>
    <row r="215" spans="2:4">
      <c r="B215" s="32" t="s">
        <v>144</v>
      </c>
      <c r="C215" s="32">
        <v>2</v>
      </c>
      <c r="D215" s="42">
        <f>C215/$C$219</f>
        <v>0.2</v>
      </c>
    </row>
    <row r="216" spans="2:4">
      <c r="B216" s="32" t="s">
        <v>145</v>
      </c>
      <c r="C216" s="32">
        <v>8</v>
      </c>
      <c r="D216" s="42">
        <f>C216/$C$219</f>
        <v>0.8</v>
      </c>
    </row>
    <row r="217" spans="2:4">
      <c r="B217" s="32" t="s">
        <v>147</v>
      </c>
      <c r="C217" s="32">
        <v>0</v>
      </c>
      <c r="D217" s="42">
        <f>C217/$C$219</f>
        <v>0</v>
      </c>
    </row>
    <row r="218" spans="2:4">
      <c r="B218" s="32" t="s">
        <v>185</v>
      </c>
      <c r="C218" s="32">
        <v>0</v>
      </c>
      <c r="D218" s="42">
        <f>C218/$C$219</f>
        <v>0</v>
      </c>
    </row>
    <row r="219" spans="2:4">
      <c r="B219" s="32" t="s">
        <v>9</v>
      </c>
      <c r="C219" s="32">
        <f>SUM(C215:C218)</f>
        <v>10</v>
      </c>
      <c r="D219" s="42">
        <f>SUM(D215:D218)</f>
        <v>1</v>
      </c>
    </row>
    <row r="227" spans="2:11" ht="15" customHeight="1">
      <c r="B227" s="82" t="s">
        <v>113</v>
      </c>
      <c r="C227" s="82"/>
      <c r="D227" s="82"/>
      <c r="F227" s="114"/>
      <c r="G227" s="114"/>
      <c r="H227" s="114"/>
      <c r="I227" s="114"/>
      <c r="J227" s="114"/>
      <c r="K227" s="114"/>
    </row>
    <row r="228" spans="2:11" ht="15" customHeight="1">
      <c r="B228" s="82"/>
      <c r="C228" s="82"/>
      <c r="D228" s="82"/>
      <c r="F228" s="114"/>
      <c r="G228" s="114"/>
      <c r="H228" s="114"/>
      <c r="I228" s="114"/>
      <c r="J228" s="114"/>
      <c r="K228" s="114"/>
    </row>
    <row r="229" spans="2:11" ht="15" customHeight="1">
      <c r="B229" s="82"/>
      <c r="C229" s="82"/>
      <c r="D229" s="82"/>
      <c r="F229" s="114"/>
      <c r="G229" s="114"/>
      <c r="H229" s="114"/>
      <c r="I229" s="114"/>
      <c r="J229" s="114"/>
      <c r="K229" s="114"/>
    </row>
    <row r="230" spans="2:11">
      <c r="F230" s="114"/>
      <c r="G230" s="114"/>
      <c r="H230" s="114"/>
      <c r="I230" s="114"/>
      <c r="J230" s="114"/>
      <c r="K230" s="114"/>
    </row>
    <row r="231" spans="2:11">
      <c r="B231" s="31" t="s">
        <v>115</v>
      </c>
      <c r="C231" s="31" t="s">
        <v>5</v>
      </c>
      <c r="D231" s="31" t="s">
        <v>6</v>
      </c>
    </row>
    <row r="232" spans="2:11">
      <c r="B232" s="33" t="s">
        <v>32</v>
      </c>
      <c r="C232" s="32">
        <v>8</v>
      </c>
      <c r="D232" s="42">
        <f>C232/$C$234</f>
        <v>0.8</v>
      </c>
    </row>
    <row r="233" spans="2:11">
      <c r="B233" s="33" t="s">
        <v>110</v>
      </c>
      <c r="C233" s="32">
        <v>2</v>
      </c>
      <c r="D233" s="42">
        <f>C233/$C$234</f>
        <v>0.2</v>
      </c>
    </row>
    <row r="234" spans="2:11">
      <c r="B234" s="33" t="s">
        <v>9</v>
      </c>
      <c r="C234" s="32">
        <f>SUM(C232:C233)</f>
        <v>10</v>
      </c>
      <c r="D234" s="42">
        <f>SUM(D232:D233)</f>
        <v>1</v>
      </c>
    </row>
    <row r="240" spans="2:11">
      <c r="H240" s="2"/>
      <c r="I240" s="43"/>
    </row>
    <row r="241" spans="2:9">
      <c r="B241" s="1" t="s">
        <v>114</v>
      </c>
      <c r="H241" s="2"/>
      <c r="I241" s="43"/>
    </row>
    <row r="242" spans="2:9">
      <c r="H242" s="2"/>
      <c r="I242" s="43"/>
    </row>
    <row r="243" spans="2:9">
      <c r="H243" s="2"/>
      <c r="I243" s="43"/>
    </row>
    <row r="244" spans="2:9">
      <c r="B244" s="31" t="s">
        <v>115</v>
      </c>
      <c r="C244" s="31" t="s">
        <v>5</v>
      </c>
      <c r="D244" s="31" t="s">
        <v>6</v>
      </c>
      <c r="H244" s="2"/>
      <c r="I244" s="43"/>
    </row>
    <row r="245" spans="2:9">
      <c r="B245" s="33" t="s">
        <v>32</v>
      </c>
      <c r="C245" s="32">
        <v>8</v>
      </c>
      <c r="D245" s="42">
        <f>C245/$C$247</f>
        <v>0.8</v>
      </c>
      <c r="H245" s="2"/>
      <c r="I245" s="43"/>
    </row>
    <row r="246" spans="2:9">
      <c r="B246" s="33" t="s">
        <v>110</v>
      </c>
      <c r="C246" s="32">
        <v>2</v>
      </c>
      <c r="D246" s="42">
        <f>C246/$C$247</f>
        <v>0.2</v>
      </c>
      <c r="H246" s="2"/>
      <c r="I246" s="43"/>
    </row>
    <row r="247" spans="2:9">
      <c r="B247" s="33" t="s">
        <v>9</v>
      </c>
      <c r="C247" s="32">
        <f>SUM(C245:C246)</f>
        <v>10</v>
      </c>
      <c r="D247" s="42">
        <f>SUM(D245:D246)</f>
        <v>1</v>
      </c>
      <c r="H247" s="2"/>
      <c r="I247" s="43"/>
    </row>
    <row r="248" spans="2:9">
      <c r="H248" s="2"/>
      <c r="I248" s="43"/>
    </row>
    <row r="249" spans="2:9">
      <c r="H249" s="2"/>
      <c r="I249" s="43"/>
    </row>
    <row r="250" spans="2:9">
      <c r="H250" s="2"/>
      <c r="I250" s="43"/>
    </row>
    <row r="251" spans="2:9" ht="15" customHeight="1">
      <c r="B251" s="82" t="s">
        <v>186</v>
      </c>
      <c r="C251" s="82"/>
      <c r="D251" s="82"/>
    </row>
    <row r="252" spans="2:9">
      <c r="B252" s="82"/>
      <c r="C252" s="82"/>
      <c r="D252" s="82"/>
    </row>
    <row r="253" spans="2:9">
      <c r="B253" s="82"/>
      <c r="C253" s="82"/>
      <c r="D253" s="82"/>
    </row>
    <row r="255" spans="2:9">
      <c r="B255" s="34" t="s">
        <v>117</v>
      </c>
      <c r="C255" s="91" t="s">
        <v>5</v>
      </c>
      <c r="D255" s="91"/>
      <c r="E255" s="91" t="s">
        <v>6</v>
      </c>
      <c r="F255" s="91"/>
    </row>
    <row r="256" spans="2:9">
      <c r="B256" s="32">
        <v>1</v>
      </c>
      <c r="C256" s="80">
        <v>0</v>
      </c>
      <c r="D256" s="80"/>
      <c r="E256" s="113">
        <f>C256/$C$261</f>
        <v>0</v>
      </c>
      <c r="F256" s="113"/>
    </row>
    <row r="257" spans="2:6">
      <c r="B257" s="32">
        <v>2</v>
      </c>
      <c r="C257" s="80">
        <v>0</v>
      </c>
      <c r="D257" s="80"/>
      <c r="E257" s="113">
        <f>C257/$C$261</f>
        <v>0</v>
      </c>
      <c r="F257" s="113"/>
    </row>
    <row r="258" spans="2:6">
      <c r="B258" s="32">
        <v>3</v>
      </c>
      <c r="C258" s="80">
        <v>3</v>
      </c>
      <c r="D258" s="80"/>
      <c r="E258" s="113">
        <f>C258/$C$261</f>
        <v>0.3</v>
      </c>
      <c r="F258" s="113"/>
    </row>
    <row r="259" spans="2:6">
      <c r="B259" s="32">
        <v>4</v>
      </c>
      <c r="C259" s="80">
        <v>3</v>
      </c>
      <c r="D259" s="80"/>
      <c r="E259" s="113">
        <f>C259/$C$261</f>
        <v>0.3</v>
      </c>
      <c r="F259" s="113"/>
    </row>
    <row r="260" spans="2:6">
      <c r="B260" s="32">
        <v>5</v>
      </c>
      <c r="C260" s="80">
        <v>4</v>
      </c>
      <c r="D260" s="80"/>
      <c r="E260" s="113">
        <f>C260/$C$261</f>
        <v>0.4</v>
      </c>
      <c r="F260" s="113"/>
    </row>
    <row r="261" spans="2:6">
      <c r="B261" s="32" t="s">
        <v>9</v>
      </c>
      <c r="C261" s="80">
        <f>SUM(C256:D260)</f>
        <v>10</v>
      </c>
      <c r="D261" s="80"/>
      <c r="E261" s="113">
        <f>SUM(E256:F260)</f>
        <v>1</v>
      </c>
      <c r="F261" s="113"/>
    </row>
    <row r="263" spans="2:6" ht="15.75">
      <c r="B263" s="7" t="s">
        <v>118</v>
      </c>
    </row>
    <row r="265" spans="2:6" ht="45" customHeight="1">
      <c r="B265" s="116" t="s">
        <v>429</v>
      </c>
      <c r="C265" s="117"/>
      <c r="D265" s="117"/>
      <c r="E265" s="117"/>
    </row>
    <row r="266" spans="2:6">
      <c r="B266" s="116" t="s">
        <v>430</v>
      </c>
      <c r="C266" s="117"/>
      <c r="D266" s="117"/>
      <c r="E266" s="117"/>
    </row>
  </sheetData>
  <mergeCells count="69">
    <mergeCell ref="B183:D183"/>
    <mergeCell ref="B129:D129"/>
    <mergeCell ref="E129:F129"/>
    <mergeCell ref="B265:E265"/>
    <mergeCell ref="B135:D135"/>
    <mergeCell ref="E135:F135"/>
    <mergeCell ref="B130:D130"/>
    <mergeCell ref="E130:F130"/>
    <mergeCell ref="B133:D133"/>
    <mergeCell ref="E133:F133"/>
    <mergeCell ref="B134:D134"/>
    <mergeCell ref="E134:F134"/>
    <mergeCell ref="B185:D185"/>
    <mergeCell ref="B186:D186"/>
    <mergeCell ref="B187:D187"/>
    <mergeCell ref="B266:E266"/>
    <mergeCell ref="B136:D136"/>
    <mergeCell ref="E136:F136"/>
    <mergeCell ref="B137:D137"/>
    <mergeCell ref="E137:F137"/>
    <mergeCell ref="B138:D138"/>
    <mergeCell ref="E138:F138"/>
    <mergeCell ref="B139:D139"/>
    <mergeCell ref="E139:F139"/>
    <mergeCell ref="B179:C179"/>
    <mergeCell ref="B180:C180"/>
    <mergeCell ref="B181:C181"/>
    <mergeCell ref="B199:D199"/>
    <mergeCell ref="B200:D200"/>
    <mergeCell ref="B184:D184"/>
    <mergeCell ref="B182:C182"/>
    <mergeCell ref="B128:D128"/>
    <mergeCell ref="E128:F128"/>
    <mergeCell ref="B12:F12"/>
    <mergeCell ref="B123:D123"/>
    <mergeCell ref="E123:F123"/>
    <mergeCell ref="B124:D124"/>
    <mergeCell ref="E124:F124"/>
    <mergeCell ref="B125:D125"/>
    <mergeCell ref="E125:F125"/>
    <mergeCell ref="B126:D126"/>
    <mergeCell ref="E126:F126"/>
    <mergeCell ref="B127:D127"/>
    <mergeCell ref="E127:F127"/>
    <mergeCell ref="B188:D188"/>
    <mergeCell ref="E257:F257"/>
    <mergeCell ref="E258:F258"/>
    <mergeCell ref="E259:F259"/>
    <mergeCell ref="B206:D206"/>
    <mergeCell ref="B201:D201"/>
    <mergeCell ref="B202:D202"/>
    <mergeCell ref="B203:D203"/>
    <mergeCell ref="B204:D204"/>
    <mergeCell ref="B205:D205"/>
    <mergeCell ref="E260:F260"/>
    <mergeCell ref="E261:F261"/>
    <mergeCell ref="B207:D207"/>
    <mergeCell ref="C261:D261"/>
    <mergeCell ref="E255:F255"/>
    <mergeCell ref="E256:F256"/>
    <mergeCell ref="C258:D258"/>
    <mergeCell ref="C259:D259"/>
    <mergeCell ref="C260:D260"/>
    <mergeCell ref="B227:D229"/>
    <mergeCell ref="F227:K230"/>
    <mergeCell ref="B251:D253"/>
    <mergeCell ref="C255:D255"/>
    <mergeCell ref="C256:D256"/>
    <mergeCell ref="C257:D25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7:I62"/>
  <sheetViews>
    <sheetView zoomScale="80" zoomScaleNormal="80" workbookViewId="0">
      <selection activeCell="B62" sqref="B62"/>
    </sheetView>
  </sheetViews>
  <sheetFormatPr baseColWidth="10" defaultRowHeight="15"/>
  <cols>
    <col min="1" max="1" width="11.42578125" style="1"/>
    <col min="2" max="2" width="59.42578125" style="1" customWidth="1"/>
    <col min="3" max="3" width="63.28515625" style="1" customWidth="1"/>
    <col min="4" max="4" width="49.85546875" style="1" customWidth="1"/>
    <col min="5" max="5" width="37.7109375" style="1" customWidth="1"/>
    <col min="6" max="6" width="26.42578125" style="1" customWidth="1"/>
    <col min="7" max="7" width="10.28515625" style="1" bestFit="1" customWidth="1"/>
    <col min="8" max="8" width="14.28515625" style="1" bestFit="1" customWidth="1"/>
    <col min="9" max="16384" width="11.42578125" style="1"/>
  </cols>
  <sheetData>
    <row r="17" spans="2:9">
      <c r="B17" s="47" t="s">
        <v>120</v>
      </c>
      <c r="C17" s="47" t="s">
        <v>121</v>
      </c>
      <c r="D17" s="47" t="s">
        <v>122</v>
      </c>
      <c r="E17" s="47" t="s">
        <v>123</v>
      </c>
      <c r="F17" s="47" t="s">
        <v>124</v>
      </c>
      <c r="G17" s="47" t="s">
        <v>125</v>
      </c>
      <c r="H17" s="47" t="s">
        <v>126</v>
      </c>
      <c r="I17" s="17"/>
    </row>
    <row r="18" spans="2:9" ht="21" customHeight="1">
      <c r="B18" s="66" t="s">
        <v>384</v>
      </c>
      <c r="C18" s="66" t="s">
        <v>385</v>
      </c>
      <c r="D18" s="66" t="s">
        <v>386</v>
      </c>
      <c r="E18" s="66" t="s">
        <v>387</v>
      </c>
      <c r="F18" s="66" t="s">
        <v>388</v>
      </c>
      <c r="G18" s="66" t="s">
        <v>152</v>
      </c>
      <c r="H18" s="66" t="s">
        <v>149</v>
      </c>
    </row>
    <row r="19" spans="2:9" ht="21" customHeight="1">
      <c r="B19" s="63" t="s">
        <v>220</v>
      </c>
      <c r="C19" s="63" t="s">
        <v>221</v>
      </c>
      <c r="D19" s="63" t="s">
        <v>222</v>
      </c>
      <c r="E19" s="63" t="s">
        <v>223</v>
      </c>
      <c r="F19" s="63" t="s">
        <v>224</v>
      </c>
      <c r="G19" s="63" t="s">
        <v>193</v>
      </c>
      <c r="H19" s="63" t="s">
        <v>197</v>
      </c>
    </row>
    <row r="20" spans="2:9" ht="21" customHeight="1">
      <c r="B20" s="66" t="s">
        <v>220</v>
      </c>
      <c r="C20" s="66" t="s">
        <v>225</v>
      </c>
      <c r="D20" s="66" t="s">
        <v>226</v>
      </c>
      <c r="E20" s="66" t="s">
        <v>227</v>
      </c>
      <c r="F20" s="66" t="s">
        <v>224</v>
      </c>
      <c r="G20" s="66" t="s">
        <v>193</v>
      </c>
      <c r="H20" s="66" t="s">
        <v>197</v>
      </c>
    </row>
    <row r="23" spans="2:9" ht="30" customHeight="1">
      <c r="B23" s="48" t="s">
        <v>127</v>
      </c>
      <c r="C23" s="48" t="s">
        <v>129</v>
      </c>
    </row>
    <row r="24" spans="2:9">
      <c r="B24" s="66" t="s">
        <v>212</v>
      </c>
      <c r="C24" s="66" t="s">
        <v>389</v>
      </c>
    </row>
    <row r="25" spans="2:9">
      <c r="B25" s="63" t="s">
        <v>128</v>
      </c>
      <c r="C25" s="63" t="s">
        <v>130</v>
      </c>
    </row>
    <row r="26" spans="2:9">
      <c r="B26" s="66" t="s">
        <v>128</v>
      </c>
      <c r="C26" s="66" t="s">
        <v>130</v>
      </c>
    </row>
    <row r="27" spans="2:9" ht="18" customHeight="1"/>
    <row r="29" spans="2:9" ht="92.25" customHeight="1">
      <c r="B29" s="49" t="s">
        <v>131</v>
      </c>
      <c r="C29" s="50" t="s">
        <v>133</v>
      </c>
    </row>
    <row r="30" spans="2:9" ht="30">
      <c r="B30" s="66" t="s">
        <v>132</v>
      </c>
      <c r="C30" s="65" t="s">
        <v>390</v>
      </c>
    </row>
    <row r="31" spans="2:9" ht="30">
      <c r="B31" s="63" t="s">
        <v>132</v>
      </c>
      <c r="C31" s="62" t="s">
        <v>228</v>
      </c>
    </row>
    <row r="32" spans="2:9" ht="30">
      <c r="B32" s="66" t="s">
        <v>132</v>
      </c>
      <c r="C32" s="65" t="s">
        <v>229</v>
      </c>
    </row>
    <row r="35" spans="2:4" ht="47.25" customHeight="1">
      <c r="B35" s="48" t="s">
        <v>134</v>
      </c>
    </row>
    <row r="36" spans="2:4">
      <c r="B36" s="64" t="s">
        <v>135</v>
      </c>
    </row>
    <row r="37" spans="2:4">
      <c r="B37" s="63" t="s">
        <v>135</v>
      </c>
    </row>
    <row r="38" spans="2:4">
      <c r="B38" s="64" t="s">
        <v>135</v>
      </c>
    </row>
    <row r="41" spans="2:4" ht="48" customHeight="1">
      <c r="B41" s="48" t="s">
        <v>136</v>
      </c>
      <c r="C41" s="48" t="s">
        <v>137</v>
      </c>
      <c r="D41" s="50" t="s">
        <v>138</v>
      </c>
    </row>
    <row r="42" spans="2:4" ht="30">
      <c r="B42" s="66" t="s">
        <v>106</v>
      </c>
      <c r="C42" s="66" t="s">
        <v>106</v>
      </c>
      <c r="D42" s="65" t="s">
        <v>391</v>
      </c>
    </row>
    <row r="43" spans="2:4" ht="60">
      <c r="B43" s="63" t="s">
        <v>106</v>
      </c>
      <c r="C43" s="63" t="s">
        <v>106</v>
      </c>
      <c r="D43" s="62" t="s">
        <v>230</v>
      </c>
    </row>
    <row r="44" spans="2:4" ht="45">
      <c r="B44" s="66" t="s">
        <v>106</v>
      </c>
      <c r="C44" s="66" t="s">
        <v>106</v>
      </c>
      <c r="D44" s="65" t="s">
        <v>231</v>
      </c>
    </row>
    <row r="45" spans="2:4">
      <c r="C45" s="26"/>
    </row>
    <row r="47" spans="2:4" ht="41.25" customHeight="1">
      <c r="B47" s="48" t="s">
        <v>139</v>
      </c>
      <c r="C47" s="49" t="s">
        <v>176</v>
      </c>
    </row>
    <row r="48" spans="2:4" ht="30">
      <c r="B48" s="66" t="s">
        <v>132</v>
      </c>
      <c r="C48" s="65" t="s">
        <v>392</v>
      </c>
    </row>
    <row r="49" spans="2:5">
      <c r="B49" s="63" t="s">
        <v>132</v>
      </c>
      <c r="C49" s="63" t="s">
        <v>232</v>
      </c>
    </row>
    <row r="50" spans="2:5">
      <c r="B50" s="66" t="s">
        <v>132</v>
      </c>
      <c r="C50" s="66" t="s">
        <v>232</v>
      </c>
    </row>
    <row r="54" spans="2:5" ht="55.5" customHeight="1">
      <c r="B54" s="48" t="s">
        <v>140</v>
      </c>
      <c r="C54" s="48" t="s">
        <v>141</v>
      </c>
    </row>
    <row r="55" spans="2:5">
      <c r="B55" s="66" t="s">
        <v>106</v>
      </c>
      <c r="C55" s="66" t="s">
        <v>201</v>
      </c>
    </row>
    <row r="56" spans="2:5">
      <c r="B56" s="63" t="s">
        <v>106</v>
      </c>
      <c r="C56" s="63" t="s">
        <v>201</v>
      </c>
    </row>
    <row r="57" spans="2:5">
      <c r="B57" s="66" t="s">
        <v>106</v>
      </c>
      <c r="C57" s="66" t="s">
        <v>201</v>
      </c>
    </row>
    <row r="58" spans="2:5" ht="45" customHeight="1">
      <c r="B58" s="2"/>
      <c r="C58" s="2"/>
    </row>
    <row r="59" spans="2:5" ht="45">
      <c r="B59" s="49" t="s">
        <v>177</v>
      </c>
      <c r="C59" s="48" t="s">
        <v>142</v>
      </c>
      <c r="D59" s="48" t="s">
        <v>143</v>
      </c>
      <c r="E59" s="48" t="s">
        <v>146</v>
      </c>
    </row>
    <row r="60" spans="2:5" ht="30">
      <c r="B60" s="65" t="s">
        <v>393</v>
      </c>
      <c r="C60" s="66" t="s">
        <v>144</v>
      </c>
      <c r="D60" s="66" t="s">
        <v>144</v>
      </c>
      <c r="E60" s="66" t="s">
        <v>144</v>
      </c>
    </row>
    <row r="61" spans="2:5">
      <c r="B61" s="63" t="s">
        <v>234</v>
      </c>
      <c r="C61" s="63" t="s">
        <v>144</v>
      </c>
      <c r="D61" s="63" t="s">
        <v>144</v>
      </c>
      <c r="E61" s="63" t="s">
        <v>144</v>
      </c>
    </row>
    <row r="62" spans="2:5">
      <c r="B62" s="66" t="s">
        <v>235</v>
      </c>
      <c r="C62" s="66" t="s">
        <v>144</v>
      </c>
      <c r="D62" s="66" t="s">
        <v>144</v>
      </c>
      <c r="E62" s="66" t="s">
        <v>144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3:G24"/>
  <sheetViews>
    <sheetView workbookViewId="0">
      <selection activeCell="I18" sqref="I18"/>
    </sheetView>
  </sheetViews>
  <sheetFormatPr baseColWidth="10" defaultRowHeight="15"/>
  <cols>
    <col min="1" max="1" width="11.42578125" style="1"/>
    <col min="2" max="2" width="55.7109375" style="1" bestFit="1" customWidth="1"/>
    <col min="3" max="4" width="11.42578125" style="1"/>
    <col min="5" max="5" width="23.7109375" style="1" customWidth="1"/>
    <col min="6" max="6" width="22.5703125" style="1" customWidth="1"/>
    <col min="7" max="7" width="21.5703125" style="1" customWidth="1"/>
    <col min="8" max="16384" width="11.42578125" style="1"/>
  </cols>
  <sheetData>
    <row r="13" spans="2:7">
      <c r="B13" s="37" t="s">
        <v>162</v>
      </c>
    </row>
    <row r="15" spans="2:7">
      <c r="B15" s="118" t="s">
        <v>163</v>
      </c>
      <c r="C15" s="119" t="s">
        <v>164</v>
      </c>
      <c r="D15" s="119"/>
      <c r="E15" s="119"/>
      <c r="G15" s="38"/>
    </row>
    <row r="16" spans="2:7">
      <c r="B16" s="118"/>
      <c r="C16" s="119" t="s">
        <v>165</v>
      </c>
      <c r="D16" s="119"/>
      <c r="E16" s="39" t="s">
        <v>166</v>
      </c>
      <c r="F16" s="46" t="s">
        <v>167</v>
      </c>
      <c r="G16" s="46" t="s">
        <v>175</v>
      </c>
    </row>
    <row r="17" spans="2:7" ht="26.25" customHeight="1">
      <c r="B17" s="41">
        <v>2016</v>
      </c>
      <c r="C17" s="120" t="s">
        <v>174</v>
      </c>
      <c r="D17" s="120"/>
      <c r="E17" s="121" t="s">
        <v>237</v>
      </c>
      <c r="F17" s="67">
        <v>1</v>
      </c>
      <c r="G17" s="68">
        <v>1930000</v>
      </c>
    </row>
    <row r="18" spans="2:7" ht="26.25" customHeight="1">
      <c r="B18" s="41">
        <v>2015</v>
      </c>
      <c r="C18" s="120"/>
      <c r="D18" s="120"/>
      <c r="E18" s="121"/>
      <c r="F18" s="67">
        <v>1</v>
      </c>
      <c r="G18" s="68">
        <v>2517250</v>
      </c>
    </row>
    <row r="19" spans="2:7" ht="26.25" customHeight="1">
      <c r="B19" s="41">
        <v>2014</v>
      </c>
      <c r="C19" s="120"/>
      <c r="D19" s="120"/>
      <c r="E19" s="121"/>
      <c r="F19" s="67">
        <v>1</v>
      </c>
      <c r="G19" s="68">
        <v>3735181</v>
      </c>
    </row>
    <row r="20" spans="2:7" ht="26.25" customHeight="1">
      <c r="B20" s="41">
        <v>2013</v>
      </c>
      <c r="C20" s="120"/>
      <c r="D20" s="120"/>
      <c r="E20" s="121"/>
      <c r="F20" s="67">
        <v>1</v>
      </c>
      <c r="G20" s="68">
        <v>2773000</v>
      </c>
    </row>
    <row r="21" spans="2:7">
      <c r="B21" s="38"/>
      <c r="C21" s="38"/>
      <c r="D21" s="38"/>
      <c r="E21" s="38"/>
      <c r="F21" s="38"/>
      <c r="G21" s="38"/>
    </row>
    <row r="22" spans="2:7">
      <c r="B22" s="38" t="s">
        <v>168</v>
      </c>
      <c r="C22" s="40"/>
      <c r="D22" s="40"/>
      <c r="E22" s="38"/>
      <c r="F22" s="38"/>
      <c r="G22" s="38"/>
    </row>
    <row r="23" spans="2:7">
      <c r="B23" s="38" t="s">
        <v>169</v>
      </c>
      <c r="C23" s="38"/>
      <c r="D23" s="38"/>
      <c r="E23" s="38"/>
      <c r="F23" s="38"/>
      <c r="G23" s="38"/>
    </row>
    <row r="24" spans="2:7">
      <c r="B24" s="38" t="s">
        <v>170</v>
      </c>
      <c r="C24" s="38"/>
      <c r="D24" s="38"/>
      <c r="E24" s="38"/>
      <c r="F24" s="38"/>
      <c r="G24" s="38"/>
    </row>
  </sheetData>
  <mergeCells count="5">
    <mergeCell ref="B15:B16"/>
    <mergeCell ref="C15:E15"/>
    <mergeCell ref="C16:D16"/>
    <mergeCell ref="C17:D20"/>
    <mergeCell ref="E17:E20"/>
  </mergeCells>
  <phoneticPr fontId="26"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Presentación</vt:lpstr>
      <vt:lpstr>Informe hasta el 2018</vt:lpstr>
      <vt:lpstr>Egresados 2019</vt:lpstr>
      <vt:lpstr>Empleadores</vt:lpstr>
      <vt:lpstr>OLE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 de egresados</dc:creator>
  <cp:lastModifiedBy>Brigitte Angelica</cp:lastModifiedBy>
  <dcterms:created xsi:type="dcterms:W3CDTF">2018-09-28T15:27:34Z</dcterms:created>
  <dcterms:modified xsi:type="dcterms:W3CDTF">2021-03-10T22:06:52Z</dcterms:modified>
</cp:coreProperties>
</file>