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bookViews>
  <sheets>
    <sheet name="Presentación" sheetId="1" r:id="rId1"/>
    <sheet name="Egresados" sheetId="2" r:id="rId2"/>
    <sheet name="Empleadores" sheetId="3" r:id="rId3"/>
  </sheets>
  <definedNames>
    <definedName name="_xlnm._FilterDatabase" localSheetId="1" hidden="1">Egresados!$F$152:$G$179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9" i="2" l="1"/>
  <c r="D213" i="2" l="1"/>
  <c r="C187" i="2" l="1"/>
  <c r="D182" i="2" s="1"/>
  <c r="C90" i="2"/>
  <c r="C63" i="2"/>
  <c r="C37" i="2"/>
  <c r="D184" i="2" l="1"/>
  <c r="D186" i="2"/>
  <c r="D185" i="2"/>
  <c r="C414" i="2"/>
  <c r="C381" i="2"/>
  <c r="D90" i="2"/>
  <c r="G90" i="2" s="1"/>
  <c r="D60" i="2"/>
  <c r="G60" i="2" s="1"/>
  <c r="E123" i="2"/>
  <c r="F248" i="2"/>
  <c r="J248" i="2" s="1"/>
  <c r="C303" i="2"/>
  <c r="I398" i="2"/>
  <c r="C377" i="2"/>
  <c r="C380" i="2"/>
  <c r="D62" i="2"/>
  <c r="G62" i="2" s="1"/>
  <c r="E125" i="2"/>
  <c r="D35" i="2"/>
  <c r="G35" i="2" s="1"/>
  <c r="D63" i="2"/>
  <c r="G63" i="2" s="1"/>
  <c r="E128" i="2"/>
  <c r="E212" i="2"/>
  <c r="C307" i="2"/>
  <c r="C415" i="2"/>
  <c r="D86" i="2"/>
  <c r="G86" i="2" s="1"/>
  <c r="D88" i="2"/>
  <c r="G88" i="2" s="1"/>
  <c r="K123" i="2"/>
  <c r="K125" i="2"/>
  <c r="C304" i="2"/>
  <c r="C327" i="2"/>
  <c r="H377" i="2"/>
  <c r="C395" i="2"/>
  <c r="C412" i="2"/>
  <c r="C416" i="2"/>
  <c r="D37" i="2"/>
  <c r="G37" i="2" s="1"/>
  <c r="D61" i="2"/>
  <c r="G61" i="2" s="1"/>
  <c r="E124" i="2"/>
  <c r="E126" i="2"/>
  <c r="D183" i="2"/>
  <c r="F247" i="2"/>
  <c r="J247" i="2" s="1"/>
  <c r="F249" i="2"/>
  <c r="J249" i="2" s="1"/>
  <c r="C305" i="2"/>
  <c r="C328" i="2"/>
  <c r="C378" i="2"/>
  <c r="C396" i="2"/>
  <c r="C413" i="2"/>
  <c r="D36" i="2"/>
  <c r="G36" i="2" s="1"/>
  <c r="D87" i="2"/>
  <c r="G87" i="2" s="1"/>
  <c r="D89" i="2"/>
  <c r="G89" i="2" s="1"/>
  <c r="K124" i="2"/>
  <c r="E127" i="2"/>
  <c r="E211" i="2"/>
  <c r="C306" i="2"/>
  <c r="H376" i="2"/>
  <c r="C379" i="2"/>
  <c r="I397" i="2"/>
  <c r="D187" i="2" l="1"/>
  <c r="E213" i="2"/>
</calcChain>
</file>

<file path=xl/sharedStrings.xml><?xml version="1.0" encoding="utf-8"?>
<sst xmlns="http://schemas.openxmlformats.org/spreadsheetml/2006/main" count="774" uniqueCount="367">
  <si>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</si>
  <si>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</si>
  <si>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</si>
  <si>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</si>
  <si>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</si>
  <si>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</si>
  <si>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</si>
  <si>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</si>
  <si>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</si>
  <si>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</si>
  <si>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</si>
  <si>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</si>
  <si>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</si>
  <si>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</si>
  <si>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</si>
  <si>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</si>
  <si>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</si>
  <si>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</si>
  <si>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</si>
  <si>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</si>
  <si>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</si>
  <si>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</si>
  <si>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</si>
  <si>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</si>
  <si>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</si>
  <si>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</si>
  <si>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</si>
  <si>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</si>
  <si>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</si>
  <si>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</si>
  <si>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</si>
  <si>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</si>
  <si>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</si>
  <si>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</si>
  <si>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</si>
  <si>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</si>
  <si>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</si>
  <si>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</si>
  <si>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</si>
  <si>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</si>
  <si>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</si>
  <si>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</si>
  <si>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</si>
  <si>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</si>
  <si>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</si>
  <si>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</si>
  <si>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</si>
  <si>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</si>
  <si>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</si>
  <si>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</si>
  <si>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</si>
  <si>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</si>
  <si>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</si>
  <si>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</si>
  <si>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</si>
  <si>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</si>
  <si>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</si>
  <si>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</si>
  <si>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</si>
  <si>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</si>
  <si>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</si>
  <si>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</si>
  <si>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</si>
  <si>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</si>
  <si>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</si>
  <si>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</si>
  <si>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</si>
  <si>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</si>
  <si>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</si>
  <si>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</si>
  <si>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</si>
  <si>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</si>
  <si>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</si>
  <si>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</si>
  <si>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</si>
  <si>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</si>
  <si>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</si>
  <si>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</si>
  <si>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</si>
  <si>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</si>
  <si>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</si>
  <si>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</si>
  <si>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</si>
  <si>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</si>
  <si>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</si>
  <si>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</si>
  <si>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</si>
  <si>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</si>
  <si>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</si>
  <si>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</si>
  <si>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</si>
  <si>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</si>
  <si>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</si>
  <si>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</si>
  <si>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</si>
  <si>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</si>
  <si>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</si>
  <si>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</si>
  <si>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</si>
  <si>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</si>
  <si>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</si>
  <si>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</si>
  <si>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</si>
  <si>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</si>
  <si>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</si>
  <si>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</si>
  <si>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</si>
  <si>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</si>
  <si>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</si>
  <si>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</si>
  <si>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</si>
  <si>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</si>
  <si>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</si>
  <si>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</si>
  <si>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</si>
  <si>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</si>
  <si>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</si>
  <si>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</si>
  <si>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</si>
  <si>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</si>
  <si>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</si>
  <si>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</si>
  <si>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</si>
  <si>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</si>
  <si>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</si>
  <si>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</si>
  <si>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</si>
  <si>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</si>
  <si>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</si>
  <si>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</si>
  <si>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</si>
  <si>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</si>
  <si>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</si>
  <si>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</si>
  <si>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</si>
  <si>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</si>
  <si>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</si>
  <si>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</si>
  <si>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Sus profesionales se destacan por su alto desempeño en docencia, investigación, gestión y gran calidad humana </t>
  </si>
  <si>
    <t>Porque facilitan el cumplimiento de los estándares de calidad implementados por la Universidad del Quindío</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</si>
  <si>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</si>
  <si>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</si>
  <si>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</si>
  <si>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</si>
  <si>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</si>
  <si>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</si>
  <si>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El programa de Artes Visuales de la Universidad del Quindío, desarrolla competencias para la formación artística y humanística, con un alto sentido estético y de creación para las artes </t>
  </si>
  <si>
    <t>Por que la experiencia de los docentes que han egresado de la UTP aportan a la construcción de universidad y de programa</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</si>
  <si>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</si>
  <si>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</si>
  <si>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No tengo sugerencias</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</si>
  <si>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</si>
  <si>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</si>
  <si>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</si>
  <si>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</si>
  <si>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Valores éticos y competencias políticas - ciudadanas</t>
  </si>
  <si>
    <t>Competencias para desarrollo de una conciencia ambiental</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</si>
  <si>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</si>
  <si>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</si>
  <si>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</si>
  <si>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</si>
  <si>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</si>
  <si>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</si>
  <si>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Maestría en Filosofía</t>
  </si>
  <si>
    <t xml:space="preserve">Total egresados encuestados: 27 </t>
  </si>
  <si>
    <t xml:space="preserve">I.E. Fabio Vasquez Botero </t>
  </si>
  <si>
    <t>Dosquebradas Campestre D</t>
  </si>
  <si>
    <t>fabiovasquezbotero@yahoo.es</t>
  </si>
  <si>
    <t>Ocupaciones en Ciencias Sociales, Educación, Servicios Gubernamentales y Religión</t>
  </si>
  <si>
    <t xml:space="preserve">Empleado del gobierno	  </t>
  </si>
  <si>
    <t>Contrato a término indefinido</t>
  </si>
  <si>
    <t>entre 2 SMLV y menos de 3 SMLV</t>
  </si>
  <si>
    <t>Docencia</t>
  </si>
  <si>
    <t>Docente</t>
  </si>
  <si>
    <t>Coordiandora</t>
  </si>
  <si>
    <t>Risaralda</t>
  </si>
  <si>
    <t>Dosquebradas</t>
  </si>
  <si>
    <t>Colombia</t>
  </si>
  <si>
    <t>Alcaldía de Manizales</t>
  </si>
  <si>
    <t>IER La Cabaña Vereda La Cabaña</t>
  </si>
  <si>
    <t>cdrlacabaa@yahoo.es</t>
  </si>
  <si>
    <t>Contrato a término fijo</t>
  </si>
  <si>
    <t>Docente de Primaria</t>
  </si>
  <si>
    <t>Rectora</t>
  </si>
  <si>
    <t>Caldas</t>
  </si>
  <si>
    <t>Manizales</t>
  </si>
  <si>
    <t>SIN RESPUESTA</t>
  </si>
  <si>
    <t>Universidad La Gran Colombia Seccional Armenia</t>
  </si>
  <si>
    <t>Carrera 14 N° 7 - 46</t>
  </si>
  <si>
    <t>+57 (6) 7460400</t>
  </si>
  <si>
    <t>comunicaciones@ugca.edu.co</t>
  </si>
  <si>
    <t xml:space="preserve">Empleado de empresa particular  </t>
  </si>
  <si>
    <t xml:space="preserve">Privada 	</t>
  </si>
  <si>
    <t>entre 3 SMLV y menos de 4 SMLV</t>
  </si>
  <si>
    <t>Centro de Ética y Humanidades</t>
  </si>
  <si>
    <t>Director</t>
  </si>
  <si>
    <t>Quindío</t>
  </si>
  <si>
    <t>Armenia</t>
  </si>
  <si>
    <t xml:space="preserve">Secretaria de Educación de Pereira </t>
  </si>
  <si>
    <t xml:space="preserve">Cr 7 No 18-55 piso 8 Alcaldia </t>
  </si>
  <si>
    <t xml:space="preserve"> contactenos@pereira.gov.co </t>
  </si>
  <si>
    <t xml:space="preserve">Institución Educativa Pablo Emilio Cardona </t>
  </si>
  <si>
    <t xml:space="preserve">Docente de aula </t>
  </si>
  <si>
    <t xml:space="preserve">Rector </t>
  </si>
  <si>
    <t xml:space="preserve">Risaralda </t>
  </si>
  <si>
    <t xml:space="preserve">Pereira </t>
  </si>
  <si>
    <t xml:space="preserve">Colombia </t>
  </si>
  <si>
    <t>UTP</t>
  </si>
  <si>
    <t>vereda la julita</t>
  </si>
  <si>
    <t>isabelcris@utp.edu.co</t>
  </si>
  <si>
    <t>Departamento de Física</t>
  </si>
  <si>
    <t xml:space="preserve">auxiliar administrativa </t>
  </si>
  <si>
    <t xml:space="preserve">director </t>
  </si>
  <si>
    <t xml:space="preserve">Trabajador  independiente    (Sector público o privado)  </t>
  </si>
  <si>
    <t>U.T.P</t>
  </si>
  <si>
    <t>La Julita</t>
  </si>
  <si>
    <t>escuelasociales@utp.edu.co</t>
  </si>
  <si>
    <t>Ocupaciones de Dirección y Gerencia</t>
  </si>
  <si>
    <t>menor a 1 SMLV (Salario mínimo legal vigente)</t>
  </si>
  <si>
    <t>Licenciatura en etnoeducación</t>
  </si>
  <si>
    <t xml:space="preserve">docente </t>
  </si>
  <si>
    <t>directora</t>
  </si>
  <si>
    <t>Pereira</t>
  </si>
  <si>
    <t>Secretaría de educación de Pereira</t>
  </si>
  <si>
    <t>Cra. 7 #18 55</t>
  </si>
  <si>
    <t>despachoeducacion@pereira.gov.co</t>
  </si>
  <si>
    <t>I.E Matecaña</t>
  </si>
  <si>
    <t>Luis Ernesto Caicedo</t>
  </si>
  <si>
    <t>Fiscalía General de la Nación</t>
  </si>
  <si>
    <t>Palacio de Justicia Fabio Calderon Botero oficina 312 carrera 12 #20-63 Armenia</t>
  </si>
  <si>
    <t>7445080 extensión 161</t>
  </si>
  <si>
    <t>glomercitas@gmail.gov.co</t>
  </si>
  <si>
    <t>Administración Pública y Defensa; Seguridad Social de Afiliación Obligatoria</t>
  </si>
  <si>
    <t>Otro tipo de contrato</t>
  </si>
  <si>
    <t>Justicia</t>
  </si>
  <si>
    <t>Asistente de Fiscal</t>
  </si>
  <si>
    <t>Fiscal</t>
  </si>
  <si>
    <t xml:space="preserve">colegio lorencita villegas de santos </t>
  </si>
  <si>
    <t xml:space="preserve">calle 10 # 14-12 </t>
  </si>
  <si>
    <t>fabio.773@hotmail.com</t>
  </si>
  <si>
    <t>Agricultura, ganadería, Caza y Silvicultura</t>
  </si>
  <si>
    <t>jairo castrillon</t>
  </si>
  <si>
    <t>risaraldad</t>
  </si>
  <si>
    <t xml:space="preserve">santa rosa de cabal </t>
  </si>
  <si>
    <t xml:space="preserve">colombia </t>
  </si>
  <si>
    <t>INSTITUCIÓN EDUCATIVA GABO / UNIVER5SIDAD DEL VALLE</t>
  </si>
  <si>
    <t>CRA 11 16 ESQUINA</t>
  </si>
  <si>
    <t>2108665 / 2129416</t>
  </si>
  <si>
    <t>Lmajito@gmail.com</t>
  </si>
  <si>
    <t>SOCIALES 7 ADMINISTRACIÓN DE EMPRESAS</t>
  </si>
  <si>
    <t>DOCENTE</t>
  </si>
  <si>
    <t>COORDINADOR</t>
  </si>
  <si>
    <t>VALLE DEL CAUCA</t>
  </si>
  <si>
    <t>CARTAGO</t>
  </si>
  <si>
    <t>COLOMBIA</t>
  </si>
  <si>
    <t>INSTITUCIÓN EDUCATIVA MARÍA AUXILIADORA</t>
  </si>
  <si>
    <t>CALLE 16 No 1-83N</t>
  </si>
  <si>
    <t>i.emariaauxiliadoracartago@gmail.com</t>
  </si>
  <si>
    <t>DOCENTE DE AULA FILOSOFÍA Y RELIGIÓN</t>
  </si>
  <si>
    <t>DOCENTE DE AULA</t>
  </si>
  <si>
    <t>Fundación Liceo Ingles</t>
  </si>
  <si>
    <t>Km 5 Vía Cerritos Entrada 17 Pereira</t>
  </si>
  <si>
    <t>comunicaciones@liceoingles.edu.co</t>
  </si>
  <si>
    <t>Secundaria</t>
  </si>
  <si>
    <t>Coordinador de nivel</t>
  </si>
  <si>
    <t>Carrera 14 # 5 - 29.  Piso  2o Dirección de Investigaciones - UGCA</t>
  </si>
  <si>
    <t>dirinvestigaciones@ugca.edu.co</t>
  </si>
  <si>
    <t>Dirección de investigaciones</t>
  </si>
  <si>
    <t>Docente - Corrector de textos</t>
  </si>
  <si>
    <t>Directora de Investigaciones</t>
  </si>
  <si>
    <t xml:space="preserve">Secretaria de Educación Pereira </t>
  </si>
  <si>
    <t xml:space="preserve"> Cra 7a Nro. 18-55 Piso 8 Palacio Municipal - Pereira Risaralda - Colombia.</t>
  </si>
  <si>
    <t>(057+6) 3248100 - 3248101 - 325783  Línea Gratuita 018000 51 7758</t>
  </si>
  <si>
    <t xml:space="preserve"> contactenos@pereira.gov.co</t>
  </si>
  <si>
    <t>Institucion Educativa Jesus Maria Ormaza</t>
  </si>
  <si>
    <t>Docente - Jefe de Area</t>
  </si>
  <si>
    <t>Coordinacion Academica</t>
  </si>
  <si>
    <t>EFECTIVA SAS</t>
  </si>
  <si>
    <t>CARRERA 10 46-118 MARAYA</t>
  </si>
  <si>
    <t>juliancaranga@gmail.com</t>
  </si>
  <si>
    <t>Ocupaciones en  Salud</t>
  </si>
  <si>
    <t>comercial</t>
  </si>
  <si>
    <t>ASESOR</t>
  </si>
  <si>
    <t>DIRECTOR COMERCIAL</t>
  </si>
  <si>
    <t>RISARALDA</t>
  </si>
  <si>
    <t>PEREIRA</t>
  </si>
  <si>
    <t>Cra. 7 calle 19 Piso 8</t>
  </si>
  <si>
    <t>www.pereiraeduca.gov.co</t>
  </si>
  <si>
    <t>Rectoría</t>
  </si>
  <si>
    <t>Director de Nucleo</t>
  </si>
  <si>
    <t>Risarlda</t>
  </si>
  <si>
    <t>Institución Universitaria EAM</t>
  </si>
  <si>
    <t>Avenida Bolívar # 3-11 oficina 111</t>
  </si>
  <si>
    <t>Avenida Bolivar N. 3-11</t>
  </si>
  <si>
    <t>publicaciones_ci@eam.edu.co</t>
  </si>
  <si>
    <t>Centro de Investigación</t>
  </si>
  <si>
    <t>Coordinador en Publicaciones Científicas</t>
  </si>
  <si>
    <t>Director Centro de Investigación</t>
  </si>
  <si>
    <t xml:space="preserve">universidad del quindio </t>
  </si>
  <si>
    <t xml:space="preserve">carrera 15 calle 12norte </t>
  </si>
  <si>
    <t>filos@uniquindio.edu.co</t>
  </si>
  <si>
    <t>Ocupaciones en Ciencias Naturales, Aplicadas y relacionadas</t>
  </si>
  <si>
    <t xml:space="preserve">Contrato de prestación de servicios	</t>
  </si>
  <si>
    <t xml:space="preserve">programa de filosofia y programa de artes visuales </t>
  </si>
  <si>
    <t xml:space="preserve">quindio </t>
  </si>
  <si>
    <t xml:space="preserve">armenia </t>
  </si>
  <si>
    <t>Institución Educativa Gabriel Trujillo</t>
  </si>
  <si>
    <t>Corregimiento Caimalito</t>
  </si>
  <si>
    <t>carlosleon75@gmail.com</t>
  </si>
  <si>
    <t>Lengua Castellana</t>
  </si>
  <si>
    <t>Docente de área</t>
  </si>
  <si>
    <t>Coordinador</t>
  </si>
  <si>
    <t>Personería de Pereira</t>
  </si>
  <si>
    <t>Calle 25 No. 7-48 piso 3 y 4</t>
  </si>
  <si>
    <t>viadmin@personeriapereira.gov.co</t>
  </si>
  <si>
    <t>Personería Delegada para la Vigilancia Administrativa y Contratación Estatal</t>
  </si>
  <si>
    <t>Profesional Universitario</t>
  </si>
  <si>
    <t>Personero Delegado</t>
  </si>
  <si>
    <t>secretaria de educacion de Risaralda</t>
  </si>
  <si>
    <t>grie.bachilleratobienestar@risaralda.gov.co</t>
  </si>
  <si>
    <t>docente</t>
  </si>
  <si>
    <t>cordinador</t>
  </si>
  <si>
    <t>risaralda</t>
  </si>
  <si>
    <t>pereira</t>
  </si>
  <si>
    <t>colombia</t>
  </si>
  <si>
    <t>*</t>
  </si>
  <si>
    <t>no tengo</t>
  </si>
  <si>
    <t>No tengo.</t>
  </si>
  <si>
    <t xml:space="preserve">Mejores accesos y facilidades de pago </t>
  </si>
  <si>
    <t>ninguna</t>
  </si>
  <si>
    <t>Sin sugerencias</t>
  </si>
  <si>
    <t>Deben ser más organizados al interior de la maestría, hay mucha improvisación.</t>
  </si>
  <si>
    <t>Invitar a los egresados de la Maestría a sesiones especiales del programa</t>
  </si>
  <si>
    <t>no tengo sugerencias</t>
  </si>
  <si>
    <t>MAS INVESTIGACIÓN</t>
  </si>
  <si>
    <t>POR EL MOMENTO NINGUNA</t>
  </si>
  <si>
    <t>Ninguna puntual. La maestría ha ido haciendo eco de cada una de las demandas de los estudiantes que nos hemos manifestado.</t>
  </si>
  <si>
    <t>Mas acompañamiento en la el proceso de la tesis</t>
  </si>
  <si>
    <t>Fomentar la participación de los egresados en las diferentes lineas de investigación.</t>
  </si>
  <si>
    <t xml:space="preserve">MEJORAR LOS ESTANDARES ACADEMICOS </t>
  </si>
  <si>
    <t xml:space="preserve">Hacer procesos evaluativos. </t>
  </si>
  <si>
    <t xml:space="preserve">Se deben considerar la continuidad de algunos docentes, ya que aportan poco en la formación posgradual. </t>
  </si>
  <si>
    <t xml:space="preserve">la maestria deberia de tener un intercambio adecuado con los estudiantes donde ellos puedan manifestar sus inquietudes frente a los contenidos de las clases y los prpfesores encargados de orientarlas. el programa deberia de tener una oferta de lineas investigativas que le permitan al maestrante elegir que cursos desea ver en el semestre </t>
  </si>
  <si>
    <t>Mas profesores de planta</t>
  </si>
  <si>
    <t>Ninguna, el programa, los profesores y la dirección estuvieron muy bien.</t>
  </si>
  <si>
    <t>Más recursos para la Maestría. De esta forma debería ser posible tener más y aún mejores profesores en clase y en el acompañamiento durante el trabajo de gado</t>
  </si>
  <si>
    <t>La Cuadra Talleres Abiertos</t>
  </si>
  <si>
    <t xml:space="preserve">La Cuadra </t>
  </si>
  <si>
    <t>Carrera 12 Bis con Calle 12</t>
  </si>
  <si>
    <t>300 2087333</t>
  </si>
  <si>
    <t>jesuscalle@me.com</t>
  </si>
  <si>
    <t>Universidad del Quindío</t>
  </si>
  <si>
    <t>Mildred Eugenia Gutiérrez Moreno</t>
  </si>
  <si>
    <t>Carrera 15 Calle 12 Norte. Armenia, Quindío, Colombia</t>
  </si>
  <si>
    <t>(036) 7359300 Ext. 1070</t>
  </si>
  <si>
    <t>artesvisuales@uniquindio.edu.co</t>
  </si>
  <si>
    <t>Mildred Eugenia Gutiérrez</t>
  </si>
  <si>
    <t>Carrera 15 Calle 12 Norte. Armenia, Quindío</t>
  </si>
  <si>
    <t>7359300 Ext: 1070</t>
  </si>
  <si>
    <t>ONG</t>
  </si>
  <si>
    <t>Por el rigor en los trabajos y por la responsabilidad con la profesión</t>
  </si>
  <si>
    <t>Se ajustan a los proyectos y procesos en la que trabaja nuestra institución</t>
  </si>
  <si>
    <t xml:space="preserve">Continuar con la línea de investigación y de compromiso con la sociedad </t>
  </si>
  <si>
    <t>Por ahora ninguna, simplemente continuar en la línea de formación y de compromiso</t>
  </si>
  <si>
    <t>Total graduados: 46</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</si>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</sst>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06">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1" xfId="0" applyFill="1" applyBorder="1" applyAlignment="1">
      <alignment horizontal="center" vertical="center" wrapText="1"/>
    </xf>
    <xf numFmtId="9" fontId="0" fillId="2" borderId="1" xfId="0" applyNumberFormat="1" applyFill="1" applyBorder="1"/>
    <xf numFmtId="0" fontId="2" fillId="2" borderId="1" xfId="0" applyFont="1" applyFill="1" applyBorder="1" applyAlignment="1">
      <alignment horizontal="center" vertical="center"/>
    </xf>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0" fillId="2" borderId="2" xfId="0" applyFill="1" applyBorder="1"/>
    <xf numFmtId="0" fontId="0" fillId="2" borderId="10" xfId="0" applyFill="1" applyBorder="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10" fillId="2" borderId="0" xfId="0" applyFont="1" applyFill="1" applyAlignment="1">
      <alignment vertical="center" wrapText="1"/>
    </xf>
    <xf numFmtId="0" fontId="0" fillId="2" borderId="0" xfId="0" applyFill="1" applyAlignment="1">
      <alignment horizont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2" fillId="2" borderId="4" xfId="0" applyFont="1" applyFill="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0.37037037037037035</c:v>
                </c:pt>
                <c:pt idx="1">
                  <c:v>0.55555555555555558</c:v>
                </c:pt>
                <c:pt idx="2">
                  <c:v>7.407407407407407E-2</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Egresados!$B$327:$B$328</c:f>
              <c:strCache>
                <c:ptCount val="2"/>
                <c:pt idx="0">
                  <c:v>Si</c:v>
                </c:pt>
                <c:pt idx="1">
                  <c:v>No</c:v>
                </c:pt>
              </c:strCache>
            </c:strRef>
          </c:cat>
          <c:val>
            <c:numRef>
              <c:f>Egresados!$C$327:$C$328</c:f>
              <c:numCache>
                <c:formatCode>0%</c:formatCode>
                <c:ptCount val="2"/>
                <c:pt idx="0">
                  <c:v>0.70370370370370372</c:v>
                </c:pt>
                <c:pt idx="1">
                  <c:v>0.29629629629629628</c:v>
                </c:pt>
              </c:numCache>
            </c:numRef>
          </c:val>
          <c:extLst xmlns:c16r2="http://schemas.microsoft.com/office/drawing/2015/06/chart">
            <c:ext xmlns:c16="http://schemas.microsoft.com/office/drawing/2014/chart" uri="{C3380CC4-5D6E-409C-BE32-E72D297353CC}">
              <c16:uniqueId val="{00000000-E895-41D2-BE84-0C5DA7AACEE2}"/>
            </c:ext>
          </c:extLst>
        </c:ser>
        <c:dLbls>
          <c:showLegendKey val="0"/>
          <c:showVal val="0"/>
          <c:showCatName val="0"/>
          <c:showSerName val="0"/>
          <c:showPercent val="0"/>
          <c:showBubbleSize val="0"/>
        </c:dLbls>
        <c:gapWidth val="150"/>
        <c:axId val="300009792"/>
        <c:axId val="223780728"/>
      </c:barChart>
      <c:catAx>
        <c:axId val="300009792"/>
        <c:scaling>
          <c:orientation val="minMax"/>
        </c:scaling>
        <c:delete val="0"/>
        <c:axPos val="b"/>
        <c:numFmt formatCode="General" sourceLinked="1"/>
        <c:majorTickMark val="none"/>
        <c:minorTickMark val="none"/>
        <c:tickLblPos val="nextTo"/>
        <c:crossAx val="223780728"/>
        <c:crosses val="autoZero"/>
        <c:auto val="1"/>
        <c:lblAlgn val="ctr"/>
        <c:lblOffset val="100"/>
        <c:noMultiLvlLbl val="0"/>
      </c:catAx>
      <c:valAx>
        <c:axId val="223780728"/>
        <c:scaling>
          <c:orientation val="minMax"/>
        </c:scaling>
        <c:delete val="0"/>
        <c:axPos val="l"/>
        <c:majorGridlines/>
        <c:numFmt formatCode="0%" sourceLinked="1"/>
        <c:majorTickMark val="none"/>
        <c:minorTickMark val="none"/>
        <c:tickLblPos val="nextTo"/>
        <c:crossAx val="30000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0.62962962962962965</c:v>
                </c:pt>
                <c:pt idx="1">
                  <c:v>0.37037037037037035</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0.51851851851851849</c:v>
                </c:pt>
                <c:pt idx="1">
                  <c:v>0.25925925925925924</c:v>
                </c:pt>
                <c:pt idx="2">
                  <c:v>0.18518518518518517</c:v>
                </c:pt>
                <c:pt idx="3">
                  <c:v>3.7037037037037035E-2</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3714-4619-8FD6-C7C4EFFF0FA2}"/>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0.92592592592592593</c:v>
                </c:pt>
                <c:pt idx="1">
                  <c:v>7.407407407407407E-2</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3714-4619-8FD6-C7C4EFFF0FA2}"/>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3714-4619-8FD6-C7C4EFFF0FA2}"/>
            </c:ext>
          </c:extLst>
        </c:ser>
        <c:dLbls>
          <c:showLegendKey val="0"/>
          <c:showVal val="0"/>
          <c:showCatName val="0"/>
          <c:showSerName val="0"/>
          <c:showPercent val="0"/>
          <c:showBubbleSize val="0"/>
        </c:dLbls>
        <c:gapWidth val="150"/>
        <c:axId val="223779160"/>
        <c:axId val="223779552"/>
      </c:barChart>
      <c:catAx>
        <c:axId val="223779160"/>
        <c:scaling>
          <c:orientation val="minMax"/>
        </c:scaling>
        <c:delete val="0"/>
        <c:axPos val="b"/>
        <c:numFmt formatCode="General" sourceLinked="1"/>
        <c:majorTickMark val="none"/>
        <c:minorTickMark val="none"/>
        <c:tickLblPos val="nextTo"/>
        <c:crossAx val="223779552"/>
        <c:crosses val="autoZero"/>
        <c:auto val="1"/>
        <c:lblAlgn val="ctr"/>
        <c:lblOffset val="100"/>
        <c:noMultiLvlLbl val="0"/>
      </c:catAx>
      <c:valAx>
        <c:axId val="223779552"/>
        <c:scaling>
          <c:orientation val="minMax"/>
        </c:scaling>
        <c:delete val="0"/>
        <c:axPos val="l"/>
        <c:majorGridlines/>
        <c:numFmt formatCode="General" sourceLinked="1"/>
        <c:majorTickMark val="none"/>
        <c:minorTickMark val="none"/>
        <c:tickLblPos val="nextTo"/>
        <c:crossAx val="223779160"/>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0.66666666666666663</c:v>
                </c:pt>
                <c:pt idx="1">
                  <c:v>0.1111111111111111</c:v>
                </c:pt>
                <c:pt idx="2">
                  <c:v>0.22222222222222221</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0007048"/>
        <c:axId val="300007440"/>
      </c:barChart>
      <c:catAx>
        <c:axId val="300007048"/>
        <c:scaling>
          <c:orientation val="minMax"/>
        </c:scaling>
        <c:delete val="0"/>
        <c:axPos val="b"/>
        <c:numFmt formatCode="General" sourceLinked="1"/>
        <c:majorTickMark val="out"/>
        <c:minorTickMark val="none"/>
        <c:tickLblPos val="nextTo"/>
        <c:crossAx val="300007440"/>
        <c:crosses val="autoZero"/>
        <c:auto val="1"/>
        <c:lblAlgn val="ctr"/>
        <c:lblOffset val="100"/>
        <c:noMultiLvlLbl val="0"/>
      </c:catAx>
      <c:valAx>
        <c:axId val="300007440"/>
        <c:scaling>
          <c:orientation val="minMax"/>
        </c:scaling>
        <c:delete val="0"/>
        <c:axPos val="l"/>
        <c:majorGridlines/>
        <c:numFmt formatCode="General" sourceLinked="1"/>
        <c:majorTickMark val="out"/>
        <c:minorTickMark val="none"/>
        <c:tickLblPos val="nextTo"/>
        <c:crossAx val="300007048"/>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2"/>
            <c:bubble3D val="0"/>
            <c:extLst xmlns:c16r2="http://schemas.microsoft.com/office/drawing/2015/06/chart">
              <c:ext xmlns:c16="http://schemas.microsoft.com/office/drawing/2014/chart" uri="{C3380CC4-5D6E-409C-BE32-E72D297353CC}">
                <c16:uniqueId val="{00000002-E873-4E7B-B242-B6B4AC7DC6C4}"/>
              </c:ext>
            </c:extLst>
          </c:dPt>
          <c:dPt>
            <c:idx val="3"/>
            <c:bubble3D val="0"/>
            <c:extLst xmlns:c16r2="http://schemas.microsoft.com/office/drawing/2015/06/chart">
              <c:ext xmlns:c16="http://schemas.microsoft.com/office/drawing/2014/chart" uri="{C3380CC4-5D6E-409C-BE32-E72D297353CC}">
                <c16:uniqueId val="{00000003-E873-4E7B-B242-B6B4AC7DC6C4}"/>
              </c:ext>
            </c:extLst>
          </c:dPt>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Egresados!$B$182:$B$185</c:f>
              <c:strCache>
                <c:ptCount val="4"/>
                <c:pt idx="0">
                  <c:v>Administración Pública y Defensa; Seguridad Social de Afiliación Obligatoria</c:v>
                </c:pt>
                <c:pt idx="1">
                  <c:v>Agricultura, ganadería, Caza y Silvicultura</c:v>
                </c:pt>
                <c:pt idx="2">
                  <c:v>Educación</c:v>
                </c:pt>
                <c:pt idx="3">
                  <c:v>Servicios Sociales y de Salud</c:v>
                </c:pt>
              </c:strCache>
            </c:strRef>
          </c:cat>
          <c:val>
            <c:numRef>
              <c:f>Egresados!$D$182:$D$185</c:f>
              <c:numCache>
                <c:formatCode>0%</c:formatCode>
                <c:ptCount val="4"/>
                <c:pt idx="0">
                  <c:v>7.407407407407407E-2</c:v>
                </c:pt>
                <c:pt idx="1">
                  <c:v>3.7037037037037035E-2</c:v>
                </c:pt>
                <c:pt idx="2">
                  <c:v>0.62962962962962965</c:v>
                </c:pt>
                <c:pt idx="3">
                  <c:v>3.7037037037037035E-2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1"/>
            <c:bubble3D val="0"/>
            <c:extLst xmlns:c16r2="http://schemas.microsoft.com/office/drawing/2015/06/chart">
              <c:ext xmlns:c16="http://schemas.microsoft.com/office/drawing/2014/chart" uri="{C3380CC4-5D6E-409C-BE32-E72D297353CC}">
                <c16:uniqueId val="{00000001-E654-44AB-84F2-C7715C6A154A}"/>
              </c:ext>
            </c:extLst>
          </c:dPt>
          <c:dLbls>
            <c:spPr>
              <a:noFill/>
              <a:ln w="25400">
                <a:noFill/>
              </a:ln>
            </c:spPr>
            <c:txPr>
              <a:bodyPr wrap="square" lIns="38100" tIns="19050" rIns="38100" bIns="19050" anchor="ctr">
                <a:spAutoFit/>
              </a:bodyPr>
              <a:lstStyle/>
              <a:p>
                <a:pPr>
                  <a:defRPr sz="1400"/>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Egresados!$E$211:$E$212</c:f>
              <c:numCache>
                <c:formatCode>0%</c:formatCode>
                <c:ptCount val="2"/>
                <c:pt idx="0">
                  <c:v>0.22222222222222221</c:v>
                </c:pt>
                <c:pt idx="1">
                  <c:v>0.77777777777777779</c:v>
                </c:pt>
              </c:numCache>
            </c:numRef>
          </c:val>
          <c:extLst xmlns:c16r2="http://schemas.microsoft.com/office/drawing/2015/06/chart">
            <c:ext xmlns:c16="http://schemas.microsoft.com/office/drawing/2014/chart" uri="{C3380CC4-5D6E-409C-BE32-E72D297353CC}">
              <c16:uniqueId val="{00000002-E654-44AB-84F2-C7715C6A154A}"/>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78721902052992276"/>
          <c:y val="0.41853966170895313"/>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Egresados!$F$247:$F$248</c:f>
              <c:numCache>
                <c:formatCode>0%</c:formatCode>
                <c:ptCount val="2"/>
                <c:pt idx="0">
                  <c:v>0.66666666666666663</c:v>
                </c:pt>
                <c:pt idx="1">
                  <c:v>0.33333333333333331</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8071133802338633"/>
          <c:y val="0.49711870731798335"/>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Egresados!$C$303:$C$307</c:f>
              <c:numCache>
                <c:formatCode>0%</c:formatCode>
                <c:ptCount val="5"/>
                <c:pt idx="0">
                  <c:v>0</c:v>
                </c:pt>
                <c:pt idx="1">
                  <c:v>0</c:v>
                </c:pt>
                <c:pt idx="2">
                  <c:v>0.1111111111111111</c:v>
                </c:pt>
                <c:pt idx="3">
                  <c:v>0.44444444444444442</c:v>
                </c:pt>
                <c:pt idx="4">
                  <c:v>0.44444444444444442</c:v>
                </c:pt>
              </c:numCache>
            </c:numRef>
          </c:val>
          <c:extLst xmlns:c16r2="http://schemas.microsoft.com/office/drawing/2015/06/chart">
            <c:ext xmlns:c16="http://schemas.microsoft.com/office/drawing/2014/chart" uri="{C3380CC4-5D6E-409C-BE32-E72D297353CC}">
              <c16:uniqueId val="{00000000-DAC0-4D6B-947C-C3013FAE4FC6}"/>
            </c:ext>
          </c:extLst>
        </c:ser>
        <c:dLbls>
          <c:showLegendKey val="0"/>
          <c:showVal val="0"/>
          <c:showCatName val="0"/>
          <c:showSerName val="0"/>
          <c:showPercent val="0"/>
          <c:showBubbleSize val="0"/>
        </c:dLbls>
        <c:gapWidth val="150"/>
        <c:overlap val="-25"/>
        <c:axId val="300008224"/>
        <c:axId val="300006264"/>
      </c:barChart>
      <c:catAx>
        <c:axId val="300008224"/>
        <c:scaling>
          <c:orientation val="minMax"/>
        </c:scaling>
        <c:delete val="0"/>
        <c:axPos val="b"/>
        <c:numFmt formatCode="General" sourceLinked="1"/>
        <c:majorTickMark val="none"/>
        <c:minorTickMark val="none"/>
        <c:tickLblPos val="nextTo"/>
        <c:crossAx val="300006264"/>
        <c:crosses val="autoZero"/>
        <c:auto val="1"/>
        <c:lblAlgn val="ctr"/>
        <c:lblOffset val="100"/>
        <c:noMultiLvlLbl val="0"/>
      </c:catAx>
      <c:valAx>
        <c:axId val="300006264"/>
        <c:scaling>
          <c:orientation val="minMax"/>
        </c:scaling>
        <c:delete val="1"/>
        <c:axPos val="l"/>
        <c:numFmt formatCode="0%" sourceLinked="1"/>
        <c:majorTickMark val="out"/>
        <c:minorTickMark val="none"/>
        <c:tickLblPos val="nextTo"/>
        <c:crossAx val="30000822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23812</xdr:colOff>
      <xdr:row>0</xdr:row>
      <xdr:rowOff>83343</xdr:rowOff>
    </xdr:from>
    <xdr:to>
      <xdr:col>14</xdr:col>
      <xdr:colOff>627062</xdr:colOff>
      <xdr:row>8</xdr:row>
      <xdr:rowOff>178593</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23812" y="83343"/>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Filosofía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190</xdr:row>
      <xdr:rowOff>19050</xdr:rowOff>
    </xdr:from>
    <xdr:to>
      <xdr:col>4</xdr:col>
      <xdr:colOff>1670050</xdr:colOff>
      <xdr:row>204</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208</xdr:row>
      <xdr:rowOff>57150</xdr:rowOff>
    </xdr:from>
    <xdr:to>
      <xdr:col>11</xdr:col>
      <xdr:colOff>222250</xdr:colOff>
      <xdr:row>219</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250</xdr:row>
      <xdr:rowOff>177800</xdr:rowOff>
    </xdr:from>
    <xdr:to>
      <xdr:col>5</xdr:col>
      <xdr:colOff>152400</xdr:colOff>
      <xdr:row>265</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293</xdr:row>
      <xdr:rowOff>165100</xdr:rowOff>
    </xdr:from>
    <xdr:to>
      <xdr:col>9</xdr:col>
      <xdr:colOff>622300</xdr:colOff>
      <xdr:row>308</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320</xdr:row>
      <xdr:rowOff>19050</xdr:rowOff>
    </xdr:from>
    <xdr:to>
      <xdr:col>8</xdr:col>
      <xdr:colOff>590550</xdr:colOff>
      <xdr:row>334</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103684</xdr:colOff>
      <xdr:row>27</xdr:row>
      <xdr:rowOff>847309</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23809" cy="3323809"/>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0.8005</cdr:x>
      <cdr:y>0.39583</cdr:y>
    </cdr:from>
    <cdr:to>
      <cdr:x>0.83732</cdr:x>
      <cdr:y>0.51389</cdr:y>
    </cdr:to>
    <cdr:sp macro="" textlink="">
      <cdr:nvSpPr>
        <cdr:cNvPr id="2" name="CuadroTexto 1"/>
        <cdr:cNvSpPr txBox="1"/>
      </cdr:nvSpPr>
      <cdr:spPr>
        <a:xfrm xmlns:a="http://schemas.openxmlformats.org/drawingml/2006/main">
          <a:off x="8077200" y="1085850"/>
          <a:ext cx="371475" cy="3238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0.80145</cdr:x>
      <cdr:y>0.48958</cdr:y>
    </cdr:from>
    <cdr:to>
      <cdr:x>0.83826</cdr:x>
      <cdr:y>0.57986</cdr:y>
    </cdr:to>
    <cdr:sp macro="" textlink="">
      <cdr:nvSpPr>
        <cdr:cNvPr id="3" name="CuadroTexto 2"/>
        <cdr:cNvSpPr txBox="1"/>
      </cdr:nvSpPr>
      <cdr:spPr>
        <a:xfrm xmlns:a="http://schemas.openxmlformats.org/drawingml/2006/main">
          <a:off x="8086725" y="1343025"/>
          <a:ext cx="371475"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0.80822</cdr:x>
      <cdr:y>0.4846</cdr:y>
    </cdr:from>
    <cdr:to>
      <cdr:x>0.86301</cdr:x>
      <cdr:y>0.57346</cdr:y>
    </cdr:to>
    <cdr:sp macro="" textlink="">
      <cdr:nvSpPr>
        <cdr:cNvPr id="2" name="CuadroTexto 1"/>
        <cdr:cNvSpPr txBox="1"/>
      </cdr:nvSpPr>
      <cdr:spPr>
        <a:xfrm xmlns:a="http://schemas.openxmlformats.org/drawingml/2006/main">
          <a:off x="5057775" y="1298575"/>
          <a:ext cx="342900"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0.80822</cdr:x>
      <cdr:y>0.57701</cdr:y>
    </cdr:from>
    <cdr:to>
      <cdr:x>0.88432</cdr:x>
      <cdr:y>0.6872</cdr:y>
    </cdr:to>
    <cdr:sp macro="" textlink="">
      <cdr:nvSpPr>
        <cdr:cNvPr id="3" name="CuadroTexto 2"/>
        <cdr:cNvSpPr txBox="1"/>
      </cdr:nvSpPr>
      <cdr:spPr>
        <a:xfrm xmlns:a="http://schemas.openxmlformats.org/drawingml/2006/main">
          <a:off x="5057775" y="1546225"/>
          <a:ext cx="476250" cy="2952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Filosofía</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B55" sqref="B55:N64"/>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6" t="s">
        <v>0</v>
      </c>
      <c r="C46" s="56"/>
      <c r="D46" s="56"/>
      <c r="E46" s="56"/>
      <c r="F46" s="56"/>
      <c r="G46" s="56"/>
      <c r="H46" s="56"/>
      <c r="I46" s="56"/>
      <c r="J46" s="56"/>
      <c r="K46" s="56"/>
      <c r="L46" s="56"/>
      <c r="M46" s="56"/>
      <c r="N46" s="56"/>
      <c r="O46" s="56"/>
    </row>
    <row r="47" spans="2:18" ht="409.6" customHeight="1">
      <c r="B47" s="57" t="s">
        <v>1</v>
      </c>
      <c r="C47" s="57"/>
      <c r="D47" s="57"/>
      <c r="E47" s="57"/>
      <c r="F47" s="57"/>
      <c r="G47" s="57"/>
      <c r="H47" s="57"/>
      <c r="I47" s="57"/>
      <c r="J47" s="57"/>
      <c r="K47" s="57"/>
      <c r="L47" s="57"/>
      <c r="M47" s="57"/>
      <c r="N47" s="57"/>
      <c r="O47" s="57"/>
      <c r="R47" s="3"/>
    </row>
    <row r="48" spans="2:18" ht="14.45" customHeight="1">
      <c r="B48" s="57"/>
      <c r="C48" s="57"/>
      <c r="D48" s="57"/>
      <c r="E48" s="57"/>
      <c r="F48" s="57"/>
      <c r="G48" s="57"/>
      <c r="H48" s="57"/>
      <c r="I48" s="57"/>
      <c r="J48" s="57"/>
      <c r="K48" s="57"/>
      <c r="L48" s="57"/>
      <c r="M48" s="57"/>
      <c r="N48" s="57"/>
      <c r="O48" s="57"/>
    </row>
    <row r="49" spans="2:15" ht="14.45" customHeight="1">
      <c r="B49" s="57"/>
      <c r="C49" s="57"/>
      <c r="D49" s="57"/>
      <c r="E49" s="57"/>
      <c r="F49" s="57"/>
      <c r="G49" s="57"/>
      <c r="H49" s="57"/>
      <c r="I49" s="57"/>
      <c r="J49" s="57"/>
      <c r="K49" s="57"/>
      <c r="L49" s="57"/>
      <c r="M49" s="57"/>
      <c r="N49" s="57"/>
      <c r="O49" s="57"/>
    </row>
    <row r="50" spans="2:15" ht="14.45" customHeight="1">
      <c r="B50" s="57"/>
      <c r="C50" s="57"/>
      <c r="D50" s="57"/>
      <c r="E50" s="57"/>
      <c r="F50" s="57"/>
      <c r="G50" s="57"/>
      <c r="H50" s="57"/>
      <c r="I50" s="57"/>
      <c r="J50" s="57"/>
      <c r="K50" s="57"/>
      <c r="L50" s="57"/>
      <c r="M50" s="57"/>
      <c r="N50" s="57"/>
      <c r="O50" s="57"/>
    </row>
    <row r="51" spans="2:15" ht="14.45" customHeight="1">
      <c r="B51" s="57"/>
      <c r="C51" s="57"/>
      <c r="D51" s="57"/>
      <c r="E51" s="57"/>
      <c r="F51" s="57"/>
      <c r="G51" s="57"/>
      <c r="H51" s="57"/>
      <c r="I51" s="57"/>
      <c r="J51" s="57"/>
      <c r="K51" s="57"/>
      <c r="L51" s="57"/>
      <c r="M51" s="57"/>
      <c r="N51" s="57"/>
      <c r="O51" s="57"/>
    </row>
    <row r="52" spans="2:15" ht="93" customHeight="1">
      <c r="B52" s="57"/>
      <c r="C52" s="57"/>
      <c r="D52" s="57"/>
      <c r="E52" s="57"/>
      <c r="F52" s="57"/>
      <c r="G52" s="57"/>
      <c r="H52" s="57"/>
      <c r="I52" s="57"/>
      <c r="J52" s="57"/>
      <c r="K52" s="57"/>
      <c r="L52" s="57"/>
      <c r="M52" s="57"/>
      <c r="N52" s="57"/>
      <c r="O52" s="57"/>
    </row>
    <row r="54" spans="2:15" ht="36.75" customHeight="1">
      <c r="B54" s="4" t="s">
        <v>2</v>
      </c>
    </row>
    <row r="55" spans="2:15" ht="14.45" customHeight="1">
      <c r="B55" s="58" t="s">
        <v>366</v>
      </c>
      <c r="C55" s="59"/>
      <c r="D55" s="59"/>
      <c r="E55" s="59"/>
      <c r="F55" s="59"/>
      <c r="G55" s="59"/>
      <c r="H55" s="59"/>
      <c r="I55" s="59"/>
      <c r="J55" s="59"/>
      <c r="K55" s="59"/>
      <c r="L55" s="59"/>
      <c r="M55" s="59"/>
      <c r="N55" s="59"/>
    </row>
    <row r="56" spans="2:15" ht="14.45" customHeight="1">
      <c r="B56" s="59"/>
      <c r="C56" s="59"/>
      <c r="D56" s="59"/>
      <c r="E56" s="59"/>
      <c r="F56" s="59"/>
      <c r="G56" s="59"/>
      <c r="H56" s="59"/>
      <c r="I56" s="59"/>
      <c r="J56" s="59"/>
      <c r="K56" s="59"/>
      <c r="L56" s="59"/>
      <c r="M56" s="59"/>
      <c r="N56" s="59"/>
    </row>
    <row r="57" spans="2:15" ht="14.45" customHeight="1">
      <c r="B57" s="59"/>
      <c r="C57" s="59"/>
      <c r="D57" s="59"/>
      <c r="E57" s="59"/>
      <c r="F57" s="59"/>
      <c r="G57" s="59"/>
      <c r="H57" s="59"/>
      <c r="I57" s="59"/>
      <c r="J57" s="59"/>
      <c r="K57" s="59"/>
      <c r="L57" s="59"/>
      <c r="M57" s="59"/>
      <c r="N57" s="59"/>
    </row>
    <row r="58" spans="2:15" ht="14.45" customHeight="1">
      <c r="B58" s="59"/>
      <c r="C58" s="59"/>
      <c r="D58" s="59"/>
      <c r="E58" s="59"/>
      <c r="F58" s="59"/>
      <c r="G58" s="59"/>
      <c r="H58" s="59"/>
      <c r="I58" s="59"/>
      <c r="J58" s="59"/>
      <c r="K58" s="59"/>
      <c r="L58" s="59"/>
      <c r="M58" s="59"/>
      <c r="N58" s="59"/>
    </row>
    <row r="59" spans="2:15" ht="14.45" customHeight="1">
      <c r="B59" s="59"/>
      <c r="C59" s="59"/>
      <c r="D59" s="59"/>
      <c r="E59" s="59"/>
      <c r="F59" s="59"/>
      <c r="G59" s="59"/>
      <c r="H59" s="59"/>
      <c r="I59" s="59"/>
      <c r="J59" s="59"/>
      <c r="K59" s="59"/>
      <c r="L59" s="59"/>
      <c r="M59" s="59"/>
      <c r="N59" s="59"/>
    </row>
    <row r="60" spans="2:15" ht="14.45" customHeight="1">
      <c r="B60" s="59"/>
      <c r="C60" s="59"/>
      <c r="D60" s="59"/>
      <c r="E60" s="59"/>
      <c r="F60" s="59"/>
      <c r="G60" s="59"/>
      <c r="H60" s="59"/>
      <c r="I60" s="59"/>
      <c r="J60" s="59"/>
      <c r="K60" s="59"/>
      <c r="L60" s="59"/>
      <c r="M60" s="59"/>
      <c r="N60" s="59"/>
    </row>
    <row r="61" spans="2:15" ht="14.45" customHeight="1">
      <c r="B61" s="59"/>
      <c r="C61" s="59"/>
      <c r="D61" s="59"/>
      <c r="E61" s="59"/>
      <c r="F61" s="59"/>
      <c r="G61" s="59"/>
      <c r="H61" s="59"/>
      <c r="I61" s="59"/>
      <c r="J61" s="59"/>
      <c r="K61" s="59"/>
      <c r="L61" s="59"/>
      <c r="M61" s="59"/>
      <c r="N61" s="59"/>
    </row>
    <row r="62" spans="2:15" ht="14.45" customHeight="1">
      <c r="B62" s="59"/>
      <c r="C62" s="59"/>
      <c r="D62" s="59"/>
      <c r="E62" s="59"/>
      <c r="F62" s="59"/>
      <c r="G62" s="59"/>
      <c r="H62" s="59"/>
      <c r="I62" s="59"/>
      <c r="J62" s="59"/>
      <c r="K62" s="59"/>
      <c r="L62" s="59"/>
      <c r="M62" s="59"/>
      <c r="N62" s="59"/>
    </row>
    <row r="63" spans="2:15" ht="14.45" customHeight="1">
      <c r="B63" s="59"/>
      <c r="C63" s="59"/>
      <c r="D63" s="59"/>
      <c r="E63" s="59"/>
      <c r="F63" s="59"/>
      <c r="G63" s="59"/>
      <c r="H63" s="59"/>
      <c r="I63" s="59"/>
      <c r="J63" s="59"/>
      <c r="K63" s="59"/>
      <c r="L63" s="59"/>
      <c r="M63" s="59"/>
      <c r="N63" s="59"/>
    </row>
    <row r="64" spans="2:15" ht="54" customHeight="1">
      <c r="B64" s="59"/>
      <c r="C64" s="59"/>
      <c r="D64" s="59"/>
      <c r="E64" s="59"/>
      <c r="F64" s="59"/>
      <c r="G64" s="59"/>
      <c r="H64" s="59"/>
      <c r="I64" s="59"/>
      <c r="J64" s="59"/>
      <c r="K64" s="59"/>
      <c r="L64" s="59"/>
      <c r="M64" s="59"/>
      <c r="N64" s="59"/>
    </row>
    <row r="66" spans="2:15" ht="132.75" customHeight="1">
      <c r="B66" s="60" t="s">
        <v>365</v>
      </c>
      <c r="C66" s="61"/>
      <c r="D66" s="61"/>
      <c r="E66" s="61"/>
      <c r="F66" s="61"/>
      <c r="G66" s="61"/>
      <c r="H66" s="61"/>
      <c r="I66" s="61"/>
      <c r="J66" s="61"/>
      <c r="K66" s="61"/>
      <c r="L66" s="61"/>
      <c r="M66" s="61"/>
      <c r="N66" s="61"/>
      <c r="O66" s="61"/>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50"/>
  <sheetViews>
    <sheetView zoomScaleNormal="100" workbookViewId="0">
      <selection activeCell="B30" sqref="B30"/>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67" t="s">
        <v>163</v>
      </c>
      <c r="C12" s="67"/>
      <c r="D12" s="67"/>
      <c r="E12" s="67"/>
      <c r="F12" s="67"/>
    </row>
    <row r="13" spans="2:6">
      <c r="B13" s="5" t="s">
        <v>4</v>
      </c>
    </row>
    <row r="14" spans="2:6">
      <c r="B14" s="5"/>
    </row>
    <row r="15" spans="2:6">
      <c r="B15" s="5"/>
    </row>
    <row r="16" spans="2:6">
      <c r="B16" s="5"/>
    </row>
    <row r="17" spans="2:2">
      <c r="B17" s="5"/>
    </row>
    <row r="18" spans="2:2">
      <c r="B18" s="5"/>
    </row>
    <row r="28" spans="2:2" ht="123" customHeight="1"/>
    <row r="29" spans="2:2" ht="21">
      <c r="B29" s="6" t="s">
        <v>364</v>
      </c>
    </row>
    <row r="30" spans="2:2" ht="21">
      <c r="B30" s="6" t="s">
        <v>164</v>
      </c>
    </row>
    <row r="32" spans="2:2" ht="15.75">
      <c r="B32" s="7" t="s">
        <v>5</v>
      </c>
    </row>
    <row r="34" spans="2:7">
      <c r="B34" s="8" t="s">
        <v>5</v>
      </c>
      <c r="C34" s="9" t="s">
        <v>6</v>
      </c>
      <c r="D34" s="9" t="s">
        <v>7</v>
      </c>
      <c r="F34" s="8" t="s">
        <v>5</v>
      </c>
      <c r="G34" s="9" t="s">
        <v>7</v>
      </c>
    </row>
    <row r="35" spans="2:7">
      <c r="B35" s="10" t="s">
        <v>8</v>
      </c>
      <c r="C35" s="43">
        <v>17</v>
      </c>
      <c r="D35" s="11">
        <f>C35/$C$37</f>
        <v>0.62962962962962965</v>
      </c>
      <c r="F35" s="10" t="s">
        <v>8</v>
      </c>
      <c r="G35" s="11">
        <f>D35</f>
        <v>0.62962962962962965</v>
      </c>
    </row>
    <row r="36" spans="2:7">
      <c r="B36" s="10" t="s">
        <v>9</v>
      </c>
      <c r="C36" s="43">
        <v>10</v>
      </c>
      <c r="D36" s="11">
        <f t="shared" ref="D36:D37" si="0">C36/$C$37</f>
        <v>0.37037037037037035</v>
      </c>
      <c r="F36" s="10" t="s">
        <v>9</v>
      </c>
      <c r="G36" s="11">
        <f>D36</f>
        <v>0.37037037037037035</v>
      </c>
    </row>
    <row r="37" spans="2:7">
      <c r="B37" s="10" t="s">
        <v>10</v>
      </c>
      <c r="C37" s="44">
        <f>SUM(C35:C36)</f>
        <v>27</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3">
        <v>10</v>
      </c>
      <c r="D60" s="11">
        <f>C60/$C$37</f>
        <v>0.37037037037037035</v>
      </c>
      <c r="F60" s="10" t="s">
        <v>12</v>
      </c>
      <c r="G60" s="11">
        <f>D60</f>
        <v>0.37037037037037035</v>
      </c>
    </row>
    <row r="61" spans="2:7">
      <c r="B61" s="10" t="s">
        <v>13</v>
      </c>
      <c r="C61" s="43">
        <v>15</v>
      </c>
      <c r="D61" s="11">
        <f t="shared" ref="D61:D63" si="1">C61/$C$37</f>
        <v>0.55555555555555558</v>
      </c>
      <c r="F61" s="10" t="s">
        <v>13</v>
      </c>
      <c r="G61" s="11">
        <f>D61</f>
        <v>0.55555555555555558</v>
      </c>
    </row>
    <row r="62" spans="2:7">
      <c r="B62" s="10" t="s">
        <v>14</v>
      </c>
      <c r="C62" s="43">
        <v>2</v>
      </c>
      <c r="D62" s="11">
        <f t="shared" si="1"/>
        <v>7.407407407407407E-2</v>
      </c>
      <c r="F62" s="10" t="s">
        <v>15</v>
      </c>
      <c r="G62" s="11">
        <f>D62</f>
        <v>7.407407407407407E-2</v>
      </c>
    </row>
    <row r="63" spans="2:7">
      <c r="B63" s="10" t="s">
        <v>10</v>
      </c>
      <c r="C63" s="44">
        <f>SUM(C60:C62)</f>
        <v>27</v>
      </c>
      <c r="D63" s="11">
        <f t="shared" si="1"/>
        <v>1</v>
      </c>
      <c r="F63" s="10" t="s">
        <v>10</v>
      </c>
      <c r="G63" s="11">
        <f>D63</f>
        <v>1</v>
      </c>
    </row>
    <row r="83" spans="2:7" ht="15.75">
      <c r="B83" s="7" t="s">
        <v>16</v>
      </c>
    </row>
    <row r="85" spans="2:7">
      <c r="B85" s="8" t="s">
        <v>17</v>
      </c>
      <c r="C85" s="9" t="s">
        <v>6</v>
      </c>
      <c r="D85" s="9" t="s">
        <v>7</v>
      </c>
      <c r="F85" s="8" t="s">
        <v>17</v>
      </c>
      <c r="G85" s="9" t="s">
        <v>7</v>
      </c>
    </row>
    <row r="86" spans="2:7">
      <c r="B86" s="45">
        <v>0</v>
      </c>
      <c r="C86" s="43">
        <v>14</v>
      </c>
      <c r="D86" s="11">
        <f>C86/$C$37</f>
        <v>0.51851851851851849</v>
      </c>
      <c r="F86" s="45">
        <v>0</v>
      </c>
      <c r="G86" s="11">
        <f>D86</f>
        <v>0.51851851851851849</v>
      </c>
    </row>
    <row r="87" spans="2:7">
      <c r="B87" s="45">
        <v>1</v>
      </c>
      <c r="C87" s="43">
        <v>7</v>
      </c>
      <c r="D87" s="11">
        <f t="shared" ref="D87:D90" si="2">C87/$C$37</f>
        <v>0.25925925925925924</v>
      </c>
      <c r="F87" s="45">
        <v>1</v>
      </c>
      <c r="G87" s="11">
        <f>D87</f>
        <v>0.25925925925925924</v>
      </c>
    </row>
    <row r="88" spans="2:7">
      <c r="B88" s="45">
        <v>2</v>
      </c>
      <c r="C88" s="43">
        <v>5</v>
      </c>
      <c r="D88" s="11">
        <f t="shared" si="2"/>
        <v>0.18518518518518517</v>
      </c>
      <c r="F88" s="45">
        <v>2</v>
      </c>
      <c r="G88" s="11">
        <f>D88</f>
        <v>0.18518518518518517</v>
      </c>
    </row>
    <row r="89" spans="2:7">
      <c r="B89" s="30" t="s">
        <v>18</v>
      </c>
      <c r="C89" s="43">
        <v>1</v>
      </c>
      <c r="D89" s="11">
        <f t="shared" si="2"/>
        <v>3.7037037037037035E-2</v>
      </c>
      <c r="F89" s="30" t="s">
        <v>18</v>
      </c>
      <c r="G89" s="11">
        <f>D89</f>
        <v>3.7037037037037035E-2</v>
      </c>
    </row>
    <row r="90" spans="2:7">
      <c r="B90" s="45" t="s">
        <v>10</v>
      </c>
      <c r="C90" s="44">
        <f>SUM(C86:C89)</f>
        <v>27</v>
      </c>
      <c r="D90" s="11">
        <f t="shared" si="2"/>
        <v>1</v>
      </c>
      <c r="F90" s="10" t="s">
        <v>10</v>
      </c>
      <c r="G90" s="11">
        <f>D90</f>
        <v>1</v>
      </c>
    </row>
    <row r="110" spans="2:2" ht="15.75">
      <c r="B110" s="7" t="s">
        <v>19</v>
      </c>
    </row>
    <row r="111" spans="2:2" ht="15.75">
      <c r="B111" s="7"/>
    </row>
    <row r="113" spans="2:12" ht="84" customHeight="1">
      <c r="B113" s="68" t="s">
        <v>20</v>
      </c>
      <c r="C113" s="68"/>
      <c r="D113" s="68"/>
      <c r="E113" s="69" t="s">
        <v>6</v>
      </c>
      <c r="F113" s="69"/>
      <c r="H113" s="68" t="s">
        <v>21</v>
      </c>
      <c r="I113" s="68"/>
      <c r="J113" s="68"/>
      <c r="K113" s="69" t="s">
        <v>6</v>
      </c>
      <c r="L113" s="69"/>
    </row>
    <row r="114" spans="2:12">
      <c r="B114" s="64" t="s">
        <v>22</v>
      </c>
      <c r="C114" s="64"/>
      <c r="D114" s="64"/>
      <c r="E114" s="65">
        <v>25</v>
      </c>
      <c r="F114" s="65"/>
      <c r="H114" s="66" t="s">
        <v>23</v>
      </c>
      <c r="I114" s="66"/>
      <c r="J114" s="66"/>
      <c r="K114" s="62">
        <v>18</v>
      </c>
      <c r="L114" s="63"/>
    </row>
    <row r="115" spans="2:12">
      <c r="B115" s="64" t="s">
        <v>24</v>
      </c>
      <c r="C115" s="64"/>
      <c r="D115" s="64"/>
      <c r="E115" s="65">
        <v>2</v>
      </c>
      <c r="F115" s="65"/>
      <c r="H115" s="66" t="s">
        <v>25</v>
      </c>
      <c r="I115" s="66"/>
      <c r="J115" s="66"/>
      <c r="K115" s="62">
        <v>3</v>
      </c>
      <c r="L115" s="63"/>
    </row>
    <row r="116" spans="2:12">
      <c r="B116" s="64" t="s">
        <v>26</v>
      </c>
      <c r="C116" s="64"/>
      <c r="D116" s="64"/>
      <c r="E116" s="65">
        <v>0</v>
      </c>
      <c r="F116" s="65"/>
      <c r="H116" s="66" t="s">
        <v>27</v>
      </c>
      <c r="I116" s="66"/>
      <c r="J116" s="66"/>
      <c r="K116" s="62">
        <v>6</v>
      </c>
      <c r="L116" s="63"/>
    </row>
    <row r="117" spans="2:12">
      <c r="B117" s="64" t="s">
        <v>28</v>
      </c>
      <c r="C117" s="64"/>
      <c r="D117" s="64"/>
      <c r="E117" s="65">
        <v>0</v>
      </c>
      <c r="F117" s="65"/>
      <c r="H117" s="14"/>
      <c r="I117" s="14"/>
      <c r="J117" s="14"/>
      <c r="K117" s="15"/>
      <c r="L117" s="15"/>
    </row>
    <row r="118" spans="2:12">
      <c r="B118" s="64" t="s">
        <v>29</v>
      </c>
      <c r="C118" s="64"/>
      <c r="D118" s="64"/>
      <c r="E118" s="65">
        <v>0</v>
      </c>
      <c r="F118" s="65"/>
      <c r="H118" s="14"/>
      <c r="I118" s="14"/>
      <c r="J118" s="14"/>
      <c r="K118" s="15"/>
      <c r="L118" s="15"/>
    </row>
    <row r="119" spans="2:12">
      <c r="B119" s="64" t="s">
        <v>30</v>
      </c>
      <c r="C119" s="64"/>
      <c r="D119" s="64"/>
      <c r="E119" s="65">
        <v>0</v>
      </c>
      <c r="F119" s="65"/>
      <c r="H119" s="14"/>
      <c r="I119" s="14"/>
      <c r="J119" s="14"/>
      <c r="K119" s="15"/>
      <c r="L119" s="15"/>
    </row>
    <row r="120" spans="2:12">
      <c r="B120" s="16"/>
      <c r="C120" s="16"/>
      <c r="D120" s="16"/>
      <c r="E120" s="15"/>
      <c r="F120" s="15"/>
      <c r="H120" s="14"/>
      <c r="I120" s="14"/>
      <c r="J120" s="14"/>
      <c r="K120" s="15"/>
      <c r="L120" s="15"/>
    </row>
    <row r="122" spans="2:12">
      <c r="B122" s="73" t="s">
        <v>31</v>
      </c>
      <c r="C122" s="73"/>
      <c r="D122" s="73"/>
      <c r="E122" s="73" t="s">
        <v>7</v>
      </c>
      <c r="F122" s="73"/>
      <c r="H122" s="73" t="s">
        <v>32</v>
      </c>
      <c r="I122" s="73"/>
      <c r="J122" s="73"/>
      <c r="K122" s="74" t="s">
        <v>7</v>
      </c>
      <c r="L122" s="75"/>
    </row>
    <row r="123" spans="2:12">
      <c r="B123" s="64" t="s">
        <v>22</v>
      </c>
      <c r="C123" s="64"/>
      <c r="D123" s="64"/>
      <c r="E123" s="70">
        <f>E114/$C$37</f>
        <v>0.92592592592592593</v>
      </c>
      <c r="F123" s="70"/>
      <c r="H123" s="64" t="s">
        <v>33</v>
      </c>
      <c r="I123" s="64"/>
      <c r="J123" s="64"/>
      <c r="K123" s="71">
        <f>K114/$C$37</f>
        <v>0.66666666666666663</v>
      </c>
      <c r="L123" s="72"/>
    </row>
    <row r="124" spans="2:12">
      <c r="B124" s="64" t="s">
        <v>24</v>
      </c>
      <c r="C124" s="64"/>
      <c r="D124" s="64"/>
      <c r="E124" s="70">
        <f t="shared" ref="E124:E128" si="3">E115/$C$37</f>
        <v>7.407407407407407E-2</v>
      </c>
      <c r="F124" s="70"/>
      <c r="H124" s="66" t="s">
        <v>34</v>
      </c>
      <c r="I124" s="66"/>
      <c r="J124" s="66"/>
      <c r="K124" s="71">
        <f t="shared" ref="K124:K125" si="4">K115/$C$37</f>
        <v>0.1111111111111111</v>
      </c>
      <c r="L124" s="72"/>
    </row>
    <row r="125" spans="2:12">
      <c r="B125" s="64" t="s">
        <v>26</v>
      </c>
      <c r="C125" s="64"/>
      <c r="D125" s="64"/>
      <c r="E125" s="70">
        <f t="shared" si="3"/>
        <v>0</v>
      </c>
      <c r="F125" s="70"/>
      <c r="H125" s="66" t="s">
        <v>27</v>
      </c>
      <c r="I125" s="66"/>
      <c r="J125" s="66"/>
      <c r="K125" s="71">
        <f t="shared" si="4"/>
        <v>0.22222222222222221</v>
      </c>
      <c r="L125" s="72"/>
    </row>
    <row r="126" spans="2:12">
      <c r="B126" s="64" t="s">
        <v>28</v>
      </c>
      <c r="C126" s="64"/>
      <c r="D126" s="64"/>
      <c r="E126" s="70">
        <f t="shared" si="3"/>
        <v>0</v>
      </c>
      <c r="F126" s="70"/>
    </row>
    <row r="127" spans="2:12">
      <c r="B127" s="64" t="s">
        <v>29</v>
      </c>
      <c r="C127" s="64"/>
      <c r="D127" s="64"/>
      <c r="E127" s="70">
        <f t="shared" si="3"/>
        <v>0</v>
      </c>
      <c r="F127" s="70"/>
    </row>
    <row r="128" spans="2:12">
      <c r="B128" s="64" t="s">
        <v>30</v>
      </c>
      <c r="C128" s="64"/>
      <c r="D128" s="64"/>
      <c r="E128" s="70">
        <f t="shared" si="3"/>
        <v>0</v>
      </c>
      <c r="F128" s="70"/>
    </row>
    <row r="150" spans="2:18" ht="15.75">
      <c r="B150" s="7" t="s">
        <v>35</v>
      </c>
    </row>
    <row r="152" spans="2:18" ht="60">
      <c r="B152" s="48" t="s">
        <v>36</v>
      </c>
      <c r="C152" s="48" t="s">
        <v>37</v>
      </c>
      <c r="D152" s="48" t="s">
        <v>38</v>
      </c>
      <c r="E152" s="48"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165</v>
      </c>
      <c r="C153" s="17" t="s">
        <v>166</v>
      </c>
      <c r="D153" s="17">
        <v>3225955</v>
      </c>
      <c r="E153" s="17" t="s">
        <v>167</v>
      </c>
      <c r="F153" s="17" t="s">
        <v>168</v>
      </c>
      <c r="G153" s="17" t="s">
        <v>54</v>
      </c>
      <c r="H153" s="17" t="s">
        <v>169</v>
      </c>
      <c r="I153" s="17" t="s">
        <v>170</v>
      </c>
      <c r="J153" s="17" t="s">
        <v>33</v>
      </c>
      <c r="K153" s="17" t="s">
        <v>133</v>
      </c>
      <c r="L153" s="17" t="s">
        <v>171</v>
      </c>
      <c r="M153" s="17" t="s">
        <v>172</v>
      </c>
      <c r="N153" s="17" t="s">
        <v>173</v>
      </c>
      <c r="O153" s="17" t="s">
        <v>174</v>
      </c>
      <c r="P153" s="17" t="s">
        <v>175</v>
      </c>
      <c r="Q153" s="17" t="s">
        <v>176</v>
      </c>
      <c r="R153" s="17" t="s">
        <v>177</v>
      </c>
    </row>
    <row r="154" spans="2:18">
      <c r="B154" s="17" t="s">
        <v>178</v>
      </c>
      <c r="C154" s="17" t="s">
        <v>179</v>
      </c>
      <c r="D154" s="17">
        <v>8703329</v>
      </c>
      <c r="E154" s="17" t="s">
        <v>180</v>
      </c>
      <c r="F154" s="17" t="s">
        <v>168</v>
      </c>
      <c r="G154" s="17" t="s">
        <v>54</v>
      </c>
      <c r="H154" s="17" t="s">
        <v>169</v>
      </c>
      <c r="I154" s="17" t="s">
        <v>181</v>
      </c>
      <c r="J154" s="17" t="s">
        <v>33</v>
      </c>
      <c r="K154" s="17" t="s">
        <v>133</v>
      </c>
      <c r="L154" s="17" t="s">
        <v>171</v>
      </c>
      <c r="M154" s="17" t="s">
        <v>54</v>
      </c>
      <c r="N154" s="17" t="s">
        <v>182</v>
      </c>
      <c r="O154" s="17" t="s">
        <v>183</v>
      </c>
      <c r="P154" s="17" t="s">
        <v>184</v>
      </c>
      <c r="Q154" s="17" t="s">
        <v>185</v>
      </c>
      <c r="R154" s="17" t="s">
        <v>177</v>
      </c>
    </row>
    <row r="155" spans="2:18">
      <c r="B155" s="17" t="s">
        <v>186</v>
      </c>
      <c r="C155" s="17" t="s">
        <v>186</v>
      </c>
      <c r="D155" s="17" t="s">
        <v>186</v>
      </c>
      <c r="E155" s="17" t="s">
        <v>186</v>
      </c>
      <c r="F155" s="17" t="s">
        <v>186</v>
      </c>
      <c r="G155" s="17" t="s">
        <v>186</v>
      </c>
      <c r="H155" s="17" t="s">
        <v>186</v>
      </c>
      <c r="I155" s="17" t="s">
        <v>186</v>
      </c>
      <c r="J155" s="17" t="s">
        <v>186</v>
      </c>
      <c r="K155" s="17" t="s">
        <v>186</v>
      </c>
      <c r="L155" s="17" t="s">
        <v>186</v>
      </c>
      <c r="M155" s="17" t="s">
        <v>186</v>
      </c>
      <c r="N155" s="17" t="s">
        <v>186</v>
      </c>
      <c r="O155" s="17" t="s">
        <v>186</v>
      </c>
      <c r="P155" s="17" t="s">
        <v>186</v>
      </c>
      <c r="Q155" s="17" t="s">
        <v>186</v>
      </c>
      <c r="R155" s="17" t="s">
        <v>186</v>
      </c>
    </row>
    <row r="156" spans="2:18">
      <c r="B156" s="17" t="s">
        <v>187</v>
      </c>
      <c r="C156" s="17" t="s">
        <v>188</v>
      </c>
      <c r="D156" s="17" t="s">
        <v>189</v>
      </c>
      <c r="E156" s="17" t="s">
        <v>190</v>
      </c>
      <c r="F156" s="17" t="s">
        <v>168</v>
      </c>
      <c r="G156" s="17" t="s">
        <v>54</v>
      </c>
      <c r="H156" s="17" t="s">
        <v>191</v>
      </c>
      <c r="I156" s="17" t="s">
        <v>181</v>
      </c>
      <c r="J156" s="17" t="s">
        <v>33</v>
      </c>
      <c r="K156" s="17" t="s">
        <v>192</v>
      </c>
      <c r="L156" s="17" t="s">
        <v>193</v>
      </c>
      <c r="M156" s="17" t="s">
        <v>194</v>
      </c>
      <c r="N156" s="17" t="s">
        <v>173</v>
      </c>
      <c r="O156" s="17" t="s">
        <v>195</v>
      </c>
      <c r="P156" s="17" t="s">
        <v>196</v>
      </c>
      <c r="Q156" s="17" t="s">
        <v>197</v>
      </c>
      <c r="R156" s="17" t="s">
        <v>177</v>
      </c>
    </row>
    <row r="157" spans="2:18">
      <c r="B157" s="17" t="s">
        <v>198</v>
      </c>
      <c r="C157" s="17" t="s">
        <v>199</v>
      </c>
      <c r="D157" s="17">
        <v>3248100</v>
      </c>
      <c r="E157" s="17" t="s">
        <v>200</v>
      </c>
      <c r="F157" s="17" t="s">
        <v>168</v>
      </c>
      <c r="G157" s="17" t="s">
        <v>54</v>
      </c>
      <c r="H157" s="17" t="s">
        <v>169</v>
      </c>
      <c r="I157" s="17" t="s">
        <v>170</v>
      </c>
      <c r="J157" s="17" t="s">
        <v>33</v>
      </c>
      <c r="K157" s="17" t="s">
        <v>133</v>
      </c>
      <c r="L157" s="17" t="s">
        <v>171</v>
      </c>
      <c r="M157" s="17" t="s">
        <v>201</v>
      </c>
      <c r="N157" s="17" t="s">
        <v>202</v>
      </c>
      <c r="O157" s="17" t="s">
        <v>203</v>
      </c>
      <c r="P157" s="17" t="s">
        <v>204</v>
      </c>
      <c r="Q157" s="17" t="s">
        <v>205</v>
      </c>
      <c r="R157" s="17" t="s">
        <v>206</v>
      </c>
    </row>
    <row r="158" spans="2:18">
      <c r="B158" s="17" t="s">
        <v>186</v>
      </c>
      <c r="C158" s="17" t="s">
        <v>186</v>
      </c>
      <c r="D158" s="17" t="s">
        <v>186</v>
      </c>
      <c r="E158" s="17" t="s">
        <v>186</v>
      </c>
      <c r="F158" s="17" t="s">
        <v>186</v>
      </c>
      <c r="G158" s="17" t="s">
        <v>186</v>
      </c>
      <c r="H158" s="17" t="s">
        <v>186</v>
      </c>
      <c r="I158" s="17" t="s">
        <v>186</v>
      </c>
      <c r="J158" s="17" t="s">
        <v>186</v>
      </c>
      <c r="K158" s="17" t="s">
        <v>186</v>
      </c>
      <c r="L158" s="17" t="s">
        <v>186</v>
      </c>
      <c r="M158" s="17" t="s">
        <v>186</v>
      </c>
      <c r="N158" s="17" t="s">
        <v>186</v>
      </c>
      <c r="O158" s="17" t="s">
        <v>186</v>
      </c>
      <c r="P158" s="17" t="s">
        <v>186</v>
      </c>
      <c r="Q158" s="17" t="s">
        <v>186</v>
      </c>
      <c r="R158" s="17" t="s">
        <v>186</v>
      </c>
    </row>
    <row r="159" spans="2:18">
      <c r="B159" s="17" t="s">
        <v>207</v>
      </c>
      <c r="C159" s="17" t="s">
        <v>208</v>
      </c>
      <c r="D159" s="17">
        <v>3137147</v>
      </c>
      <c r="E159" s="17" t="s">
        <v>209</v>
      </c>
      <c r="F159" s="17" t="s">
        <v>168</v>
      </c>
      <c r="G159" s="17" t="s">
        <v>54</v>
      </c>
      <c r="H159" s="17" t="s">
        <v>169</v>
      </c>
      <c r="I159" s="17" t="s">
        <v>181</v>
      </c>
      <c r="J159" s="17" t="s">
        <v>33</v>
      </c>
      <c r="K159" s="17" t="s">
        <v>133</v>
      </c>
      <c r="L159" s="17" t="s">
        <v>171</v>
      </c>
      <c r="M159" s="17" t="s">
        <v>210</v>
      </c>
      <c r="N159" s="17" t="s">
        <v>211</v>
      </c>
      <c r="O159" s="17" t="s">
        <v>212</v>
      </c>
      <c r="P159" s="17" t="s">
        <v>204</v>
      </c>
      <c r="Q159" s="17" t="s">
        <v>205</v>
      </c>
      <c r="R159" s="17" t="s">
        <v>206</v>
      </c>
    </row>
    <row r="160" spans="2:18">
      <c r="B160" s="17" t="s">
        <v>186</v>
      </c>
      <c r="C160" s="17" t="s">
        <v>186</v>
      </c>
      <c r="D160" s="17" t="s">
        <v>186</v>
      </c>
      <c r="E160" s="17" t="s">
        <v>186</v>
      </c>
      <c r="F160" s="17" t="s">
        <v>186</v>
      </c>
      <c r="G160" s="17" t="s">
        <v>186</v>
      </c>
      <c r="H160" s="17" t="s">
        <v>213</v>
      </c>
      <c r="I160" s="17" t="s">
        <v>186</v>
      </c>
      <c r="J160" s="17" t="s">
        <v>186</v>
      </c>
      <c r="K160" s="17" t="s">
        <v>186</v>
      </c>
      <c r="L160" s="17" t="s">
        <v>186</v>
      </c>
      <c r="M160" s="17" t="s">
        <v>186</v>
      </c>
      <c r="N160" s="17" t="s">
        <v>186</v>
      </c>
      <c r="O160" s="17" t="s">
        <v>186</v>
      </c>
      <c r="P160" s="17" t="s">
        <v>186</v>
      </c>
      <c r="Q160" s="17" t="s">
        <v>186</v>
      </c>
      <c r="R160" s="17" t="s">
        <v>186</v>
      </c>
    </row>
    <row r="161" spans="2:18">
      <c r="B161" s="17" t="s">
        <v>214</v>
      </c>
      <c r="C161" s="17" t="s">
        <v>215</v>
      </c>
      <c r="D161" s="17">
        <v>3137300</v>
      </c>
      <c r="E161" s="17" t="s">
        <v>216</v>
      </c>
      <c r="F161" s="17" t="s">
        <v>217</v>
      </c>
      <c r="G161" s="17" t="s">
        <v>54</v>
      </c>
      <c r="H161" s="17" t="s">
        <v>191</v>
      </c>
      <c r="I161" s="17" t="s">
        <v>181</v>
      </c>
      <c r="J161" s="17" t="s">
        <v>33</v>
      </c>
      <c r="K161" s="17" t="s">
        <v>133</v>
      </c>
      <c r="L161" s="17" t="s">
        <v>218</v>
      </c>
      <c r="M161" s="17" t="s">
        <v>219</v>
      </c>
      <c r="N161" s="17" t="s">
        <v>220</v>
      </c>
      <c r="O161" s="17" t="s">
        <v>221</v>
      </c>
      <c r="P161" s="17" t="s">
        <v>175</v>
      </c>
      <c r="Q161" s="17" t="s">
        <v>222</v>
      </c>
      <c r="R161" s="17" t="s">
        <v>177</v>
      </c>
    </row>
    <row r="162" spans="2:18">
      <c r="B162" s="17" t="s">
        <v>223</v>
      </c>
      <c r="C162" s="17" t="s">
        <v>224</v>
      </c>
      <c r="D162" s="17">
        <v>3248101</v>
      </c>
      <c r="E162" s="17" t="s">
        <v>225</v>
      </c>
      <c r="F162" s="17" t="s">
        <v>168</v>
      </c>
      <c r="G162" s="17" t="s">
        <v>54</v>
      </c>
      <c r="H162" s="17" t="s">
        <v>169</v>
      </c>
      <c r="I162" s="17" t="s">
        <v>170</v>
      </c>
      <c r="J162" s="17" t="s">
        <v>33</v>
      </c>
      <c r="K162" s="17" t="s">
        <v>133</v>
      </c>
      <c r="L162" s="17" t="s">
        <v>193</v>
      </c>
      <c r="M162" s="17" t="s">
        <v>226</v>
      </c>
      <c r="N162" s="17" t="s">
        <v>173</v>
      </c>
      <c r="O162" s="17" t="s">
        <v>227</v>
      </c>
      <c r="P162" s="17" t="s">
        <v>175</v>
      </c>
      <c r="Q162" s="17" t="s">
        <v>222</v>
      </c>
      <c r="R162" s="17" t="s">
        <v>177</v>
      </c>
    </row>
    <row r="163" spans="2:18">
      <c r="B163" s="17" t="s">
        <v>186</v>
      </c>
      <c r="C163" s="17" t="s">
        <v>186</v>
      </c>
      <c r="D163" s="17" t="s">
        <v>186</v>
      </c>
      <c r="E163" s="17" t="s">
        <v>186</v>
      </c>
      <c r="F163" s="17" t="s">
        <v>186</v>
      </c>
      <c r="G163" s="17" t="s">
        <v>186</v>
      </c>
      <c r="H163" s="17" t="s">
        <v>213</v>
      </c>
      <c r="I163" s="17" t="s">
        <v>186</v>
      </c>
      <c r="J163" s="17" t="s">
        <v>186</v>
      </c>
      <c r="K163" s="17" t="s">
        <v>186</v>
      </c>
      <c r="L163" s="17" t="s">
        <v>186</v>
      </c>
      <c r="M163" s="17" t="s">
        <v>186</v>
      </c>
      <c r="N163" s="17" t="s">
        <v>186</v>
      </c>
      <c r="O163" s="17" t="s">
        <v>186</v>
      </c>
      <c r="P163" s="17" t="s">
        <v>186</v>
      </c>
      <c r="Q163" s="17" t="s">
        <v>186</v>
      </c>
      <c r="R163" s="17" t="s">
        <v>186</v>
      </c>
    </row>
    <row r="164" spans="2:18">
      <c r="B164" s="17" t="s">
        <v>228</v>
      </c>
      <c r="C164" s="17" t="s">
        <v>229</v>
      </c>
      <c r="D164" s="17" t="s">
        <v>230</v>
      </c>
      <c r="E164" s="17" t="s">
        <v>231</v>
      </c>
      <c r="F164" s="17" t="s">
        <v>168</v>
      </c>
      <c r="G164" s="17" t="s">
        <v>232</v>
      </c>
      <c r="H164" s="17" t="s">
        <v>169</v>
      </c>
      <c r="I164" s="17" t="s">
        <v>233</v>
      </c>
      <c r="J164" s="17" t="s">
        <v>33</v>
      </c>
      <c r="K164" s="17" t="s">
        <v>133</v>
      </c>
      <c r="L164" s="17" t="s">
        <v>193</v>
      </c>
      <c r="M164" s="17" t="s">
        <v>234</v>
      </c>
      <c r="N164" s="17" t="s">
        <v>235</v>
      </c>
      <c r="O164" s="17" t="s">
        <v>236</v>
      </c>
      <c r="P164" s="17" t="s">
        <v>196</v>
      </c>
      <c r="Q164" s="17" t="s">
        <v>197</v>
      </c>
      <c r="R164" s="17" t="s">
        <v>177</v>
      </c>
    </row>
    <row r="165" spans="2:18">
      <c r="B165" s="17" t="s">
        <v>237</v>
      </c>
      <c r="C165" s="17" t="s">
        <v>238</v>
      </c>
      <c r="D165" s="17">
        <v>3656868</v>
      </c>
      <c r="E165" s="17" t="s">
        <v>239</v>
      </c>
      <c r="F165" s="17" t="s">
        <v>168</v>
      </c>
      <c r="G165" s="17" t="s">
        <v>240</v>
      </c>
      <c r="H165" s="17" t="s">
        <v>169</v>
      </c>
      <c r="I165" s="17" t="s">
        <v>181</v>
      </c>
      <c r="J165" s="17" t="s">
        <v>33</v>
      </c>
      <c r="K165" s="17" t="s">
        <v>133</v>
      </c>
      <c r="L165" s="17" t="s">
        <v>171</v>
      </c>
      <c r="M165" s="17" t="s">
        <v>220</v>
      </c>
      <c r="N165" s="17" t="s">
        <v>220</v>
      </c>
      <c r="O165" s="17" t="s">
        <v>241</v>
      </c>
      <c r="P165" s="17" t="s">
        <v>242</v>
      </c>
      <c r="Q165" s="17" t="s">
        <v>243</v>
      </c>
      <c r="R165" s="17" t="s">
        <v>244</v>
      </c>
    </row>
    <row r="166" spans="2:18">
      <c r="B166" s="17" t="s">
        <v>245</v>
      </c>
      <c r="C166" s="17" t="s">
        <v>246</v>
      </c>
      <c r="D166" s="17" t="s">
        <v>247</v>
      </c>
      <c r="E166" s="17" t="s">
        <v>248</v>
      </c>
      <c r="F166" s="17" t="s">
        <v>168</v>
      </c>
      <c r="G166" s="17" t="s">
        <v>54</v>
      </c>
      <c r="H166" s="17" t="s">
        <v>169</v>
      </c>
      <c r="I166" s="17" t="s">
        <v>170</v>
      </c>
      <c r="J166" s="17" t="s">
        <v>33</v>
      </c>
      <c r="K166" s="17" t="s">
        <v>133</v>
      </c>
      <c r="L166" s="17" t="s">
        <v>193</v>
      </c>
      <c r="M166" s="17" t="s">
        <v>249</v>
      </c>
      <c r="N166" s="17" t="s">
        <v>250</v>
      </c>
      <c r="O166" s="17" t="s">
        <v>251</v>
      </c>
      <c r="P166" s="17" t="s">
        <v>252</v>
      </c>
      <c r="Q166" s="17" t="s">
        <v>253</v>
      </c>
      <c r="R166" s="17" t="s">
        <v>254</v>
      </c>
    </row>
    <row r="167" spans="2:18">
      <c r="B167" s="17" t="s">
        <v>255</v>
      </c>
      <c r="C167" s="17" t="s">
        <v>256</v>
      </c>
      <c r="D167" s="17">
        <v>2132163</v>
      </c>
      <c r="E167" s="17" t="s">
        <v>257</v>
      </c>
      <c r="F167" s="17" t="s">
        <v>168</v>
      </c>
      <c r="G167" s="17" t="s">
        <v>54</v>
      </c>
      <c r="H167" s="17" t="s">
        <v>169</v>
      </c>
      <c r="I167" s="17" t="s">
        <v>170</v>
      </c>
      <c r="J167" s="17" t="s">
        <v>33</v>
      </c>
      <c r="K167" s="17" t="s">
        <v>133</v>
      </c>
      <c r="L167" s="17" t="s">
        <v>171</v>
      </c>
      <c r="M167" s="17" t="s">
        <v>258</v>
      </c>
      <c r="N167" s="17" t="s">
        <v>259</v>
      </c>
      <c r="O167" s="17" t="s">
        <v>251</v>
      </c>
      <c r="P167" s="17" t="s">
        <v>252</v>
      </c>
      <c r="Q167" s="17" t="s">
        <v>253</v>
      </c>
      <c r="R167" s="17" t="s">
        <v>254</v>
      </c>
    </row>
    <row r="168" spans="2:18">
      <c r="B168" s="17" t="s">
        <v>186</v>
      </c>
      <c r="C168" s="17" t="s">
        <v>186</v>
      </c>
      <c r="D168" s="17" t="s">
        <v>186</v>
      </c>
      <c r="E168" s="17" t="s">
        <v>186</v>
      </c>
      <c r="F168" s="17" t="s">
        <v>186</v>
      </c>
      <c r="G168" s="17" t="s">
        <v>186</v>
      </c>
      <c r="H168" s="17" t="s">
        <v>213</v>
      </c>
      <c r="I168" s="17" t="s">
        <v>186</v>
      </c>
      <c r="J168" s="17" t="s">
        <v>186</v>
      </c>
      <c r="K168" s="17" t="s">
        <v>186</v>
      </c>
      <c r="L168" s="17" t="s">
        <v>186</v>
      </c>
      <c r="M168" s="17" t="s">
        <v>186</v>
      </c>
      <c r="N168" s="17" t="s">
        <v>186</v>
      </c>
      <c r="O168" s="17" t="s">
        <v>186</v>
      </c>
      <c r="P168" s="17" t="s">
        <v>186</v>
      </c>
      <c r="Q168" s="17" t="s">
        <v>186</v>
      </c>
      <c r="R168" s="17" t="s">
        <v>186</v>
      </c>
    </row>
    <row r="169" spans="2:18">
      <c r="B169" s="17" t="s">
        <v>260</v>
      </c>
      <c r="C169" s="17" t="s">
        <v>261</v>
      </c>
      <c r="D169" s="17">
        <v>3205563</v>
      </c>
      <c r="E169" s="17" t="s">
        <v>262</v>
      </c>
      <c r="F169" s="17" t="s">
        <v>168</v>
      </c>
      <c r="G169" s="17" t="s">
        <v>54</v>
      </c>
      <c r="H169" s="17" t="s">
        <v>191</v>
      </c>
      <c r="I169" s="17" t="s">
        <v>181</v>
      </c>
      <c r="J169" s="17" t="s">
        <v>33</v>
      </c>
      <c r="K169" s="17" t="s">
        <v>192</v>
      </c>
      <c r="L169" s="17" t="s">
        <v>171</v>
      </c>
      <c r="M169" s="17" t="s">
        <v>263</v>
      </c>
      <c r="N169" s="17" t="s">
        <v>173</v>
      </c>
      <c r="O169" s="17" t="s">
        <v>264</v>
      </c>
      <c r="P169" s="17" t="s">
        <v>175</v>
      </c>
      <c r="Q169" s="17" t="s">
        <v>222</v>
      </c>
      <c r="R169" s="17" t="s">
        <v>177</v>
      </c>
    </row>
    <row r="170" spans="2:18">
      <c r="B170" s="17" t="s">
        <v>187</v>
      </c>
      <c r="C170" s="17" t="s">
        <v>265</v>
      </c>
      <c r="D170" s="17">
        <v>3207971330</v>
      </c>
      <c r="E170" s="17" t="s">
        <v>266</v>
      </c>
      <c r="F170" s="17" t="s">
        <v>168</v>
      </c>
      <c r="G170" s="17" t="s">
        <v>54</v>
      </c>
      <c r="H170" s="17" t="s">
        <v>191</v>
      </c>
      <c r="I170" s="17" t="s">
        <v>181</v>
      </c>
      <c r="J170" s="17" t="s">
        <v>33</v>
      </c>
      <c r="K170" s="17" t="s">
        <v>192</v>
      </c>
      <c r="L170" s="17" t="s">
        <v>193</v>
      </c>
      <c r="M170" s="17" t="s">
        <v>267</v>
      </c>
      <c r="N170" s="17" t="s">
        <v>268</v>
      </c>
      <c r="O170" s="17" t="s">
        <v>269</v>
      </c>
      <c r="P170" s="17" t="s">
        <v>196</v>
      </c>
      <c r="Q170" s="17" t="s">
        <v>197</v>
      </c>
      <c r="R170" s="17" t="s">
        <v>177</v>
      </c>
    </row>
    <row r="171" spans="2:18">
      <c r="B171" s="17" t="s">
        <v>270</v>
      </c>
      <c r="C171" s="17" t="s">
        <v>271</v>
      </c>
      <c r="D171" s="17" t="s">
        <v>272</v>
      </c>
      <c r="E171" s="17" t="s">
        <v>273</v>
      </c>
      <c r="F171" s="17" t="s">
        <v>168</v>
      </c>
      <c r="G171" s="17" t="s">
        <v>54</v>
      </c>
      <c r="H171" s="17" t="s">
        <v>169</v>
      </c>
      <c r="I171" s="17" t="s">
        <v>181</v>
      </c>
      <c r="J171" s="17" t="s">
        <v>33</v>
      </c>
      <c r="K171" s="17" t="s">
        <v>133</v>
      </c>
      <c r="L171" s="17" t="s">
        <v>171</v>
      </c>
      <c r="M171" s="17" t="s">
        <v>274</v>
      </c>
      <c r="N171" s="17" t="s">
        <v>275</v>
      </c>
      <c r="O171" s="17" t="s">
        <v>276</v>
      </c>
      <c r="P171" s="17" t="s">
        <v>175</v>
      </c>
      <c r="Q171" s="17" t="s">
        <v>222</v>
      </c>
      <c r="R171" s="17" t="s">
        <v>177</v>
      </c>
    </row>
    <row r="172" spans="2:18">
      <c r="B172" s="17" t="s">
        <v>277</v>
      </c>
      <c r="C172" s="17" t="s">
        <v>278</v>
      </c>
      <c r="D172" s="17">
        <v>3290551</v>
      </c>
      <c r="E172" s="17" t="s">
        <v>279</v>
      </c>
      <c r="F172" s="17" t="s">
        <v>280</v>
      </c>
      <c r="G172" s="17" t="s">
        <v>55</v>
      </c>
      <c r="H172" s="17" t="s">
        <v>191</v>
      </c>
      <c r="I172" s="17" t="s">
        <v>170</v>
      </c>
      <c r="J172" s="17" t="s">
        <v>33</v>
      </c>
      <c r="K172" s="17" t="s">
        <v>192</v>
      </c>
      <c r="L172" s="17" t="s">
        <v>171</v>
      </c>
      <c r="M172" s="17" t="s">
        <v>281</v>
      </c>
      <c r="N172" s="17" t="s">
        <v>282</v>
      </c>
      <c r="O172" s="17" t="s">
        <v>283</v>
      </c>
      <c r="P172" s="17" t="s">
        <v>284</v>
      </c>
      <c r="Q172" s="17" t="s">
        <v>285</v>
      </c>
      <c r="R172" s="17" t="s">
        <v>254</v>
      </c>
    </row>
    <row r="173" spans="2:18">
      <c r="B173" s="17" t="s">
        <v>198</v>
      </c>
      <c r="C173" s="17" t="s">
        <v>286</v>
      </c>
      <c r="D173" s="17">
        <v>3248101</v>
      </c>
      <c r="E173" s="17" t="s">
        <v>287</v>
      </c>
      <c r="F173" s="17" t="s">
        <v>217</v>
      </c>
      <c r="G173" s="17" t="s">
        <v>54</v>
      </c>
      <c r="H173" s="17" t="s">
        <v>169</v>
      </c>
      <c r="I173" s="17" t="s">
        <v>170</v>
      </c>
      <c r="J173" s="17" t="s">
        <v>33</v>
      </c>
      <c r="K173" s="17" t="s">
        <v>133</v>
      </c>
      <c r="L173" s="17" t="s">
        <v>193</v>
      </c>
      <c r="M173" s="17" t="s">
        <v>288</v>
      </c>
      <c r="N173" s="17" t="s">
        <v>203</v>
      </c>
      <c r="O173" s="17" t="s">
        <v>289</v>
      </c>
      <c r="P173" s="17" t="s">
        <v>290</v>
      </c>
      <c r="Q173" s="17" t="s">
        <v>222</v>
      </c>
      <c r="R173" s="17" t="s">
        <v>177</v>
      </c>
    </row>
    <row r="174" spans="2:18">
      <c r="B174" s="17" t="s">
        <v>291</v>
      </c>
      <c r="C174" s="17" t="s">
        <v>292</v>
      </c>
      <c r="D174" s="17" t="s">
        <v>293</v>
      </c>
      <c r="E174" s="17" t="s">
        <v>294</v>
      </c>
      <c r="F174" s="17" t="s">
        <v>168</v>
      </c>
      <c r="G174" s="17" t="s">
        <v>54</v>
      </c>
      <c r="H174" s="17" t="s">
        <v>191</v>
      </c>
      <c r="I174" s="17" t="s">
        <v>181</v>
      </c>
      <c r="J174" s="17" t="s">
        <v>33</v>
      </c>
      <c r="K174" s="17" t="s">
        <v>192</v>
      </c>
      <c r="L174" s="17" t="s">
        <v>193</v>
      </c>
      <c r="M174" s="17" t="s">
        <v>295</v>
      </c>
      <c r="N174" s="17" t="s">
        <v>296</v>
      </c>
      <c r="O174" s="17" t="s">
        <v>297</v>
      </c>
      <c r="P174" s="17" t="s">
        <v>196</v>
      </c>
      <c r="Q174" s="17" t="s">
        <v>197</v>
      </c>
      <c r="R174" s="17" t="s">
        <v>177</v>
      </c>
    </row>
    <row r="175" spans="2:18">
      <c r="B175" s="17" t="s">
        <v>298</v>
      </c>
      <c r="C175" s="17" t="s">
        <v>299</v>
      </c>
      <c r="D175" s="17">
        <v>7359300</v>
      </c>
      <c r="E175" s="17" t="s">
        <v>300</v>
      </c>
      <c r="F175" s="17" t="s">
        <v>301</v>
      </c>
      <c r="G175" s="17" t="s">
        <v>54</v>
      </c>
      <c r="H175" s="17" t="s">
        <v>169</v>
      </c>
      <c r="I175" s="17" t="s">
        <v>302</v>
      </c>
      <c r="J175" s="17" t="s">
        <v>33</v>
      </c>
      <c r="K175" s="17" t="s">
        <v>133</v>
      </c>
      <c r="L175" s="17" t="s">
        <v>171</v>
      </c>
      <c r="M175" s="17" t="s">
        <v>303</v>
      </c>
      <c r="N175" s="17" t="s">
        <v>220</v>
      </c>
      <c r="O175" s="17" t="s">
        <v>212</v>
      </c>
      <c r="P175" s="17" t="s">
        <v>304</v>
      </c>
      <c r="Q175" s="17" t="s">
        <v>305</v>
      </c>
      <c r="R175" s="17" t="s">
        <v>244</v>
      </c>
    </row>
    <row r="176" spans="2:18">
      <c r="B176" s="17" t="s">
        <v>306</v>
      </c>
      <c r="C176" s="17" t="s">
        <v>307</v>
      </c>
      <c r="D176" s="17">
        <v>3683630</v>
      </c>
      <c r="E176" s="17" t="s">
        <v>308</v>
      </c>
      <c r="F176" s="17" t="s">
        <v>168</v>
      </c>
      <c r="G176" s="17" t="s">
        <v>54</v>
      </c>
      <c r="H176" s="17" t="s">
        <v>169</v>
      </c>
      <c r="I176" s="17" t="s">
        <v>170</v>
      </c>
      <c r="J176" s="17" t="s">
        <v>33</v>
      </c>
      <c r="K176" s="17" t="s">
        <v>133</v>
      </c>
      <c r="L176" s="17" t="s">
        <v>171</v>
      </c>
      <c r="M176" s="17" t="s">
        <v>309</v>
      </c>
      <c r="N176" s="17" t="s">
        <v>310</v>
      </c>
      <c r="O176" s="17" t="s">
        <v>311</v>
      </c>
      <c r="P176" s="17" t="s">
        <v>175</v>
      </c>
      <c r="Q176" s="17" t="s">
        <v>222</v>
      </c>
      <c r="R176" s="17" t="s">
        <v>177</v>
      </c>
    </row>
    <row r="177" spans="2:18">
      <c r="B177" s="17" t="s">
        <v>312</v>
      </c>
      <c r="C177" s="17" t="s">
        <v>313</v>
      </c>
      <c r="D177" s="17">
        <v>3248284</v>
      </c>
      <c r="E177" s="17" t="s">
        <v>314</v>
      </c>
      <c r="F177" s="17" t="s">
        <v>217</v>
      </c>
      <c r="G177" s="17" t="s">
        <v>232</v>
      </c>
      <c r="H177" s="17" t="s">
        <v>169</v>
      </c>
      <c r="I177" s="17" t="s">
        <v>233</v>
      </c>
      <c r="J177" s="17" t="s">
        <v>33</v>
      </c>
      <c r="K177" s="17" t="s">
        <v>133</v>
      </c>
      <c r="L177" s="17" t="s">
        <v>193</v>
      </c>
      <c r="M177" s="17" t="s">
        <v>315</v>
      </c>
      <c r="N177" s="17" t="s">
        <v>316</v>
      </c>
      <c r="O177" s="17" t="s">
        <v>317</v>
      </c>
      <c r="P177" s="17" t="s">
        <v>175</v>
      </c>
      <c r="Q177" s="17" t="s">
        <v>222</v>
      </c>
      <c r="R177" s="17" t="s">
        <v>177</v>
      </c>
    </row>
    <row r="178" spans="2:18">
      <c r="B178" s="17" t="s">
        <v>318</v>
      </c>
      <c r="C178" s="17" t="s">
        <v>222</v>
      </c>
      <c r="D178" s="17">
        <v>3148513236</v>
      </c>
      <c r="E178" s="17" t="s">
        <v>319</v>
      </c>
      <c r="F178" s="17" t="s">
        <v>168</v>
      </c>
      <c r="G178" s="17" t="s">
        <v>54</v>
      </c>
      <c r="H178" s="17" t="s">
        <v>169</v>
      </c>
      <c r="I178" s="17" t="s">
        <v>170</v>
      </c>
      <c r="J178" s="17" t="s">
        <v>33</v>
      </c>
      <c r="K178" s="17" t="s">
        <v>133</v>
      </c>
      <c r="L178" s="17" t="s">
        <v>171</v>
      </c>
      <c r="M178" s="17" t="s">
        <v>320</v>
      </c>
      <c r="N178" s="17" t="s">
        <v>320</v>
      </c>
      <c r="O178" s="17" t="s">
        <v>321</v>
      </c>
      <c r="P178" s="17" t="s">
        <v>322</v>
      </c>
      <c r="Q178" s="17" t="s">
        <v>323</v>
      </c>
      <c r="R178" s="17" t="s">
        <v>324</v>
      </c>
    </row>
    <row r="179" spans="2:18">
      <c r="B179" s="17" t="s">
        <v>186</v>
      </c>
      <c r="C179" s="17" t="s">
        <v>186</v>
      </c>
      <c r="D179" s="17" t="s">
        <v>186</v>
      </c>
      <c r="E179" s="17" t="s">
        <v>186</v>
      </c>
      <c r="F179" s="17" t="s">
        <v>186</v>
      </c>
      <c r="G179" s="17" t="s">
        <v>186</v>
      </c>
      <c r="H179" s="17" t="s">
        <v>213</v>
      </c>
      <c r="I179" s="17" t="s">
        <v>186</v>
      </c>
      <c r="J179" s="17" t="s">
        <v>186</v>
      </c>
      <c r="K179" s="17" t="s">
        <v>186</v>
      </c>
      <c r="L179" s="17" t="s">
        <v>186</v>
      </c>
      <c r="M179" s="17" t="s">
        <v>186</v>
      </c>
      <c r="N179" s="17" t="s">
        <v>186</v>
      </c>
      <c r="O179" s="17" t="s">
        <v>186</v>
      </c>
      <c r="P179" s="17" t="s">
        <v>186</v>
      </c>
      <c r="Q179" s="17" t="s">
        <v>186</v>
      </c>
      <c r="R179" s="17" t="s">
        <v>186</v>
      </c>
    </row>
    <row r="181" spans="2:18">
      <c r="B181" s="18" t="s">
        <v>53</v>
      </c>
      <c r="C181" s="12" t="s">
        <v>6</v>
      </c>
      <c r="D181" s="12" t="s">
        <v>7</v>
      </c>
    </row>
    <row r="182" spans="2:18">
      <c r="B182" s="17" t="s">
        <v>232</v>
      </c>
      <c r="C182" s="19">
        <v>2</v>
      </c>
      <c r="D182" s="20">
        <f>C182/$C$187</f>
        <v>7.407407407407407E-2</v>
      </c>
    </row>
    <row r="183" spans="2:18">
      <c r="B183" s="17" t="s">
        <v>240</v>
      </c>
      <c r="C183" s="19">
        <v>1</v>
      </c>
      <c r="D183" s="20">
        <f>C183/$C$187</f>
        <v>3.7037037037037035E-2</v>
      </c>
    </row>
    <row r="184" spans="2:18">
      <c r="B184" s="17" t="s">
        <v>54</v>
      </c>
      <c r="C184" s="19">
        <v>17</v>
      </c>
      <c r="D184" s="20">
        <f t="shared" ref="D184:D186" si="5">C184/$C$187</f>
        <v>0.62962962962962965</v>
      </c>
    </row>
    <row r="185" spans="2:18">
      <c r="B185" s="17" t="s">
        <v>55</v>
      </c>
      <c r="C185" s="19">
        <v>1</v>
      </c>
      <c r="D185" s="20">
        <f t="shared" si="5"/>
        <v>3.7037037037037035E-2</v>
      </c>
    </row>
    <row r="186" spans="2:18">
      <c r="B186" s="12" t="s">
        <v>56</v>
      </c>
      <c r="C186" s="30">
        <v>6</v>
      </c>
      <c r="D186" s="20">
        <f t="shared" si="5"/>
        <v>0.22222222222222221</v>
      </c>
    </row>
    <row r="187" spans="2:18">
      <c r="B187" s="12" t="s">
        <v>10</v>
      </c>
      <c r="C187" s="26">
        <f>SUM(C182:C186)</f>
        <v>27</v>
      </c>
      <c r="D187" s="20">
        <f>SUM(D182:D186)</f>
        <v>0.99999999999999989</v>
      </c>
    </row>
    <row r="188" spans="2:18">
      <c r="B188" s="76"/>
      <c r="C188" s="76"/>
      <c r="D188" s="2"/>
    </row>
    <row r="189" spans="2:18">
      <c r="B189" s="15"/>
      <c r="C189" s="15"/>
      <c r="D189" s="2"/>
    </row>
    <row r="208" spans="2:2" ht="15.75">
      <c r="B208" s="7" t="s">
        <v>57</v>
      </c>
    </row>
    <row r="210" spans="2:5" ht="69" customHeight="1">
      <c r="B210" s="77" t="s">
        <v>58</v>
      </c>
      <c r="C210" s="78"/>
      <c r="D210" s="22" t="s">
        <v>6</v>
      </c>
      <c r="E210" s="22" t="s">
        <v>7</v>
      </c>
    </row>
    <row r="211" spans="2:5">
      <c r="B211" s="79" t="s">
        <v>33</v>
      </c>
      <c r="C211" s="80"/>
      <c r="D211" s="30">
        <v>6</v>
      </c>
      <c r="E211" s="23">
        <f>D211/$C$37</f>
        <v>0.22222222222222221</v>
      </c>
    </row>
    <row r="212" spans="2:5">
      <c r="B212" s="81" t="s">
        <v>59</v>
      </c>
      <c r="C212" s="81"/>
      <c r="D212" s="30">
        <v>21</v>
      </c>
      <c r="E212" s="23">
        <f>D212/$C$37</f>
        <v>0.77777777777777779</v>
      </c>
    </row>
    <row r="213" spans="2:5">
      <c r="B213" s="81" t="s">
        <v>60</v>
      </c>
      <c r="C213" s="81"/>
      <c r="D213" s="30">
        <f>SUM(D211:D212)</f>
        <v>27</v>
      </c>
      <c r="E213" s="46">
        <f>SUM(E211:E212)</f>
        <v>1</v>
      </c>
    </row>
    <row r="214" spans="2:5">
      <c r="B214" s="76"/>
      <c r="C214" s="76"/>
      <c r="D214" s="76"/>
    </row>
    <row r="215" spans="2:5">
      <c r="B215" s="76"/>
      <c r="C215" s="76"/>
      <c r="D215" s="76"/>
    </row>
    <row r="216" spans="2:5">
      <c r="B216" s="76"/>
      <c r="C216" s="76"/>
      <c r="D216" s="76"/>
    </row>
    <row r="217" spans="2:5">
      <c r="B217" s="76"/>
      <c r="C217" s="76"/>
      <c r="D217" s="76"/>
    </row>
    <row r="218" spans="2:5">
      <c r="B218" s="76"/>
      <c r="C218" s="76"/>
      <c r="D218" s="76"/>
    </row>
    <row r="219" spans="2:5">
      <c r="B219" s="76"/>
      <c r="C219" s="76"/>
      <c r="D219" s="76"/>
    </row>
    <row r="226" spans="2:5">
      <c r="B226" s="24" t="s">
        <v>61</v>
      </c>
    </row>
    <row r="228" spans="2:5">
      <c r="B228" s="24" t="s">
        <v>62</v>
      </c>
    </row>
    <row r="229" spans="2:5">
      <c r="B229" s="24"/>
    </row>
    <row r="230" spans="2:5">
      <c r="B230" s="83" t="s">
        <v>63</v>
      </c>
      <c r="C230" s="83"/>
      <c r="D230" s="83"/>
      <c r="E230" s="25" t="s">
        <v>6</v>
      </c>
    </row>
    <row r="231" spans="2:5" ht="48" customHeight="1">
      <c r="B231" s="82" t="s">
        <v>64</v>
      </c>
      <c r="C231" s="82"/>
      <c r="D231" s="82"/>
      <c r="E231" s="30">
        <v>0</v>
      </c>
    </row>
    <row r="232" spans="2:5" ht="36" customHeight="1">
      <c r="B232" s="82" t="s">
        <v>65</v>
      </c>
      <c r="C232" s="82"/>
      <c r="D232" s="82"/>
      <c r="E232" s="30">
        <v>4</v>
      </c>
    </row>
    <row r="233" spans="2:5" ht="60" customHeight="1">
      <c r="B233" s="82" t="s">
        <v>66</v>
      </c>
      <c r="C233" s="82"/>
      <c r="D233" s="82"/>
      <c r="E233" s="30">
        <v>0</v>
      </c>
    </row>
    <row r="234" spans="2:5">
      <c r="B234" s="82" t="s">
        <v>67</v>
      </c>
      <c r="C234" s="82"/>
      <c r="D234" s="82"/>
      <c r="E234" s="30">
        <v>0</v>
      </c>
    </row>
    <row r="235" spans="2:5">
      <c r="B235" s="82" t="s">
        <v>68</v>
      </c>
      <c r="C235" s="82"/>
      <c r="D235" s="82"/>
      <c r="E235" s="30">
        <v>0</v>
      </c>
    </row>
    <row r="236" spans="2:5">
      <c r="B236" s="82" t="s">
        <v>69</v>
      </c>
      <c r="C236" s="82"/>
      <c r="D236" s="82"/>
      <c r="E236" s="30">
        <v>0</v>
      </c>
    </row>
    <row r="237" spans="2:5">
      <c r="B237" s="82" t="s">
        <v>70</v>
      </c>
      <c r="C237" s="82"/>
      <c r="D237" s="82"/>
      <c r="E237" s="30">
        <v>0</v>
      </c>
    </row>
    <row r="238" spans="2:5" ht="24" customHeight="1">
      <c r="B238" s="82" t="s">
        <v>71</v>
      </c>
      <c r="C238" s="82"/>
      <c r="D238" s="82"/>
      <c r="E238" s="30">
        <v>2</v>
      </c>
    </row>
    <row r="244" spans="2:10" ht="15.75">
      <c r="B244" s="7" t="s">
        <v>72</v>
      </c>
    </row>
    <row r="246" spans="2:10" ht="108" customHeight="1">
      <c r="B246" s="86" t="s">
        <v>73</v>
      </c>
      <c r="C246" s="86"/>
      <c r="D246" s="86"/>
      <c r="E246" s="27" t="s">
        <v>6</v>
      </c>
      <c r="F246" s="27" t="s">
        <v>7</v>
      </c>
      <c r="H246" s="81"/>
      <c r="I246" s="81"/>
      <c r="J246" s="27" t="s">
        <v>7</v>
      </c>
    </row>
    <row r="247" spans="2:10">
      <c r="B247" s="64" t="s">
        <v>33</v>
      </c>
      <c r="C247" s="64"/>
      <c r="D247" s="64"/>
      <c r="E247" s="43">
        <v>18</v>
      </c>
      <c r="F247" s="20">
        <f>E247/$C$37</f>
        <v>0.66666666666666663</v>
      </c>
      <c r="H247" s="87" t="s">
        <v>33</v>
      </c>
      <c r="I247" s="88"/>
      <c r="J247" s="11">
        <f>F247</f>
        <v>0.66666666666666663</v>
      </c>
    </row>
    <row r="248" spans="2:10">
      <c r="B248" s="64" t="s">
        <v>59</v>
      </c>
      <c r="C248" s="64"/>
      <c r="D248" s="64"/>
      <c r="E248" s="43">
        <v>9</v>
      </c>
      <c r="F248" s="20">
        <f t="shared" ref="F248:F249" si="6">E248/$C$37</f>
        <v>0.33333333333333331</v>
      </c>
      <c r="H248" s="64" t="s">
        <v>59</v>
      </c>
      <c r="I248" s="64"/>
      <c r="J248" s="11">
        <f>F248</f>
        <v>0.33333333333333331</v>
      </c>
    </row>
    <row r="249" spans="2:10">
      <c r="B249" s="64" t="s">
        <v>10</v>
      </c>
      <c r="C249" s="64"/>
      <c r="D249" s="64"/>
      <c r="E249" s="44">
        <f>SUM(E247:E248)</f>
        <v>27</v>
      </c>
      <c r="F249" s="20">
        <f t="shared" si="6"/>
        <v>1</v>
      </c>
      <c r="H249" s="64" t="s">
        <v>10</v>
      </c>
      <c r="I249" s="64"/>
      <c r="J249" s="11">
        <f>F249</f>
        <v>1</v>
      </c>
    </row>
    <row r="273" spans="2:5" ht="15.75">
      <c r="B273" s="7" t="s">
        <v>74</v>
      </c>
    </row>
    <row r="274" spans="2:5" ht="15.75">
      <c r="B274" s="7"/>
    </row>
    <row r="275" spans="2:5">
      <c r="B275" s="24" t="s">
        <v>75</v>
      </c>
    </row>
    <row r="276" spans="2:5">
      <c r="B276" s="24"/>
    </row>
    <row r="277" spans="2:5">
      <c r="B277" s="24"/>
    </row>
    <row r="278" spans="2:5">
      <c r="B278" s="84" t="s">
        <v>76</v>
      </c>
      <c r="C278" s="84"/>
      <c r="D278" s="84"/>
      <c r="E278" s="41" t="s">
        <v>6</v>
      </c>
    </row>
    <row r="279" spans="2:5">
      <c r="B279" s="85" t="s">
        <v>77</v>
      </c>
      <c r="C279" s="85"/>
      <c r="D279" s="85"/>
      <c r="E279" s="30">
        <v>18</v>
      </c>
    </row>
    <row r="280" spans="2:5">
      <c r="B280" s="85" t="s">
        <v>78</v>
      </c>
      <c r="C280" s="85"/>
      <c r="D280" s="85"/>
      <c r="E280" s="30">
        <v>8</v>
      </c>
    </row>
    <row r="281" spans="2:5">
      <c r="B281" s="85" t="s">
        <v>79</v>
      </c>
      <c r="C281" s="85"/>
      <c r="D281" s="85"/>
      <c r="E281" s="30">
        <v>8</v>
      </c>
    </row>
    <row r="282" spans="2:5">
      <c r="B282" s="85" t="s">
        <v>80</v>
      </c>
      <c r="C282" s="85"/>
      <c r="D282" s="85"/>
      <c r="E282" s="30">
        <v>0</v>
      </c>
    </row>
    <row r="283" spans="2:5">
      <c r="B283" s="85" t="s">
        <v>81</v>
      </c>
      <c r="C283" s="85"/>
      <c r="D283" s="85"/>
      <c r="E283" s="30">
        <v>0</v>
      </c>
    </row>
    <row r="284" spans="2:5">
      <c r="B284" s="85" t="s">
        <v>82</v>
      </c>
      <c r="C284" s="85"/>
      <c r="D284" s="85"/>
      <c r="E284" s="30">
        <v>3</v>
      </c>
    </row>
    <row r="285" spans="2:5">
      <c r="B285" s="85" t="s">
        <v>83</v>
      </c>
      <c r="C285" s="85"/>
      <c r="D285" s="85"/>
      <c r="E285" s="30">
        <v>3</v>
      </c>
    </row>
    <row r="286" spans="2:5">
      <c r="B286" s="85" t="s">
        <v>84</v>
      </c>
      <c r="C286" s="85"/>
      <c r="D286" s="85"/>
      <c r="E286" s="30">
        <v>1</v>
      </c>
    </row>
    <row r="288" spans="2:5" ht="10.5" customHeight="1"/>
    <row r="289" spans="2:3" ht="15.75" customHeight="1">
      <c r="B289" s="7" t="s">
        <v>85</v>
      </c>
    </row>
    <row r="290" spans="2:3" ht="10.5" customHeight="1">
      <c r="B290" s="7"/>
    </row>
    <row r="291" spans="2:3" ht="21.75" customHeight="1">
      <c r="B291" s="24" t="s">
        <v>86</v>
      </c>
    </row>
    <row r="292" spans="2:3">
      <c r="B292" s="24"/>
    </row>
    <row r="293" spans="2:3">
      <c r="B293" s="24"/>
    </row>
    <row r="294" spans="2:3">
      <c r="B294" s="47" t="s">
        <v>87</v>
      </c>
      <c r="C294" s="47" t="s">
        <v>6</v>
      </c>
    </row>
    <row r="295" spans="2:3">
      <c r="B295" s="21">
        <v>1</v>
      </c>
      <c r="C295" s="30">
        <v>0</v>
      </c>
    </row>
    <row r="296" spans="2:3">
      <c r="B296" s="21">
        <v>2</v>
      </c>
      <c r="C296" s="30">
        <v>0</v>
      </c>
    </row>
    <row r="297" spans="2:3">
      <c r="B297" s="21">
        <v>3</v>
      </c>
      <c r="C297" s="30">
        <v>3</v>
      </c>
    </row>
    <row r="298" spans="2:3">
      <c r="B298" s="21">
        <v>4</v>
      </c>
      <c r="C298" s="30">
        <v>12</v>
      </c>
    </row>
    <row r="299" spans="2:3">
      <c r="B299" s="21">
        <v>5</v>
      </c>
      <c r="C299" s="30">
        <v>12</v>
      </c>
    </row>
    <row r="302" spans="2:3">
      <c r="B302" s="28" t="s">
        <v>87</v>
      </c>
      <c r="C302" s="28" t="s">
        <v>6</v>
      </c>
    </row>
    <row r="303" spans="2:3">
      <c r="B303" s="21">
        <v>1</v>
      </c>
      <c r="C303" s="20">
        <f>C295/$C$37</f>
        <v>0</v>
      </c>
    </row>
    <row r="304" spans="2:3">
      <c r="B304" s="21">
        <v>2</v>
      </c>
      <c r="C304" s="20">
        <f t="shared" ref="C304:C307" si="7">C296/$C$37</f>
        <v>0</v>
      </c>
    </row>
    <row r="305" spans="2:3">
      <c r="B305" s="21">
        <v>3</v>
      </c>
      <c r="C305" s="20">
        <f t="shared" si="7"/>
        <v>0.1111111111111111</v>
      </c>
    </row>
    <row r="306" spans="2:3">
      <c r="B306" s="21">
        <v>4</v>
      </c>
      <c r="C306" s="20">
        <f t="shared" si="7"/>
        <v>0.44444444444444442</v>
      </c>
    </row>
    <row r="307" spans="2:3">
      <c r="B307" s="21">
        <v>5</v>
      </c>
      <c r="C307" s="20">
        <f t="shared" si="7"/>
        <v>0.44444444444444442</v>
      </c>
    </row>
    <row r="316" spans="2:3" ht="15.75">
      <c r="B316" s="7" t="s">
        <v>88</v>
      </c>
    </row>
    <row r="317" spans="2:3" ht="15.75">
      <c r="B317" s="7"/>
    </row>
    <row r="318" spans="2:3">
      <c r="B318" s="24" t="s">
        <v>89</v>
      </c>
    </row>
    <row r="319" spans="2:3">
      <c r="B319" s="24"/>
    </row>
    <row r="320" spans="2:3">
      <c r="B320" s="24"/>
    </row>
    <row r="321" spans="2:4">
      <c r="B321" s="28" t="s">
        <v>90</v>
      </c>
      <c r="C321" s="28" t="s">
        <v>6</v>
      </c>
    </row>
    <row r="322" spans="2:4">
      <c r="B322" s="21" t="s">
        <v>33</v>
      </c>
      <c r="C322" s="43">
        <v>19</v>
      </c>
      <c r="D322" s="29"/>
    </row>
    <row r="323" spans="2:4">
      <c r="B323" s="21" t="s">
        <v>59</v>
      </c>
      <c r="C323" s="43">
        <v>8</v>
      </c>
      <c r="D323" s="29"/>
    </row>
    <row r="326" spans="2:4">
      <c r="B326" s="28" t="s">
        <v>90</v>
      </c>
      <c r="C326" s="28" t="s">
        <v>7</v>
      </c>
    </row>
    <row r="327" spans="2:4">
      <c r="B327" s="21" t="s">
        <v>33</v>
      </c>
      <c r="C327" s="20">
        <f>C322/$C$37</f>
        <v>0.70370370370370372</v>
      </c>
    </row>
    <row r="328" spans="2:4">
      <c r="B328" s="21" t="s">
        <v>59</v>
      </c>
      <c r="C328" s="20">
        <f>C323/$C$37</f>
        <v>0.29629629629629628</v>
      </c>
    </row>
    <row r="341" spans="2:8" ht="15.75">
      <c r="B341" s="7" t="s">
        <v>91</v>
      </c>
    </row>
    <row r="342" spans="2:8" ht="15.75">
      <c r="B342" s="7"/>
    </row>
    <row r="343" spans="2:8">
      <c r="B343" s="24" t="s">
        <v>92</v>
      </c>
    </row>
    <row r="344" spans="2:8">
      <c r="B344" s="24"/>
    </row>
    <row r="345" spans="2:8">
      <c r="B345" s="24"/>
    </row>
    <row r="346" spans="2:8">
      <c r="B346" s="89" t="s">
        <v>93</v>
      </c>
      <c r="C346" s="90"/>
      <c r="D346" s="90"/>
      <c r="E346" s="91"/>
      <c r="F346" s="41" t="s">
        <v>94</v>
      </c>
      <c r="G346" s="41" t="s">
        <v>95</v>
      </c>
      <c r="H346" s="41" t="s">
        <v>96</v>
      </c>
    </row>
    <row r="347" spans="2:8">
      <c r="B347" s="92" t="s">
        <v>97</v>
      </c>
      <c r="C347" s="92"/>
      <c r="D347" s="92"/>
      <c r="E347" s="92"/>
      <c r="F347" s="30">
        <v>20</v>
      </c>
      <c r="G347" s="30">
        <v>7</v>
      </c>
      <c r="H347" s="30">
        <v>2</v>
      </c>
    </row>
    <row r="348" spans="2:8">
      <c r="B348" s="92" t="s">
        <v>98</v>
      </c>
      <c r="C348" s="92"/>
      <c r="D348" s="92"/>
      <c r="E348" s="92"/>
      <c r="F348" s="30">
        <v>8</v>
      </c>
      <c r="G348" s="30">
        <v>1</v>
      </c>
      <c r="H348" s="30">
        <v>15</v>
      </c>
    </row>
    <row r="349" spans="2:8">
      <c r="B349" s="81" t="s">
        <v>99</v>
      </c>
      <c r="C349" s="81"/>
      <c r="D349" s="81"/>
      <c r="E349" s="81"/>
      <c r="F349" s="30">
        <v>12</v>
      </c>
      <c r="G349" s="30">
        <v>0</v>
      </c>
      <c r="H349" s="30">
        <v>12</v>
      </c>
    </row>
    <row r="350" spans="2:8">
      <c r="B350" s="81" t="s">
        <v>100</v>
      </c>
      <c r="C350" s="81"/>
      <c r="D350" s="81"/>
      <c r="E350" s="81"/>
      <c r="F350" s="30">
        <v>17</v>
      </c>
      <c r="G350" s="30">
        <v>0</v>
      </c>
      <c r="H350" s="30">
        <v>8</v>
      </c>
    </row>
    <row r="351" spans="2:8">
      <c r="B351" s="81" t="s">
        <v>101</v>
      </c>
      <c r="C351" s="81"/>
      <c r="D351" s="81"/>
      <c r="E351" s="81"/>
      <c r="F351" s="30">
        <v>16</v>
      </c>
      <c r="G351" s="30">
        <v>8</v>
      </c>
      <c r="H351" s="30">
        <v>3</v>
      </c>
    </row>
    <row r="352" spans="2:8">
      <c r="B352" s="81" t="s">
        <v>102</v>
      </c>
      <c r="C352" s="81"/>
      <c r="D352" s="81"/>
      <c r="E352" s="81"/>
      <c r="F352" s="30">
        <v>10</v>
      </c>
      <c r="G352" s="30">
        <v>0</v>
      </c>
      <c r="H352" s="30">
        <v>14</v>
      </c>
    </row>
    <row r="353" spans="2:12">
      <c r="B353" s="81" t="s">
        <v>103</v>
      </c>
      <c r="C353" s="81"/>
      <c r="D353" s="81"/>
      <c r="E353" s="81"/>
      <c r="F353" s="30">
        <v>7</v>
      </c>
      <c r="G353" s="30">
        <v>1</v>
      </c>
      <c r="H353" s="30">
        <v>16</v>
      </c>
    </row>
    <row r="354" spans="2:12">
      <c r="B354" s="81" t="s">
        <v>104</v>
      </c>
      <c r="C354" s="81"/>
      <c r="D354" s="81"/>
      <c r="E354" s="81"/>
      <c r="F354" s="30">
        <v>8</v>
      </c>
      <c r="G354" s="30">
        <v>1</v>
      </c>
      <c r="H354" s="30">
        <v>16</v>
      </c>
    </row>
    <row r="360" spans="2:12" ht="15.75">
      <c r="B360" s="95" t="s">
        <v>105</v>
      </c>
      <c r="C360" s="95"/>
      <c r="D360" s="95"/>
    </row>
    <row r="363" spans="2:12" ht="15" customHeight="1">
      <c r="B363" s="96" t="s">
        <v>106</v>
      </c>
      <c r="C363" s="96"/>
      <c r="D363" s="96"/>
      <c r="F363" s="93" t="s">
        <v>107</v>
      </c>
      <c r="G363" s="93"/>
      <c r="H363" s="93"/>
      <c r="I363" s="93"/>
      <c r="J363" s="31"/>
      <c r="K363" s="31"/>
      <c r="L363" s="31"/>
    </row>
    <row r="364" spans="2:12">
      <c r="B364" s="96"/>
      <c r="C364" s="96"/>
      <c r="D364" s="96"/>
      <c r="F364" s="93"/>
      <c r="G364" s="93"/>
      <c r="H364" s="93"/>
      <c r="I364" s="93"/>
      <c r="J364" s="31"/>
      <c r="K364" s="31"/>
      <c r="L364" s="31"/>
    </row>
    <row r="365" spans="2:12">
      <c r="B365" s="96"/>
      <c r="C365" s="96"/>
      <c r="D365" s="96"/>
      <c r="F365" s="93"/>
      <c r="G365" s="93"/>
      <c r="H365" s="93"/>
      <c r="I365" s="93"/>
      <c r="J365" s="32"/>
      <c r="K365" s="32"/>
      <c r="L365" s="32"/>
    </row>
    <row r="366" spans="2:12">
      <c r="B366" s="96"/>
      <c r="C366" s="96"/>
      <c r="D366" s="96"/>
      <c r="F366" s="32"/>
      <c r="G366" s="32"/>
      <c r="H366" s="32"/>
      <c r="I366" s="32"/>
      <c r="J366" s="32"/>
      <c r="K366" s="32"/>
      <c r="L366" s="32"/>
    </row>
    <row r="367" spans="2:12">
      <c r="B367" s="32"/>
      <c r="C367" s="32"/>
      <c r="D367" s="32"/>
      <c r="F367" s="32"/>
      <c r="G367" s="32"/>
      <c r="H367" s="32"/>
      <c r="I367" s="32"/>
      <c r="J367" s="32"/>
      <c r="K367" s="32"/>
      <c r="L367" s="32"/>
    </row>
    <row r="368" spans="2:12">
      <c r="B368" s="32"/>
      <c r="C368" s="32"/>
      <c r="D368" s="32"/>
      <c r="F368" s="32"/>
      <c r="G368" s="32"/>
      <c r="H368" s="32"/>
      <c r="I368" s="32"/>
      <c r="J368" s="32"/>
      <c r="K368" s="32"/>
      <c r="L368" s="32"/>
    </row>
    <row r="369" spans="2:8">
      <c r="B369" s="28" t="s">
        <v>108</v>
      </c>
      <c r="C369" s="49" t="s">
        <v>6</v>
      </c>
    </row>
    <row r="370" spans="2:8">
      <c r="B370" s="12" t="s">
        <v>109</v>
      </c>
      <c r="C370" s="30">
        <v>9</v>
      </c>
      <c r="G370" s="28" t="s">
        <v>110</v>
      </c>
      <c r="H370" s="28" t="s">
        <v>6</v>
      </c>
    </row>
    <row r="371" spans="2:8">
      <c r="B371" s="12" t="s">
        <v>111</v>
      </c>
      <c r="C371" s="30">
        <v>9</v>
      </c>
      <c r="G371" s="12" t="s">
        <v>33</v>
      </c>
      <c r="H371" s="30">
        <v>27</v>
      </c>
    </row>
    <row r="372" spans="2:8">
      <c r="B372" s="12" t="s">
        <v>112</v>
      </c>
      <c r="C372" s="30">
        <v>0</v>
      </c>
      <c r="G372" s="12" t="s">
        <v>113</v>
      </c>
      <c r="H372" s="30">
        <v>9</v>
      </c>
    </row>
    <row r="373" spans="2:8">
      <c r="B373" s="12" t="s">
        <v>114</v>
      </c>
      <c r="C373" s="30">
        <v>2</v>
      </c>
    </row>
    <row r="374" spans="2:8">
      <c r="B374" s="12" t="s">
        <v>115</v>
      </c>
      <c r="C374" s="30">
        <v>7</v>
      </c>
    </row>
    <row r="375" spans="2:8">
      <c r="G375" s="28" t="s">
        <v>110</v>
      </c>
      <c r="H375" s="28" t="s">
        <v>7</v>
      </c>
    </row>
    <row r="376" spans="2:8">
      <c r="B376" s="28" t="s">
        <v>108</v>
      </c>
      <c r="C376" s="28" t="s">
        <v>7</v>
      </c>
      <c r="G376" s="12" t="s">
        <v>33</v>
      </c>
      <c r="H376" s="20">
        <f>H371/$C$37</f>
        <v>1</v>
      </c>
    </row>
    <row r="377" spans="2:8">
      <c r="B377" s="12" t="s">
        <v>109</v>
      </c>
      <c r="C377" s="20">
        <f>C370/$C$37</f>
        <v>0.33333333333333331</v>
      </c>
      <c r="F377" s="2"/>
      <c r="G377" s="12" t="s">
        <v>113</v>
      </c>
      <c r="H377" s="20">
        <f>H372/$C$37</f>
        <v>0.33333333333333331</v>
      </c>
    </row>
    <row r="378" spans="2:8">
      <c r="B378" s="12" t="s">
        <v>111</v>
      </c>
      <c r="C378" s="20">
        <f t="shared" ref="C378:C381" si="8">C371/$C$37</f>
        <v>0.33333333333333331</v>
      </c>
      <c r="F378" s="2"/>
      <c r="G378" s="33"/>
    </row>
    <row r="379" spans="2:8">
      <c r="B379" s="12" t="s">
        <v>112</v>
      </c>
      <c r="C379" s="20">
        <f t="shared" si="8"/>
        <v>0</v>
      </c>
    </row>
    <row r="380" spans="2:8">
      <c r="B380" s="12" t="s">
        <v>114</v>
      </c>
      <c r="C380" s="20">
        <f t="shared" si="8"/>
        <v>7.407407407407407E-2</v>
      </c>
    </row>
    <row r="381" spans="2:8">
      <c r="B381" s="12" t="s">
        <v>115</v>
      </c>
      <c r="C381" s="20">
        <f t="shared" si="8"/>
        <v>0.25925925925925924</v>
      </c>
    </row>
    <row r="385" spans="2:11" ht="15" customHeight="1">
      <c r="B385" s="94" t="s">
        <v>116</v>
      </c>
      <c r="C385" s="94"/>
      <c r="D385" s="94"/>
      <c r="F385" s="93" t="s">
        <v>117</v>
      </c>
      <c r="G385" s="93"/>
      <c r="H385" s="93"/>
      <c r="I385" s="93"/>
      <c r="J385" s="93"/>
      <c r="K385" s="93"/>
    </row>
    <row r="386" spans="2:11" ht="15" customHeight="1">
      <c r="B386" s="94"/>
      <c r="C386" s="94"/>
      <c r="D386" s="94"/>
      <c r="F386" s="93"/>
      <c r="G386" s="93"/>
      <c r="H386" s="93"/>
      <c r="I386" s="93"/>
      <c r="J386" s="93"/>
      <c r="K386" s="93"/>
    </row>
    <row r="387" spans="2:11" ht="15" customHeight="1">
      <c r="B387" s="94"/>
      <c r="C387" s="94"/>
      <c r="D387" s="94"/>
      <c r="F387" s="93"/>
      <c r="G387" s="93"/>
      <c r="H387" s="93"/>
      <c r="I387" s="93"/>
      <c r="J387" s="93"/>
      <c r="K387" s="93"/>
    </row>
    <row r="388" spans="2:11">
      <c r="F388" s="93"/>
      <c r="G388" s="93"/>
      <c r="H388" s="93"/>
      <c r="I388" s="93"/>
      <c r="J388" s="93"/>
      <c r="K388" s="93"/>
    </row>
    <row r="389" spans="2:11">
      <c r="B389" s="28" t="s">
        <v>118</v>
      </c>
      <c r="C389" s="28" t="s">
        <v>6</v>
      </c>
    </row>
    <row r="390" spans="2:11">
      <c r="B390" s="12" t="s">
        <v>33</v>
      </c>
      <c r="C390" s="30">
        <v>25</v>
      </c>
    </row>
    <row r="391" spans="2:11">
      <c r="B391" s="12" t="s">
        <v>113</v>
      </c>
      <c r="C391" s="30">
        <v>2</v>
      </c>
      <c r="H391" s="28" t="s">
        <v>118</v>
      </c>
      <c r="I391" s="28" t="s">
        <v>6</v>
      </c>
    </row>
    <row r="392" spans="2:11">
      <c r="H392" s="12" t="s">
        <v>33</v>
      </c>
      <c r="I392" s="30">
        <v>25</v>
      </c>
    </row>
    <row r="393" spans="2:11">
      <c r="H393" s="12" t="s">
        <v>113</v>
      </c>
      <c r="I393" s="30">
        <v>2</v>
      </c>
    </row>
    <row r="394" spans="2:11">
      <c r="B394" s="28" t="s">
        <v>118</v>
      </c>
      <c r="C394" s="28" t="s">
        <v>7</v>
      </c>
    </row>
    <row r="395" spans="2:11">
      <c r="B395" s="12" t="s">
        <v>33</v>
      </c>
      <c r="C395" s="20">
        <f>C390/$C$37</f>
        <v>0.92592592592592593</v>
      </c>
    </row>
    <row r="396" spans="2:11">
      <c r="B396" s="12" t="s">
        <v>113</v>
      </c>
      <c r="C396" s="20">
        <f>C391/$C$37</f>
        <v>7.407407407407407E-2</v>
      </c>
      <c r="H396" s="28" t="s">
        <v>118</v>
      </c>
      <c r="I396" s="28" t="s">
        <v>7</v>
      </c>
    </row>
    <row r="397" spans="2:11">
      <c r="H397" s="12" t="s">
        <v>33</v>
      </c>
      <c r="I397" s="20">
        <f>I392/$C$37</f>
        <v>0.92592592592592593</v>
      </c>
    </row>
    <row r="398" spans="2:11">
      <c r="H398" s="12" t="s">
        <v>113</v>
      </c>
      <c r="I398" s="20">
        <f>I393/$C$37</f>
        <v>7.407407407407407E-2</v>
      </c>
    </row>
    <row r="400" spans="2:11" ht="15" customHeight="1">
      <c r="B400" s="94" t="s">
        <v>119</v>
      </c>
      <c r="C400" s="94"/>
      <c r="D400" s="94"/>
    </row>
    <row r="401" spans="2:4">
      <c r="B401" s="94"/>
      <c r="C401" s="94"/>
      <c r="D401" s="94"/>
    </row>
    <row r="402" spans="2:4">
      <c r="B402" s="94"/>
      <c r="C402" s="94"/>
      <c r="D402" s="94"/>
    </row>
    <row r="404" spans="2:4">
      <c r="B404" s="28" t="s">
        <v>120</v>
      </c>
      <c r="C404" s="83" t="s">
        <v>6</v>
      </c>
      <c r="D404" s="83"/>
    </row>
    <row r="405" spans="2:4">
      <c r="B405" s="21">
        <v>1</v>
      </c>
      <c r="C405" s="92">
        <v>0</v>
      </c>
      <c r="D405" s="92"/>
    </row>
    <row r="406" spans="2:4">
      <c r="B406" s="21">
        <v>2</v>
      </c>
      <c r="C406" s="92">
        <v>0</v>
      </c>
      <c r="D406" s="92"/>
    </row>
    <row r="407" spans="2:4">
      <c r="B407" s="21">
        <v>3</v>
      </c>
      <c r="C407" s="92">
        <v>2</v>
      </c>
      <c r="D407" s="92"/>
    </row>
    <row r="408" spans="2:4">
      <c r="B408" s="21">
        <v>4</v>
      </c>
      <c r="C408" s="92">
        <v>11</v>
      </c>
      <c r="D408" s="92"/>
    </row>
    <row r="409" spans="2:4">
      <c r="B409" s="21">
        <v>5</v>
      </c>
      <c r="C409" s="92">
        <v>14</v>
      </c>
      <c r="D409" s="92"/>
    </row>
    <row r="411" spans="2:4">
      <c r="B411" s="28" t="s">
        <v>120</v>
      </c>
      <c r="C411" s="83" t="s">
        <v>7</v>
      </c>
      <c r="D411" s="83"/>
    </row>
    <row r="412" spans="2:4">
      <c r="B412" s="21">
        <v>1</v>
      </c>
      <c r="C412" s="70">
        <f>C405/$C$37</f>
        <v>0</v>
      </c>
      <c r="D412" s="70"/>
    </row>
    <row r="413" spans="2:4">
      <c r="B413" s="21">
        <v>2</v>
      </c>
      <c r="C413" s="70">
        <f t="shared" ref="C413:C416" si="9">C406/$C$37</f>
        <v>0</v>
      </c>
      <c r="D413" s="70"/>
    </row>
    <row r="414" spans="2:4">
      <c r="B414" s="21">
        <v>3</v>
      </c>
      <c r="C414" s="70">
        <f t="shared" si="9"/>
        <v>7.407407407407407E-2</v>
      </c>
      <c r="D414" s="70"/>
    </row>
    <row r="415" spans="2:4">
      <c r="B415" s="21">
        <v>4</v>
      </c>
      <c r="C415" s="70">
        <f t="shared" si="9"/>
        <v>0.40740740740740738</v>
      </c>
      <c r="D415" s="70"/>
    </row>
    <row r="416" spans="2:4">
      <c r="B416" s="21">
        <v>5</v>
      </c>
      <c r="C416" s="70">
        <f t="shared" si="9"/>
        <v>0.51851851851851849</v>
      </c>
      <c r="D416" s="70"/>
    </row>
    <row r="421" spans="2:10" ht="15.75">
      <c r="B421" s="7" t="s">
        <v>121</v>
      </c>
    </row>
    <row r="423" spans="2:10">
      <c r="B423" s="83" t="s">
        <v>122</v>
      </c>
      <c r="C423" s="83"/>
      <c r="D423" s="83"/>
      <c r="E423" s="83"/>
      <c r="F423" s="83"/>
      <c r="G423" s="83"/>
      <c r="H423" s="83"/>
      <c r="I423" s="83"/>
      <c r="J423" s="83"/>
    </row>
    <row r="424" spans="2:10">
      <c r="B424" s="50" t="s">
        <v>325</v>
      </c>
      <c r="C424" s="34"/>
      <c r="D424" s="34"/>
      <c r="E424" s="34"/>
      <c r="F424" s="34"/>
      <c r="G424" s="34"/>
      <c r="H424" s="34"/>
      <c r="I424" s="53"/>
      <c r="J424" s="35"/>
    </row>
    <row r="425" spans="2:10">
      <c r="B425" s="50" t="s">
        <v>326</v>
      </c>
      <c r="C425" s="2"/>
      <c r="D425" s="2"/>
      <c r="E425" s="2"/>
      <c r="F425" s="2"/>
      <c r="G425" s="2"/>
      <c r="H425" s="2"/>
      <c r="I425" s="2"/>
      <c r="J425" s="35"/>
    </row>
    <row r="426" spans="2:10">
      <c r="B426" s="50" t="s">
        <v>151</v>
      </c>
      <c r="C426" s="2"/>
      <c r="D426" s="2"/>
      <c r="E426" s="2"/>
      <c r="F426" s="2"/>
      <c r="G426" s="2"/>
      <c r="H426" s="2"/>
      <c r="I426" s="2"/>
      <c r="J426" s="35"/>
    </row>
    <row r="427" spans="2:10">
      <c r="B427" s="50" t="s">
        <v>327</v>
      </c>
      <c r="C427" s="2"/>
      <c r="D427" s="2"/>
      <c r="E427" s="2"/>
      <c r="F427" s="2"/>
      <c r="G427" s="2"/>
      <c r="H427" s="2"/>
      <c r="I427" s="2"/>
      <c r="J427" s="35"/>
    </row>
    <row r="428" spans="2:10">
      <c r="B428" s="50" t="s">
        <v>328</v>
      </c>
      <c r="C428" s="2"/>
      <c r="D428" s="2"/>
      <c r="E428" s="2"/>
      <c r="F428" s="2"/>
      <c r="G428" s="2"/>
      <c r="H428" s="2"/>
      <c r="I428" s="2"/>
      <c r="J428" s="35"/>
    </row>
    <row r="429" spans="2:10">
      <c r="B429" s="50" t="s">
        <v>329</v>
      </c>
      <c r="C429" s="2"/>
      <c r="D429" s="2"/>
      <c r="E429" s="2"/>
      <c r="F429" s="2"/>
      <c r="G429" s="2"/>
      <c r="H429" s="2"/>
      <c r="I429" s="2"/>
      <c r="J429" s="35"/>
    </row>
    <row r="430" spans="2:10">
      <c r="B430" s="50" t="s">
        <v>25</v>
      </c>
      <c r="C430" s="2"/>
      <c r="D430" s="2"/>
      <c r="E430" s="2"/>
      <c r="F430" s="2"/>
      <c r="G430" s="2"/>
      <c r="H430" s="2"/>
      <c r="I430" s="2"/>
      <c r="J430" s="35"/>
    </row>
    <row r="431" spans="2:10">
      <c r="B431" s="50" t="s">
        <v>330</v>
      </c>
      <c r="C431" s="2"/>
      <c r="D431" s="2"/>
      <c r="E431" s="2"/>
      <c r="F431" s="2"/>
      <c r="G431" s="2"/>
      <c r="H431" s="2"/>
      <c r="I431" s="51"/>
      <c r="J431" s="36"/>
    </row>
    <row r="432" spans="2:10">
      <c r="B432" s="50" t="s">
        <v>329</v>
      </c>
      <c r="C432" s="2"/>
      <c r="D432" s="2"/>
      <c r="E432" s="2"/>
      <c r="F432" s="2"/>
      <c r="G432" s="2"/>
      <c r="H432" s="2"/>
      <c r="I432" s="2"/>
      <c r="J432" s="35"/>
    </row>
    <row r="433" spans="2:10">
      <c r="B433" s="50" t="s">
        <v>331</v>
      </c>
      <c r="C433" s="2"/>
      <c r="D433" s="2"/>
      <c r="E433" s="2"/>
      <c r="F433" s="2"/>
      <c r="G433" s="2"/>
      <c r="H433" s="2"/>
      <c r="I433" s="2"/>
      <c r="J433" s="35"/>
    </row>
    <row r="434" spans="2:10">
      <c r="B434" s="50" t="s">
        <v>332</v>
      </c>
      <c r="C434" s="2"/>
      <c r="D434" s="2"/>
      <c r="E434" s="2"/>
      <c r="F434" s="2"/>
      <c r="G434" s="2"/>
      <c r="H434" s="2"/>
      <c r="I434" s="2"/>
      <c r="J434" s="35"/>
    </row>
    <row r="435" spans="2:10">
      <c r="B435" s="50" t="s">
        <v>333</v>
      </c>
      <c r="C435" s="2"/>
      <c r="D435" s="2"/>
      <c r="E435" s="2"/>
      <c r="F435" s="2"/>
      <c r="G435" s="2"/>
      <c r="H435" s="2"/>
      <c r="I435" s="2"/>
      <c r="J435" s="35"/>
    </row>
    <row r="436" spans="2:10">
      <c r="B436" s="50" t="s">
        <v>329</v>
      </c>
      <c r="C436" s="2"/>
      <c r="D436" s="2"/>
      <c r="E436" s="2"/>
      <c r="F436" s="2"/>
      <c r="G436" s="2"/>
      <c r="H436" s="2"/>
      <c r="I436" s="2"/>
      <c r="J436" s="35"/>
    </row>
    <row r="437" spans="2:10">
      <c r="B437" s="50" t="s">
        <v>334</v>
      </c>
      <c r="C437" s="2"/>
      <c r="D437" s="2"/>
      <c r="E437" s="2"/>
      <c r="F437" s="2"/>
      <c r="G437" s="2"/>
      <c r="H437" s="2"/>
      <c r="I437" s="2"/>
      <c r="J437" s="35"/>
    </row>
    <row r="438" spans="2:10">
      <c r="B438" s="50" t="s">
        <v>335</v>
      </c>
      <c r="C438" s="2"/>
      <c r="D438" s="2"/>
      <c r="E438" s="2"/>
      <c r="F438" s="2"/>
      <c r="G438" s="2"/>
      <c r="H438" s="2"/>
      <c r="I438" s="2"/>
      <c r="J438" s="35"/>
    </row>
    <row r="439" spans="2:10">
      <c r="B439" s="50" t="s">
        <v>336</v>
      </c>
      <c r="C439" s="2"/>
      <c r="D439" s="2"/>
      <c r="E439" s="2"/>
      <c r="F439" s="2"/>
      <c r="G439" s="2"/>
      <c r="H439" s="2"/>
      <c r="I439" s="2"/>
      <c r="J439" s="35"/>
    </row>
    <row r="440" spans="2:10">
      <c r="B440" s="50" t="s">
        <v>337</v>
      </c>
      <c r="C440" s="2"/>
      <c r="D440" s="2"/>
      <c r="E440" s="2"/>
      <c r="F440" s="2"/>
      <c r="G440" s="2"/>
      <c r="H440" s="2"/>
      <c r="I440" s="2"/>
      <c r="J440" s="35"/>
    </row>
    <row r="441" spans="2:10">
      <c r="B441" s="50" t="e">
        <v>#NAME?</v>
      </c>
      <c r="C441" s="2"/>
      <c r="D441" s="2"/>
      <c r="E441" s="2"/>
      <c r="F441" s="2"/>
      <c r="G441" s="2"/>
      <c r="H441" s="2"/>
      <c r="I441" s="2"/>
      <c r="J441" s="35"/>
    </row>
    <row r="442" spans="2:10">
      <c r="B442" s="50" t="s">
        <v>338</v>
      </c>
      <c r="C442" s="2"/>
      <c r="D442" s="2"/>
      <c r="E442" s="2"/>
      <c r="F442" s="2"/>
      <c r="G442" s="2"/>
      <c r="H442" s="2"/>
      <c r="I442" s="2"/>
      <c r="J442" s="35"/>
    </row>
    <row r="443" spans="2:10">
      <c r="B443" s="50" t="s">
        <v>339</v>
      </c>
      <c r="C443" s="2"/>
      <c r="D443" s="2"/>
      <c r="E443" s="2"/>
      <c r="F443" s="2"/>
      <c r="G443" s="2"/>
      <c r="H443" s="2"/>
      <c r="I443" s="2"/>
      <c r="J443" s="35"/>
    </row>
    <row r="444" spans="2:10">
      <c r="B444" s="50" t="s">
        <v>340</v>
      </c>
      <c r="C444" s="2"/>
      <c r="D444" s="2"/>
      <c r="E444" s="2"/>
      <c r="F444" s="2"/>
      <c r="G444" s="2"/>
      <c r="H444" s="2"/>
      <c r="I444" s="2"/>
      <c r="J444" s="35"/>
    </row>
    <row r="445" spans="2:10">
      <c r="B445" s="50" t="s">
        <v>341</v>
      </c>
      <c r="C445" s="2"/>
      <c r="D445" s="2"/>
      <c r="E445" s="2"/>
      <c r="F445" s="2"/>
      <c r="G445" s="2"/>
      <c r="H445" s="2"/>
      <c r="I445" s="2"/>
      <c r="J445" s="35"/>
    </row>
    <row r="446" spans="2:10">
      <c r="B446" s="50" t="s">
        <v>342</v>
      </c>
      <c r="C446" s="2"/>
      <c r="D446" s="2"/>
      <c r="E446" s="2"/>
      <c r="F446" s="2"/>
      <c r="G446" s="2"/>
      <c r="H446" s="2"/>
      <c r="I446" s="37"/>
      <c r="J446" s="38"/>
    </row>
    <row r="447" spans="2:10">
      <c r="B447" s="50" t="s">
        <v>343</v>
      </c>
      <c r="C447" s="2"/>
      <c r="D447" s="2"/>
      <c r="E447" s="2"/>
      <c r="F447" s="2"/>
      <c r="G447" s="2"/>
      <c r="H447" s="2"/>
      <c r="I447" s="2"/>
      <c r="J447" s="35"/>
    </row>
    <row r="448" spans="2:10">
      <c r="B448" s="50" t="s">
        <v>344</v>
      </c>
      <c r="C448" s="2"/>
      <c r="D448" s="2"/>
      <c r="E448" s="2"/>
      <c r="F448" s="2"/>
      <c r="G448" s="2"/>
      <c r="H448" s="2"/>
      <c r="I448" s="2"/>
      <c r="J448" s="35"/>
    </row>
    <row r="449" spans="2:10">
      <c r="B449" s="50" t="s">
        <v>333</v>
      </c>
      <c r="C449" s="2"/>
      <c r="D449" s="2"/>
      <c r="E449" s="2"/>
      <c r="F449" s="2"/>
      <c r="G449" s="2"/>
      <c r="H449" s="2"/>
      <c r="I449" s="2"/>
      <c r="J449" s="35"/>
    </row>
    <row r="450" spans="2:10">
      <c r="B450" s="52" t="s">
        <v>345</v>
      </c>
      <c r="C450" s="37"/>
      <c r="D450" s="37"/>
      <c r="E450" s="37"/>
      <c r="F450" s="37"/>
      <c r="G450" s="37"/>
      <c r="H450" s="37"/>
      <c r="I450" s="37"/>
      <c r="J450" s="38"/>
    </row>
  </sheetData>
  <mergeCells count="110">
    <mergeCell ref="C413:D413"/>
    <mergeCell ref="C414:D414"/>
    <mergeCell ref="C415:D415"/>
    <mergeCell ref="C416:D416"/>
    <mergeCell ref="B423:J423"/>
    <mergeCell ref="C406:D406"/>
    <mergeCell ref="C407:D407"/>
    <mergeCell ref="C408:D408"/>
    <mergeCell ref="C409:D409"/>
    <mergeCell ref="C411:D411"/>
    <mergeCell ref="C412:D412"/>
    <mergeCell ref="F363:I365"/>
    <mergeCell ref="B385:D387"/>
    <mergeCell ref="F385:K388"/>
    <mergeCell ref="B400:D402"/>
    <mergeCell ref="C404:D404"/>
    <mergeCell ref="C405:D405"/>
    <mergeCell ref="B351:E351"/>
    <mergeCell ref="B352:E352"/>
    <mergeCell ref="B353:E353"/>
    <mergeCell ref="B354:E354"/>
    <mergeCell ref="B360:D360"/>
    <mergeCell ref="B363:D366"/>
    <mergeCell ref="B286:D286"/>
    <mergeCell ref="B346:E346"/>
    <mergeCell ref="B347:E347"/>
    <mergeCell ref="B348:E348"/>
    <mergeCell ref="B349:E349"/>
    <mergeCell ref="B350:E350"/>
    <mergeCell ref="B280:D280"/>
    <mergeCell ref="B281:D281"/>
    <mergeCell ref="B282:D282"/>
    <mergeCell ref="B283:D283"/>
    <mergeCell ref="B284:D284"/>
    <mergeCell ref="B285:D285"/>
    <mergeCell ref="B248:D248"/>
    <mergeCell ref="H248:I248"/>
    <mergeCell ref="B249:D249"/>
    <mergeCell ref="H249:I249"/>
    <mergeCell ref="B278:D278"/>
    <mergeCell ref="B279:D279"/>
    <mergeCell ref="B237:D237"/>
    <mergeCell ref="B238:D238"/>
    <mergeCell ref="B246:D246"/>
    <mergeCell ref="H246:I246"/>
    <mergeCell ref="B247:D247"/>
    <mergeCell ref="H247:I247"/>
    <mergeCell ref="B231:D231"/>
    <mergeCell ref="B232:D232"/>
    <mergeCell ref="B233:D233"/>
    <mergeCell ref="B234:D234"/>
    <mergeCell ref="B235:D235"/>
    <mergeCell ref="B236:D236"/>
    <mergeCell ref="B215:D215"/>
    <mergeCell ref="B216:D216"/>
    <mergeCell ref="B217:D217"/>
    <mergeCell ref="B218:D218"/>
    <mergeCell ref="B219:D219"/>
    <mergeCell ref="B230:D230"/>
    <mergeCell ref="B188:C188"/>
    <mergeCell ref="B210:C210"/>
    <mergeCell ref="B211:C211"/>
    <mergeCell ref="B212:C212"/>
    <mergeCell ref="B213:C213"/>
    <mergeCell ref="B214:D214"/>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I88"/>
  <sheetViews>
    <sheetView zoomScale="80" zoomScaleNormal="80" workbookViewId="0">
      <selection activeCell="E12" sqref="E12"/>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28" t="s">
        <v>123</v>
      </c>
      <c r="C17" s="28" t="s">
        <v>124</v>
      </c>
      <c r="D17" s="28" t="s">
        <v>125</v>
      </c>
      <c r="E17" s="28" t="s">
        <v>126</v>
      </c>
      <c r="F17" s="28" t="s">
        <v>127</v>
      </c>
      <c r="G17" s="28" t="s">
        <v>128</v>
      </c>
      <c r="H17" s="28" t="s">
        <v>129</v>
      </c>
      <c r="I17" s="24"/>
    </row>
    <row r="18" spans="2:9" ht="35.1" customHeight="1">
      <c r="B18" s="39" t="s">
        <v>346</v>
      </c>
      <c r="C18" s="39" t="s">
        <v>347</v>
      </c>
      <c r="D18" s="39" t="s">
        <v>348</v>
      </c>
      <c r="E18" s="39" t="s">
        <v>349</v>
      </c>
      <c r="F18" s="39" t="s">
        <v>350</v>
      </c>
      <c r="G18" s="39" t="s">
        <v>222</v>
      </c>
      <c r="H18" s="39" t="s">
        <v>175</v>
      </c>
    </row>
    <row r="19" spans="2:9" ht="35.1" customHeight="1">
      <c r="B19" s="39" t="s">
        <v>351</v>
      </c>
      <c r="C19" s="39" t="s">
        <v>352</v>
      </c>
      <c r="D19" s="39" t="s">
        <v>353</v>
      </c>
      <c r="E19" s="39" t="s">
        <v>354</v>
      </c>
      <c r="F19" s="39" t="s">
        <v>355</v>
      </c>
      <c r="G19" s="39" t="s">
        <v>197</v>
      </c>
      <c r="H19" s="39" t="s">
        <v>196</v>
      </c>
    </row>
    <row r="20" spans="2:9" ht="35.1" customHeight="1">
      <c r="B20" s="39" t="s">
        <v>351</v>
      </c>
      <c r="C20" s="39" t="s">
        <v>356</v>
      </c>
      <c r="D20" s="39" t="s">
        <v>357</v>
      </c>
      <c r="E20" s="39" t="s">
        <v>358</v>
      </c>
      <c r="F20" s="39" t="s">
        <v>355</v>
      </c>
      <c r="G20" s="39" t="s">
        <v>197</v>
      </c>
      <c r="H20" s="39" t="s">
        <v>196</v>
      </c>
    </row>
    <row r="23" spans="2:9" ht="30" customHeight="1">
      <c r="B23" s="98" t="s">
        <v>130</v>
      </c>
      <c r="C23" s="99"/>
    </row>
    <row r="24" spans="2:9">
      <c r="B24" s="12" t="s">
        <v>131</v>
      </c>
      <c r="C24" s="40">
        <v>1</v>
      </c>
    </row>
    <row r="26" spans="2:9">
      <c r="B26" s="100" t="s">
        <v>132</v>
      </c>
      <c r="C26" s="101"/>
    </row>
    <row r="27" spans="2:9">
      <c r="B27" s="12" t="s">
        <v>133</v>
      </c>
      <c r="C27" s="12">
        <v>2</v>
      </c>
    </row>
    <row r="28" spans="2:9">
      <c r="B28" s="12" t="s">
        <v>134</v>
      </c>
      <c r="C28" s="12">
        <v>0</v>
      </c>
    </row>
    <row r="29" spans="2:9">
      <c r="B29" s="54" t="s">
        <v>359</v>
      </c>
      <c r="C29" s="12">
        <v>1</v>
      </c>
    </row>
    <row r="31" spans="2:9" ht="77.25" customHeight="1">
      <c r="B31" s="102" t="s">
        <v>135</v>
      </c>
      <c r="C31" s="102"/>
    </row>
    <row r="32" spans="2:9">
      <c r="B32" s="12" t="s">
        <v>136</v>
      </c>
      <c r="C32" s="26">
        <v>1</v>
      </c>
    </row>
    <row r="33" spans="2:5">
      <c r="B33" s="12" t="s">
        <v>111</v>
      </c>
      <c r="C33" s="26">
        <v>0</v>
      </c>
    </row>
    <row r="34" spans="2:5">
      <c r="B34" s="12" t="s">
        <v>115</v>
      </c>
      <c r="C34" s="26">
        <v>0</v>
      </c>
    </row>
    <row r="37" spans="2:5">
      <c r="B37" s="89" t="s">
        <v>137</v>
      </c>
      <c r="C37" s="90"/>
      <c r="D37" s="90"/>
      <c r="E37" s="91"/>
    </row>
    <row r="38" spans="2:5">
      <c r="B38" s="55" t="s">
        <v>360</v>
      </c>
      <c r="C38" s="2"/>
      <c r="D38" s="2"/>
      <c r="E38" s="35"/>
    </row>
    <row r="39" spans="2:5">
      <c r="B39" s="12" t="s">
        <v>138</v>
      </c>
      <c r="C39" s="2"/>
      <c r="D39" s="2"/>
      <c r="E39" s="35"/>
    </row>
    <row r="40" spans="2:5">
      <c r="B40" s="12" t="s">
        <v>139</v>
      </c>
      <c r="C40" s="37"/>
      <c r="D40" s="37"/>
      <c r="E40" s="38"/>
    </row>
    <row r="42" spans="2:5">
      <c r="B42" s="97" t="s">
        <v>140</v>
      </c>
      <c r="C42" s="97"/>
    </row>
    <row r="43" spans="2:5">
      <c r="B43" s="12" t="s">
        <v>141</v>
      </c>
      <c r="C43" s="21">
        <v>3</v>
      </c>
    </row>
    <row r="44" spans="2:5">
      <c r="B44" s="12" t="s">
        <v>115</v>
      </c>
      <c r="C44" s="21">
        <v>0</v>
      </c>
    </row>
    <row r="45" spans="2:5">
      <c r="B45" s="12" t="s">
        <v>142</v>
      </c>
      <c r="C45" s="21">
        <v>0</v>
      </c>
    </row>
    <row r="48" spans="2:5" ht="48" customHeight="1">
      <c r="B48" s="97" t="s">
        <v>143</v>
      </c>
      <c r="C48" s="97"/>
      <c r="D48" s="97" t="s">
        <v>144</v>
      </c>
      <c r="E48" s="97"/>
    </row>
    <row r="49" spans="2:7">
      <c r="B49" s="12" t="s">
        <v>109</v>
      </c>
      <c r="C49" s="21">
        <v>3</v>
      </c>
      <c r="D49" s="12" t="s">
        <v>109</v>
      </c>
      <c r="E49" s="12">
        <v>3</v>
      </c>
    </row>
    <row r="50" spans="2:7">
      <c r="B50" s="12" t="s">
        <v>111</v>
      </c>
      <c r="C50" s="21">
        <v>0</v>
      </c>
      <c r="D50" s="12" t="s">
        <v>111</v>
      </c>
      <c r="E50" s="12">
        <v>0</v>
      </c>
    </row>
    <row r="51" spans="2:7">
      <c r="B51" s="12" t="s">
        <v>115</v>
      </c>
      <c r="C51" s="21">
        <v>0</v>
      </c>
      <c r="D51" s="12" t="s">
        <v>115</v>
      </c>
      <c r="E51" s="12">
        <v>0</v>
      </c>
    </row>
    <row r="52" spans="2:7">
      <c r="C52" s="42"/>
    </row>
    <row r="53" spans="2:7">
      <c r="B53" s="100" t="s">
        <v>145</v>
      </c>
      <c r="C53" s="105"/>
      <c r="D53" s="105"/>
      <c r="E53" s="105"/>
      <c r="F53" s="105"/>
      <c r="G53" s="101"/>
    </row>
    <row r="54" spans="2:7">
      <c r="B54" s="50" t="s">
        <v>361</v>
      </c>
      <c r="C54" s="2"/>
      <c r="D54" s="2"/>
      <c r="E54" s="2"/>
      <c r="F54" s="2"/>
      <c r="G54" s="35"/>
    </row>
    <row r="55" spans="2:7">
      <c r="B55" s="50" t="s">
        <v>146</v>
      </c>
      <c r="C55" s="2"/>
      <c r="D55" s="2"/>
      <c r="E55" s="2"/>
      <c r="F55" s="2"/>
      <c r="G55" s="35"/>
    </row>
    <row r="56" spans="2:7">
      <c r="B56" s="52" t="s">
        <v>147</v>
      </c>
      <c r="C56" s="37"/>
      <c r="D56" s="37"/>
      <c r="E56" s="37"/>
      <c r="F56" s="37"/>
      <c r="G56" s="38"/>
    </row>
    <row r="59" spans="2:7" ht="39" customHeight="1">
      <c r="B59" s="103" t="s">
        <v>148</v>
      </c>
      <c r="C59" s="104"/>
    </row>
    <row r="60" spans="2:7">
      <c r="B60" s="12" t="s">
        <v>136</v>
      </c>
      <c r="C60" s="12">
        <v>3</v>
      </c>
    </row>
    <row r="61" spans="2:7">
      <c r="B61" s="12" t="s">
        <v>111</v>
      </c>
      <c r="C61" s="12">
        <v>0</v>
      </c>
    </row>
    <row r="63" spans="2:7">
      <c r="B63" s="100" t="s">
        <v>149</v>
      </c>
      <c r="C63" s="105"/>
      <c r="D63" s="105"/>
      <c r="E63" s="105"/>
      <c r="F63" s="105"/>
      <c r="G63" s="101"/>
    </row>
    <row r="64" spans="2:7">
      <c r="B64" s="50" t="s">
        <v>362</v>
      </c>
      <c r="C64" s="2"/>
      <c r="D64" s="2"/>
      <c r="E64" s="2"/>
      <c r="F64" s="2"/>
      <c r="G64" s="35"/>
    </row>
    <row r="65" spans="2:7">
      <c r="B65" s="50" t="s">
        <v>150</v>
      </c>
      <c r="C65" s="2"/>
      <c r="D65" s="2"/>
      <c r="E65" s="2"/>
      <c r="F65" s="2"/>
      <c r="G65" s="35"/>
    </row>
    <row r="66" spans="2:7">
      <c r="B66" s="52" t="s">
        <v>150</v>
      </c>
      <c r="C66" s="37"/>
      <c r="D66" s="37"/>
      <c r="E66" s="37"/>
      <c r="F66" s="37"/>
      <c r="G66" s="38"/>
    </row>
    <row r="70" spans="2:7" ht="55.5" customHeight="1">
      <c r="B70" s="93" t="s">
        <v>152</v>
      </c>
      <c r="C70" s="93"/>
      <c r="D70" s="97" t="s">
        <v>153</v>
      </c>
      <c r="E70" s="97"/>
    </row>
    <row r="71" spans="2:7">
      <c r="B71" s="12" t="s">
        <v>109</v>
      </c>
      <c r="C71" s="12">
        <v>3</v>
      </c>
      <c r="D71" s="41">
        <v>5</v>
      </c>
      <c r="E71" s="21">
        <v>3</v>
      </c>
    </row>
    <row r="72" spans="2:7">
      <c r="B72" s="12" t="s">
        <v>111</v>
      </c>
      <c r="C72" s="12">
        <v>0</v>
      </c>
      <c r="D72" s="41">
        <v>4</v>
      </c>
      <c r="E72" s="21">
        <v>0</v>
      </c>
    </row>
    <row r="73" spans="2:7">
      <c r="B73" s="12" t="s">
        <v>115</v>
      </c>
      <c r="C73" s="12">
        <v>0</v>
      </c>
    </row>
    <row r="74" spans="2:7" ht="45" customHeight="1">
      <c r="B74" s="2"/>
      <c r="C74" s="2"/>
    </row>
    <row r="75" spans="2:7">
      <c r="B75" s="100" t="s">
        <v>154</v>
      </c>
      <c r="C75" s="105"/>
      <c r="D75" s="105"/>
      <c r="E75" s="105"/>
      <c r="F75" s="105"/>
      <c r="G75" s="101"/>
    </row>
    <row r="76" spans="2:7">
      <c r="B76" s="50" t="s">
        <v>363</v>
      </c>
      <c r="C76" s="2"/>
      <c r="D76" s="2"/>
      <c r="E76" s="2"/>
      <c r="F76" s="2"/>
      <c r="G76" s="35"/>
    </row>
    <row r="77" spans="2:7">
      <c r="B77" s="50" t="s">
        <v>155</v>
      </c>
      <c r="C77" s="2"/>
      <c r="D77" s="2"/>
      <c r="E77" s="2"/>
      <c r="F77" s="2"/>
      <c r="G77" s="35"/>
    </row>
    <row r="78" spans="2:7">
      <c r="B78" s="52" t="s">
        <v>156</v>
      </c>
      <c r="C78" s="37"/>
      <c r="D78" s="37"/>
      <c r="E78" s="37"/>
      <c r="F78" s="37"/>
      <c r="G78" s="38"/>
    </row>
    <row r="81" spans="2:5" ht="45" customHeight="1">
      <c r="B81" s="97" t="s">
        <v>157</v>
      </c>
      <c r="C81" s="97"/>
      <c r="D81" s="97" t="s">
        <v>158</v>
      </c>
      <c r="E81" s="97"/>
    </row>
    <row r="82" spans="2:5">
      <c r="B82" s="12" t="s">
        <v>159</v>
      </c>
      <c r="C82" s="12">
        <v>3</v>
      </c>
      <c r="D82" s="12" t="s">
        <v>159</v>
      </c>
      <c r="E82" s="12">
        <v>3</v>
      </c>
    </row>
    <row r="83" spans="2:5">
      <c r="B83" s="12" t="s">
        <v>160</v>
      </c>
      <c r="C83" s="12">
        <v>0</v>
      </c>
      <c r="D83" s="12" t="s">
        <v>160</v>
      </c>
      <c r="E83" s="12">
        <v>0</v>
      </c>
    </row>
    <row r="86" spans="2:5" ht="40.5" customHeight="1">
      <c r="B86" s="97" t="s">
        <v>161</v>
      </c>
      <c r="C86" s="97"/>
    </row>
    <row r="87" spans="2:5">
      <c r="B87" s="12" t="s">
        <v>159</v>
      </c>
      <c r="C87" s="12">
        <v>3</v>
      </c>
    </row>
    <row r="88" spans="2:5">
      <c r="B88" s="12" t="s">
        <v>162</v>
      </c>
      <c r="C88" s="12">
        <v>0</v>
      </c>
    </row>
  </sheetData>
  <mergeCells count="16">
    <mergeCell ref="D48:E48"/>
    <mergeCell ref="B86:C86"/>
    <mergeCell ref="B23:C23"/>
    <mergeCell ref="B26:C26"/>
    <mergeCell ref="B31:C31"/>
    <mergeCell ref="B42:C42"/>
    <mergeCell ref="B48:C48"/>
    <mergeCell ref="B59:C59"/>
    <mergeCell ref="B70:C70"/>
    <mergeCell ref="D70:E70"/>
    <mergeCell ref="B81:C81"/>
    <mergeCell ref="D81:E81"/>
    <mergeCell ref="B37:E37"/>
    <mergeCell ref="B53:G53"/>
    <mergeCell ref="B63:G63"/>
    <mergeCell ref="B75:G7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2019-11-18T22:58:21Z</dcterms:modified>
</cp:coreProperties>
</file>