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esktop\"/>
    </mc:Choice>
  </mc:AlternateContent>
  <bookViews>
    <workbookView xWindow="-20610" yWindow="4575" windowWidth="20730" windowHeight="11160" activeTab="2"/>
  </bookViews>
  <sheets>
    <sheet name="Presentación" sheetId="1" r:id="rId1"/>
    <sheet name="Informe hasta el 2019" sheetId="18" r:id="rId2"/>
    <sheet name="Egresados 2020" sheetId="4" r:id="rId3"/>
    <sheet name="Empleadores" sheetId="3" r:id="rId4"/>
    <sheet name="OLE" sheetId="5" r:id="rId5"/>
  </sheets>
  <externalReferences>
    <externalReference r:id="rId6"/>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1" i="18" l="1"/>
  <c r="E260" i="18"/>
  <c r="E259" i="18"/>
  <c r="E258" i="18"/>
  <c r="E257" i="18"/>
  <c r="E256" i="18"/>
  <c r="E261" i="18" s="1"/>
  <c r="C247" i="18"/>
  <c r="D246" i="18" s="1"/>
  <c r="D247" i="18" s="1"/>
  <c r="D245" i="18"/>
  <c r="D234" i="18"/>
  <c r="C234" i="18"/>
  <c r="D233" i="18"/>
  <c r="D232" i="18"/>
  <c r="C219" i="18"/>
  <c r="D218" i="18"/>
  <c r="D217" i="18"/>
  <c r="D216" i="18"/>
  <c r="D219" i="18" s="1"/>
  <c r="D215" i="18"/>
  <c r="E207" i="18"/>
  <c r="F205" i="18" s="1"/>
  <c r="F206" i="18"/>
  <c r="F203" i="18"/>
  <c r="F202" i="18"/>
  <c r="D182" i="18"/>
  <c r="E181" i="18" s="1"/>
  <c r="E139" i="18"/>
  <c r="E138" i="18"/>
  <c r="E135" i="18"/>
  <c r="E134" i="18"/>
  <c r="E130" i="18"/>
  <c r="E137" i="18" s="1"/>
  <c r="C100" i="18"/>
  <c r="D98" i="18" s="1"/>
  <c r="D99" i="18"/>
  <c r="D73" i="18"/>
  <c r="C73" i="18"/>
  <c r="D72" i="18" s="1"/>
  <c r="D71" i="18"/>
  <c r="D70" i="18"/>
  <c r="C47" i="18"/>
  <c r="D47" i="18" s="1"/>
  <c r="D46" i="18"/>
  <c r="D45" i="18"/>
  <c r="D97" i="18" l="1"/>
  <c r="D100" i="18"/>
  <c r="E136" i="18"/>
  <c r="E180" i="18"/>
  <c r="E182" i="18" s="1"/>
  <c r="F200" i="18"/>
  <c r="F207" i="18" s="1"/>
  <c r="F204" i="18"/>
  <c r="D96" i="18"/>
  <c r="F201" i="18"/>
  <c r="C258" i="4" l="1"/>
  <c r="E255" i="4" s="1"/>
  <c r="C244" i="4"/>
  <c r="D243" i="4" s="1"/>
  <c r="C231" i="4"/>
  <c r="D229" i="4" s="1"/>
  <c r="C216" i="4"/>
  <c r="D214" i="4" s="1"/>
  <c r="E204" i="4"/>
  <c r="F199" i="4" s="1"/>
  <c r="E130" i="4"/>
  <c r="E135" i="4" s="1"/>
  <c r="C100" i="4"/>
  <c r="D99" i="4" s="1"/>
  <c r="D179" i="4"/>
  <c r="E178" i="4" s="1"/>
  <c r="C73" i="4"/>
  <c r="D72" i="4" s="1"/>
  <c r="C47" i="4"/>
  <c r="D242" i="4" l="1"/>
  <c r="D244" i="4" s="1"/>
  <c r="E256" i="4"/>
  <c r="E253" i="4"/>
  <c r="E254" i="4"/>
  <c r="E257" i="4"/>
  <c r="D230" i="4"/>
  <c r="D231" i="4" s="1"/>
  <c r="D213" i="4"/>
  <c r="D212" i="4"/>
  <c r="D215" i="4"/>
  <c r="F201" i="4"/>
  <c r="F198" i="4"/>
  <c r="F197" i="4"/>
  <c r="F203" i="4"/>
  <c r="F200" i="4"/>
  <c r="F202" i="4"/>
  <c r="E177" i="4"/>
  <c r="E179" i="4" s="1"/>
  <c r="D45" i="4"/>
  <c r="D70" i="4"/>
  <c r="D71" i="4"/>
  <c r="D46" i="4"/>
  <c r="E138" i="4"/>
  <c r="E136" i="4"/>
  <c r="E137" i="4"/>
  <c r="E134" i="4"/>
  <c r="E139" i="4"/>
  <c r="D97" i="4"/>
  <c r="D96" i="4"/>
  <c r="D98" i="4"/>
  <c r="D100" i="4"/>
  <c r="D73" i="4"/>
  <c r="D47" i="4"/>
  <c r="E258" i="4" l="1"/>
  <c r="D216" i="4"/>
  <c r="F204" i="4"/>
</calcChain>
</file>

<file path=xl/sharedStrings.xml><?xml version="1.0" encoding="utf-8"?>
<sst xmlns="http://schemas.openxmlformats.org/spreadsheetml/2006/main" count="473" uniqueCount="213">
  <si>
    <t>INTRODUCCIÓN:</t>
  </si>
  <si>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</si>
  <si>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</si>
  <si>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</si>
  <si>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</si>
  <si>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</si>
  <si>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</si>
  <si>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</si>
  <si>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</si>
  <si>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</si>
  <si>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</si>
  <si>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</si>
  <si>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</si>
  <si>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</si>
  <si>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Número de hijos</t>
  </si>
  <si>
    <t>Hijos</t>
  </si>
  <si>
    <t>Más de 2</t>
  </si>
  <si>
    <t xml:space="preserve">Que ocupa la mayor parte de su tiempo </t>
  </si>
  <si>
    <t>¿En la actualidad, en qué actividad ocupa la mayor parte de su tiempo? (opción única)</t>
  </si>
  <si>
    <t>Trabajando</t>
  </si>
  <si>
    <t>Buscando trabajo</t>
  </si>
  <si>
    <t>Estudiando</t>
  </si>
  <si>
    <t>Oficios del hogar</t>
  </si>
  <si>
    <t xml:space="preserve">Incapacitado </t>
  </si>
  <si>
    <t>Otra actividad</t>
  </si>
  <si>
    <t xml:space="preserve">Ocupación </t>
  </si>
  <si>
    <t>Si</t>
  </si>
  <si>
    <t>Situación Laboral</t>
  </si>
  <si>
    <t>Dirección:</t>
  </si>
  <si>
    <t>Teléfono:</t>
  </si>
  <si>
    <t>Email:</t>
  </si>
  <si>
    <t>En esa actividad usted es:</t>
  </si>
  <si>
    <t>Área de la empresa donde labora:</t>
  </si>
  <si>
    <t>Cargo del jefe inmediato:</t>
  </si>
  <si>
    <t>Producción Científica y  Tipo de producción</t>
  </si>
  <si>
    <t>No</t>
  </si>
  <si>
    <t>TOTAL</t>
  </si>
  <si>
    <t>Canales de Comunicación</t>
  </si>
  <si>
    <t>¿De los siguientes canales de comunicación cuáles utiliza para mantener contacto con la Universidad Tecnológica de Pereira?</t>
  </si>
  <si>
    <t xml:space="preserve">Canales de comunicación </t>
  </si>
  <si>
    <t>Redes Sociales</t>
  </si>
  <si>
    <t>Campus Informa</t>
  </si>
  <si>
    <t>Universitaria Estéreo</t>
  </si>
  <si>
    <t>Otros</t>
  </si>
  <si>
    <t>Ninguno</t>
  </si>
  <si>
    <t>Calidad Profesores</t>
  </si>
  <si>
    <t>Calificación</t>
  </si>
  <si>
    <t>Alto grado</t>
  </si>
  <si>
    <t xml:space="preserve">No </t>
  </si>
  <si>
    <t>¿Se encuentra satisfecho con el programa de posgrado del cual egresó?</t>
  </si>
  <si>
    <t>¿Recomendaría a un egresado de esta institución seleccionar este programa de posgrado que estudió ?</t>
  </si>
  <si>
    <t xml:space="preserve">Satisfacción </t>
  </si>
  <si>
    <t xml:space="preserve">Calidad formación </t>
  </si>
  <si>
    <t>Si tiene sugerencias para mejorar la calidad de ésta formación, por favor menciónelas:</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</si>
  <si>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</si>
  <si>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</si>
  <si>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</si>
  <si>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</si>
  <si>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</si>
  <si>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</si>
  <si>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</si>
  <si>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</si>
  <si>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 xml:space="preserve">Educación </t>
  </si>
  <si>
    <t>Seleccione el tipo de empresa</t>
  </si>
  <si>
    <t>Pública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</si>
  <si>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</si>
  <si>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</si>
  <si>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</si>
  <si>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</si>
  <si>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</si>
  <si>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</si>
  <si>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</si>
  <si>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</si>
  <si>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</si>
  <si>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</si>
  <si>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</si>
  <si>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</si>
  <si>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</si>
  <si>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</si>
  <si>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</si>
  <si>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</si>
  <si>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</si>
  <si>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Risaralda</t>
  </si>
  <si>
    <t>Pereira</t>
  </si>
  <si>
    <t>SIN RESPUESTA</t>
  </si>
  <si>
    <t>Información Observatorio Laboral para la Educación</t>
  </si>
  <si>
    <t>AÑO DE EGRESO</t>
  </si>
  <si>
    <t>NIVEL DE ESTUDIO</t>
  </si>
  <si>
    <t>NIVEL ACADEMICO</t>
  </si>
  <si>
    <t>NIVEL DE FORMACION</t>
  </si>
  <si>
    <t>TASA DE COTIZANTES</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</si>
  <si>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</si>
  <si>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</si>
  <si>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</si>
  <si>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MG</t>
  </si>
  <si>
    <t>2 AÑO</t>
  </si>
  <si>
    <t>5 AÑO</t>
  </si>
  <si>
    <t>POSGRADO</t>
  </si>
  <si>
    <t>PROMEDIO INGRESO 2016</t>
  </si>
  <si>
    <t xml:space="preserve">Si tiene sugerencias para mejorar la calidad de la formación 
académica, por favor menciónelas </t>
  </si>
  <si>
    <t xml:space="preserve">¿Qué competencias adicionales considera que requiere un 
egresado de la UTP ? </t>
  </si>
  <si>
    <t>Nombre de la organización:</t>
  </si>
  <si>
    <t>Empleado</t>
  </si>
  <si>
    <t>Cargo que desempeña:</t>
  </si>
  <si>
    <t>¿Ha realizado algún tipo producción científica?</t>
  </si>
  <si>
    <t>Programa del cual egresó</t>
  </si>
  <si>
    <t xml:space="preserve">Oficina de egresados </t>
  </si>
  <si>
    <t>¿Cuál es su apreciación sobre la calidad de las competencias pedagógicas de los docentes del programa?</t>
  </si>
  <si>
    <t>Malo</t>
  </si>
  <si>
    <t xml:space="preserve">Califique de 1 a 5 la calidad de la formación que imparte el programa de posgrado sobre sus estudiantes.Siendo 5 la calificación más alta. </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</si>
  <si>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rgb="FF000000"/>
        <rFont val="Calibri"/>
        <family val="2"/>
      </rPr>
      <t xml:space="preserve">
Erika Alejandra Hincapié Ortiz 
</t>
    </r>
    <r>
      <rPr>
        <sz val="14"/>
        <color indexed="8"/>
        <rFont val="Calibri"/>
        <family val="2"/>
      </rPr>
      <t xml:space="preserve">Coordinadora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</si>
  <si>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3, tercer piso, Oficina 3-305
Universidad Tecnológica de Pereira</t>
    </r>
  </si>
  <si>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segundo y quinto año de egreso, demás de las encuestas a empleadores.</t>
    </r>
    <r>
      <rPr>
        <sz val="14"/>
        <color indexed="8"/>
        <rFont val="Calibri"/>
        <family val="2"/>
      </rPr>
      <t xml:space="preserve"> 
A continuación se presentan en las siguientes pestañas información sobre:
</t>
    </r>
    <r>
      <rPr>
        <b/>
        <sz val="14"/>
        <color indexed="8"/>
        <rFont val="Calibri"/>
        <family val="2"/>
      </rPr>
      <t>Informe hasta el 2018
Informe egresados 2020
Resultados encuestas empleadores
Información Observatorio Laboral para la Educación (OLE)</t>
    </r>
    <r>
      <rPr>
        <sz val="14"/>
        <color indexed="8"/>
        <rFont val="Calibri"/>
        <family val="2"/>
      </rPr>
      <t xml:space="preserve">
</t>
    </r>
  </si>
  <si>
    <t>Armenia</t>
  </si>
  <si>
    <t>Quindío</t>
  </si>
  <si>
    <t>Docente</t>
  </si>
  <si>
    <t>5</t>
  </si>
  <si>
    <t>Área educativa</t>
  </si>
  <si>
    <t>Rector</t>
  </si>
  <si>
    <t>UTP</t>
  </si>
  <si>
    <t>Otro. Cuál?</t>
  </si>
  <si>
    <t>Universidad del Quindío</t>
  </si>
  <si>
    <t>Mildred Eugenia Gutiérrez Moreno</t>
  </si>
  <si>
    <t>Carrera 15 Calle 12 Norte. Armenia, Quindío, Colombia</t>
  </si>
  <si>
    <t>(036) 7359300 Ext. 1070</t>
  </si>
  <si>
    <t>artesvisuales@uniquindio.edu.co</t>
  </si>
  <si>
    <t>Mildred Eugenia Gutiérrez</t>
  </si>
  <si>
    <t>Carrera 15 Calle 12 Norte. Armenia, Quindío</t>
  </si>
  <si>
    <t>7359300 Ext: 1070</t>
  </si>
  <si>
    <t xml:space="preserve">Sus profesionales se destacan por su alto desempeño en 
docencia, investigación, gestión y gran calidad humana </t>
  </si>
  <si>
    <t>Porque facilitan el cumplimiento de los estándares de calidad 
implementados por la Universidad del Quindío</t>
  </si>
  <si>
    <t xml:space="preserve">El programa de Artes Visuales de la Universidad 
del Quindío, desarrolla competencias para la formación artística y humanística, con un alto sentido estético y de creación para las artes </t>
  </si>
  <si>
    <t>Por que la experiencia de los docentes que han 
egresado de la UTP aportan a la construcción de universidad y de programa</t>
  </si>
  <si>
    <t>No tengo sugerencias</t>
  </si>
  <si>
    <t>Valores éticos y competencias políticas - ciudadanas</t>
  </si>
  <si>
    <t>Competencias para desarrollo de una conciencia ambiental</t>
  </si>
  <si>
    <t>educacion@dosquebradas.gov.co</t>
  </si>
  <si>
    <t>Maestría en Filosofía</t>
  </si>
  <si>
    <t>Rectora</t>
  </si>
  <si>
    <t xml:space="preserve">Maestría en Filosofía
</t>
  </si>
  <si>
    <t>Total egresados encuestados 2018: 27</t>
  </si>
  <si>
    <t>La Cuadra Talleres Abiertos</t>
  </si>
  <si>
    <t xml:space="preserve">La Cuadra </t>
  </si>
  <si>
    <t>Carrera 12 Bis con Calle 12</t>
  </si>
  <si>
    <t>300 2087333</t>
  </si>
  <si>
    <t>jesuscalle@me.com</t>
  </si>
  <si>
    <t xml:space="preserve">ONG </t>
  </si>
  <si>
    <t>Por el rigor en los trabajos y por la responsabilidad con la 
profesión</t>
  </si>
  <si>
    <t>Se ajustan a los proyectos y procesos en la que 
trabaja nuestra institución</t>
  </si>
  <si>
    <t xml:space="preserve">Continuar con la línea de investigación y de compromiso con la 
sociedad </t>
  </si>
  <si>
    <t>Por ahora ninguna, simplemente continuar en la línea de 
formación y de compromiso</t>
  </si>
  <si>
    <t>Magisterio de Colombia</t>
  </si>
  <si>
    <t>Secretaría de Educación (CAM)</t>
  </si>
  <si>
    <t>ASCOLMEDICOS</t>
  </si>
  <si>
    <t>HOSPITAL UNIVERSITARIO SAN JORGE - PEREIRA</t>
  </si>
  <si>
    <t>Diócesis de Armenia</t>
  </si>
  <si>
    <t>Cll 23 # 12-26</t>
  </si>
  <si>
    <t>cra  10 No. 27 02 alamos</t>
  </si>
  <si>
    <t>Carrera 15 Calle 12 Norte</t>
  </si>
  <si>
    <t>I. E Ciudadela Cuyabra</t>
  </si>
  <si>
    <t>CALLE 32 nº 29-02 Barrio la miranda</t>
  </si>
  <si>
    <t>Secretaria de educación</t>
  </si>
  <si>
    <t>CLL 41 NO 17-30, QUINDIO, CALARCA.</t>
  </si>
  <si>
    <t>3116566</t>
  </si>
  <si>
    <t>311 6243637</t>
  </si>
  <si>
    <t>ASCOLMEDICOS@GMAIL.COM</t>
  </si>
  <si>
    <t>7414171</t>
  </si>
  <si>
    <t>diocesisarmenia.org</t>
  </si>
  <si>
    <t>3137300</t>
  </si>
  <si>
    <t>lsleontes@utp.edu.co</t>
  </si>
  <si>
    <t>7359300</t>
  </si>
  <si>
    <t>admisiones@uniquindio.edu.co</t>
  </si>
  <si>
    <t>7478978</t>
  </si>
  <si>
    <t>icuyabra@gmail.com</t>
  </si>
  <si>
    <t>7421085</t>
  </si>
  <si>
    <t>generalsantandercalarca@gmail.com</t>
  </si>
  <si>
    <t>Área Salud</t>
  </si>
  <si>
    <t>MEDICO INTENSIVISTA</t>
  </si>
  <si>
    <t>COORDINADOR DE UCI</t>
  </si>
  <si>
    <t>Área de gestión</t>
  </si>
  <si>
    <t>Párroco</t>
  </si>
  <si>
    <t>Obispo</t>
  </si>
  <si>
    <t>Área de administración</t>
  </si>
  <si>
    <t>jefe de oficina control disciplinario</t>
  </si>
  <si>
    <t>rector</t>
  </si>
  <si>
    <t>Director programa</t>
  </si>
  <si>
    <t>Docente de Ciencias Sociales y filosofía</t>
  </si>
  <si>
    <t>Hacer un enfoque en las investigaciones de los estudiantes en lugar de atiborrarlos de contenidos y materias 
como para justificar el pago de la matrícula. Es perentoria la formación en lectoescritura y metodología de la investigación.</t>
  </si>
  <si>
    <t>dar mejor acompañamiento al momento de realizar trabajo de grado</t>
  </si>
  <si>
    <t>La calidad de los docentes, la organizacion de la informacion para el desarrollo del programa</t>
  </si>
  <si>
    <t>Total egresados encuestados 2020: 8</t>
  </si>
  <si>
    <t>Total graduados: 72</t>
  </si>
  <si>
    <t>Total egresados encuestados 2019: 10</t>
  </si>
  <si>
    <t>Nivel de encuestas diligenciadas: 11,11%</t>
  </si>
  <si>
    <t>Total graduados: 62</t>
  </si>
  <si>
    <t>Nivel de encuestas diligenciadas: 16,1%</t>
  </si>
  <si>
    <t>Contratista</t>
  </si>
  <si>
    <t>Secretaría de Educación Municipal</t>
  </si>
  <si>
    <t>Secretaria de Educación Departamental del Quindío.</t>
  </si>
  <si>
    <t>EJECUTIVOS EN DERECHO</t>
  </si>
  <si>
    <t>calle 6 con 19</t>
  </si>
  <si>
    <t>Edificio de la Gobernación del Quindío ( Plaza Bolívar )</t>
  </si>
  <si>
    <t>CALLE 19 5 - 73 OFICINA 201, CENTRO COMERCIAL PLAZUELA</t>
  </si>
  <si>
    <t>3117282720</t>
  </si>
  <si>
    <t>3146118527</t>
  </si>
  <si>
    <t>3356935</t>
  </si>
  <si>
    <t>despachoeducacion@pereira.gov.co</t>
  </si>
  <si>
    <t>educacion@gobernacionquindio.gov.co</t>
  </si>
  <si>
    <t>ESTEBANCG10@GMAIL.COM</t>
  </si>
  <si>
    <t>ABIGADO</t>
  </si>
  <si>
    <t>coordinadora</t>
  </si>
  <si>
    <t>ABOGADO</t>
  </si>
  <si>
    <t>Organizar con antelación no sobre la marcha y traer docentes con un conocimiento más especializado sobre los diferentes seminarios que se realizan.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</si>
</sst>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Red]\-&quot;$&quot;\ #,##0"/>
  </numFmts>
  <fonts count="2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10"/>
      <color theme="1"/>
      <name val="Calibri"/>
      <family val="2"/>
      <scheme val="minor"/>
    </font>
    <font>
      <b/>
      <sz val="8"/>
      <name val="Lucida Sans"/>
      <family val="2"/>
    </font>
    <font>
      <sz val="11"/>
      <name val="Calibri"/>
      <family val="2"/>
      <scheme val="minor"/>
    </font>
    <font>
      <sz val="8"/>
      <name val="Lucida Sans"/>
      <family val="2"/>
    </font>
    <font>
      <sz val="8"/>
      <name val="Inherit"/>
    </font>
    <font>
      <b/>
      <sz val="11"/>
      <name val="Calibri"/>
      <family val="2"/>
      <scheme val="minor"/>
    </font>
    <font>
      <b/>
      <sz val="14"/>
      <color rgb="FF000000"/>
      <name val="Calibri"/>
      <family val="2"/>
    </font>
    <font>
      <sz val="8"/>
      <name val="Calibri"/>
      <family val="2"/>
      <scheme val="minor"/>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79998168889431442"/>
        <bgColor theme="9"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2" fillId="2" borderId="1" xfId="0" applyFont="1" applyFill="1" applyBorder="1" applyAlignment="1">
      <alignment vertical="top" wrapText="1"/>
    </xf>
    <xf numFmtId="9" fontId="1" fillId="2" borderId="1" xfId="1" applyFont="1" applyFill="1" applyBorder="1"/>
    <xf numFmtId="0" fontId="12" fillId="2" borderId="0" xfId="0" applyFont="1" applyFill="1" applyBorder="1" applyAlignment="1">
      <alignment horizontal="center" vertical="top" wrapText="1"/>
    </xf>
    <xf numFmtId="0" fontId="15" fillId="2" borderId="1" xfId="0" applyFont="1" applyFill="1" applyBorder="1" applyAlignment="1">
      <alignment horizontal="center" vertical="center" wrapText="1"/>
    </xf>
    <xf numFmtId="9" fontId="15" fillId="2" borderId="1" xfId="1" applyFont="1" applyFill="1" applyBorder="1" applyAlignment="1">
      <alignment horizontal="center" vertical="center" wrapText="1"/>
    </xf>
    <xf numFmtId="0" fontId="2" fillId="2" borderId="0" xfId="0" applyFont="1" applyFill="1"/>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Border="1" applyAlignment="1">
      <alignment horizontal="center"/>
    </xf>
    <xf numFmtId="0" fontId="11" fillId="2" borderId="1" xfId="0" applyFont="1" applyFill="1" applyBorder="1" applyAlignment="1">
      <alignment horizontal="center" wrapText="1"/>
    </xf>
    <xf numFmtId="0" fontId="2" fillId="2" borderId="0" xfId="0" applyFont="1" applyFill="1" applyAlignment="1">
      <alignment vertical="center"/>
    </xf>
    <xf numFmtId="0" fontId="17" fillId="2" borderId="0" xfId="0" applyFont="1" applyFill="1"/>
    <xf numFmtId="0" fontId="16" fillId="3" borderId="1" xfId="0" applyFont="1" applyFill="1" applyBorder="1" applyAlignment="1">
      <alignment horizontal="center" vertical="center"/>
    </xf>
    <xf numFmtId="0" fontId="19" fillId="2" borderId="0" xfId="0" applyFont="1" applyFill="1" applyAlignment="1">
      <alignment horizontal="left" vertical="center"/>
    </xf>
    <xf numFmtId="0" fontId="18" fillId="2" borderId="1" xfId="0" applyFont="1" applyFill="1" applyBorder="1" applyAlignment="1">
      <alignment horizontal="center" vertical="center"/>
    </xf>
    <xf numFmtId="9" fontId="0" fillId="2" borderId="1" xfId="1" applyFont="1" applyFill="1" applyBorder="1" applyAlignment="1">
      <alignment horizontal="center" vertical="center"/>
    </xf>
    <xf numFmtId="0" fontId="0" fillId="2" borderId="0" xfId="0" applyFill="1" applyBorder="1" applyAlignment="1">
      <alignment horizontal="center" vertical="center"/>
    </xf>
    <xf numFmtId="0" fontId="12" fillId="2" borderId="0" xfId="0" applyFont="1" applyFill="1" applyAlignment="1">
      <alignment horizontal="center" vertical="top" wrapText="1"/>
    </xf>
    <xf numFmtId="0" fontId="16" fillId="3" borderId="4" xfId="0" applyFont="1" applyFill="1" applyBorder="1" applyAlignment="1">
      <alignment horizontal="center" vertical="center"/>
    </xf>
    <xf numFmtId="0" fontId="2" fillId="2" borderId="4" xfId="0" applyFont="1" applyFill="1" applyBorder="1"/>
    <xf numFmtId="0" fontId="2" fillId="2" borderId="4" xfId="0" applyFont="1" applyFill="1" applyBorder="1" applyAlignment="1">
      <alignment vertical="center" wrapText="1"/>
    </xf>
    <xf numFmtId="0" fontId="2" fillId="2" borderId="4" xfId="0" applyFont="1" applyFill="1" applyBorder="1" applyAlignment="1">
      <alignment wrapText="1"/>
    </xf>
    <xf numFmtId="0" fontId="2" fillId="2" borderId="4"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0" fillId="4" borderId="1" xfId="0" applyFill="1" applyBorder="1"/>
    <xf numFmtId="0" fontId="0" fillId="4" borderId="1" xfId="0" applyFill="1" applyBorder="1" applyAlignment="1">
      <alignment wrapText="1"/>
    </xf>
    <xf numFmtId="0" fontId="0" fillId="4" borderId="1" xfId="0" applyFill="1" applyBorder="1"/>
    <xf numFmtId="10" fontId="23" fillId="0" borderId="1" xfId="0" applyNumberFormat="1" applyFont="1" applyBorder="1" applyAlignment="1">
      <alignment horizontal="center" vertical="center"/>
    </xf>
    <xf numFmtId="164" fontId="23"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xf>
    <xf numFmtId="0" fontId="2" fillId="2" borderId="1" xfId="0" applyFont="1" applyFill="1" applyBorder="1" applyAlignment="1">
      <alignment horizontal="center" vertical="center"/>
    </xf>
    <xf numFmtId="0" fontId="0" fillId="2" borderId="0" xfId="0" applyFill="1" applyAlignment="1">
      <alignment horizontal="center"/>
    </xf>
    <xf numFmtId="0" fontId="11" fillId="2" borderId="1" xfId="0" applyFont="1" applyFill="1" applyBorder="1" applyAlignment="1">
      <alignment horizontal="center" wrapText="1"/>
    </xf>
    <xf numFmtId="9" fontId="0" fillId="2" borderId="1" xfId="1" applyFont="1" applyFill="1" applyBorder="1" applyAlignment="1">
      <alignment horizontal="center" vertical="center"/>
    </xf>
    <xf numFmtId="0" fontId="0" fillId="4" borderId="1" xfId="0" applyFill="1" applyBorder="1"/>
    <xf numFmtId="0" fontId="0" fillId="0" borderId="1" xfId="0"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0" borderId="1" xfId="0" applyBorder="1" applyAlignment="1">
      <alignment wrapText="1"/>
    </xf>
    <xf numFmtId="0" fontId="0" fillId="0" borderId="1" xfId="0" applyBorder="1"/>
    <xf numFmtId="0" fontId="0" fillId="2" borderId="1" xfId="0" applyFill="1" applyBorder="1" applyAlignment="1">
      <alignment horizontal="center" vertical="center"/>
    </xf>
    <xf numFmtId="9" fontId="0" fillId="2" borderId="1" xfId="1" applyFont="1" applyFill="1" applyBorder="1" applyAlignment="1">
      <alignment horizontal="center" vertical="center"/>
    </xf>
    <xf numFmtId="0" fontId="15" fillId="2" borderId="1" xfId="0" applyFont="1" applyFill="1" applyBorder="1" applyAlignment="1">
      <alignment horizontal="center"/>
    </xf>
    <xf numFmtId="0" fontId="0" fillId="2" borderId="0" xfId="0" applyFill="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2" fillId="2" borderId="1" xfId="0" applyFont="1" applyFill="1" applyBorder="1" applyAlignment="1">
      <alignment horizontal="center" vertical="top" wrapText="1"/>
    </xf>
    <xf numFmtId="9" fontId="1" fillId="2" borderId="1" xfId="1" applyFont="1" applyFill="1" applyBorder="1" applyAlignment="1">
      <alignment horizontal="center"/>
    </xf>
    <xf numFmtId="0" fontId="0" fillId="0" borderId="1" xfId="0" applyBorder="1" applyAlignment="1">
      <alignment horizontal="center" vertical="center"/>
    </xf>
    <xf numFmtId="0" fontId="11" fillId="2" borderId="1" xfId="0" applyFont="1" applyFill="1" applyBorder="1" applyAlignment="1">
      <alignment horizontal="center" wrapText="1"/>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wrapText="1"/>
    </xf>
    <xf numFmtId="0" fontId="0" fillId="2" borderId="1" xfId="0" applyFill="1" applyBorder="1"/>
    <xf numFmtId="0" fontId="0" fillId="0" borderId="1" xfId="0" applyFill="1" applyBorder="1" applyAlignment="1">
      <alignment wrapText="1"/>
    </xf>
    <xf numFmtId="0" fontId="0" fillId="0" borderId="1" xfId="0"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6F91-42A2-B5C2-C04172915EE7}"/>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6F91-42A2-B5C2-C04172915EE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2019'!$B$45:$B$46</c:f>
              <c:strCache>
                <c:ptCount val="2"/>
                <c:pt idx="0">
                  <c:v>Masculino</c:v>
                </c:pt>
                <c:pt idx="1">
                  <c:v>Femenino</c:v>
                </c:pt>
              </c:strCache>
            </c:strRef>
          </c:cat>
          <c:val>
            <c:numRef>
              <c:f>'[1]Egresados 2019'!$D$45:$D$46</c:f>
              <c:numCache>
                <c:formatCode>General</c:formatCode>
                <c:ptCount val="2"/>
                <c:pt idx="0">
                  <c:v>0.7</c:v>
                </c:pt>
                <c:pt idx="1">
                  <c:v>0.3</c:v>
                </c:pt>
              </c:numCache>
            </c:numRef>
          </c:val>
          <c:extLst xmlns:c16r2="http://schemas.microsoft.com/office/drawing/2015/06/chart">
            <c:ext xmlns:c16="http://schemas.microsoft.com/office/drawing/2014/chart" uri="{C3380CC4-5D6E-409C-BE32-E72D297353CC}">
              <c16:uniqueId val="{00000004-6F91-42A2-B5C2-C04172915EE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C08B-4A2E-8852-E9AE00C7D7E6}"/>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C08B-4A2E-8852-E9AE00C7D7E6}"/>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C08B-4A2E-8852-E9AE00C7D7E6}"/>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C08B-4A2E-8852-E9AE00C7D7E6}"/>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C08B-4A2E-8852-E9AE00C7D7E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2019'!$B$256:$B$260</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A-C08B-4A2E-8852-E9AE00C7D7E6}"/>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C-C08B-4A2E-8852-E9AE00C7D7E6}"/>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E-C08B-4A2E-8852-E9AE00C7D7E6}"/>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0-C08B-4A2E-8852-E9AE00C7D7E6}"/>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2-C08B-4A2E-8852-E9AE00C7D7E6}"/>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4-C08B-4A2E-8852-E9AE00C7D7E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2019'!$E$256:$E$260</c:f>
              <c:numCache>
                <c:formatCode>General</c:formatCode>
                <c:ptCount val="5"/>
                <c:pt idx="0">
                  <c:v>0</c:v>
                </c:pt>
                <c:pt idx="1">
                  <c:v>0</c:v>
                </c:pt>
                <c:pt idx="2">
                  <c:v>0.3</c:v>
                </c:pt>
                <c:pt idx="3">
                  <c:v>0.3</c:v>
                </c:pt>
                <c:pt idx="4">
                  <c:v>0.4</c:v>
                </c:pt>
              </c:numCache>
            </c:numRef>
          </c:val>
          <c:extLst xmlns:c16r2="http://schemas.microsoft.com/office/drawing/2015/06/chart">
            <c:ext xmlns:c16="http://schemas.microsoft.com/office/drawing/2014/chart" uri="{C3380CC4-5D6E-409C-BE32-E72D297353CC}">
              <c16:uniqueId val="{00000015-C08B-4A2E-8852-E9AE00C7D7E6}"/>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C08B-4A2E-8852-E9AE00C7D7E6}"/>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C08B-4A2E-8852-E9AE00C7D7E6}"/>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C08B-4A2E-8852-E9AE00C7D7E6}"/>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C08B-4A2E-8852-E9AE00C7D7E6}"/>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F-C08B-4A2E-8852-E9AE00C7D7E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'[1]Egresados 2019'!$F$256:$F$260</c:f>
              <c:numCache>
                <c:formatCode>General</c:formatCode>
                <c:ptCount val="5"/>
              </c:numCache>
            </c:numRef>
          </c:val>
          <c:extLst xmlns:c16r2="http://schemas.microsoft.com/office/drawing/2015/06/chart">
            <c:ext xmlns:c16="http://schemas.microsoft.com/office/drawing/2014/chart" uri="{C3380CC4-5D6E-409C-BE32-E72D297353CC}">
              <c16:uniqueId val="{00000020-C08B-4A2E-8852-E9AE00C7D7E6}"/>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AF7B-4C35-8452-EBFF3BA67E9E}"/>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AF7B-4C35-8452-EBFF3BA67E9E}"/>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2020'!$B$45:$B$46</c:f>
              <c:strCache>
                <c:ptCount val="2"/>
                <c:pt idx="0">
                  <c:v>Masculino</c:v>
                </c:pt>
                <c:pt idx="1">
                  <c:v>Femenino</c:v>
                </c:pt>
              </c:strCache>
            </c:strRef>
          </c:cat>
          <c:val>
            <c:numRef>
              <c:f>'Egresados 2020'!$D$45:$D$46</c:f>
              <c:numCache>
                <c:formatCode>0%</c:formatCode>
                <c:ptCount val="2"/>
                <c:pt idx="0">
                  <c:v>0.75</c:v>
                </c:pt>
                <c:pt idx="1">
                  <c:v>0.25</c:v>
                </c:pt>
              </c:numCache>
            </c:numRef>
          </c:val>
          <c:extLst xmlns:c16r2="http://schemas.microsoft.com/office/drawing/2015/06/chart">
            <c:ext xmlns:c16="http://schemas.microsoft.com/office/drawing/2014/chart" uri="{C3380CC4-5D6E-409C-BE32-E72D297353CC}">
              <c16:uniqueId val="{00000000-AF7B-4C35-8452-EBFF3BA67E9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2-B145-4B10-A55A-060EDA5DAA47}"/>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B145-4B10-A55A-060EDA5DAA47}"/>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4-B145-4B10-A55A-060EDA5DAA4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'Egresados 2020'!$B$70:$B$72</c:f>
              <c:strCache>
                <c:ptCount val="3"/>
                <c:pt idx="0">
                  <c:v>Casado(a)/unión libre</c:v>
                </c:pt>
                <c:pt idx="1">
                  <c:v>Soltero</c:v>
                </c:pt>
                <c:pt idx="2">
                  <c:v>otro</c:v>
                </c:pt>
              </c:strCache>
            </c:strRef>
          </c:cat>
          <c:val>
            <c:numRef>
              <c:f>'Egresados 2020'!$D$70:$D$72</c:f>
              <c:numCache>
                <c:formatCode>0%</c:formatCode>
                <c:ptCount val="3"/>
                <c:pt idx="0">
                  <c:v>0.125</c:v>
                </c:pt>
                <c:pt idx="1">
                  <c:v>0.875</c:v>
                </c:pt>
                <c:pt idx="2">
                  <c:v>0</c:v>
                </c:pt>
              </c:numCache>
            </c:numRef>
          </c:val>
          <c:extLst xmlns:c16r2="http://schemas.microsoft.com/office/drawing/2015/06/chart">
            <c:ext xmlns:c16="http://schemas.microsoft.com/office/drawing/2014/chart" uri="{C3380CC4-5D6E-409C-BE32-E72D297353CC}">
              <c16:uniqueId val="{00000000-B145-4B10-A55A-060EDA5DAA4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197E-4C02-BBE0-65A0AE075B2A}"/>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197E-4C02-BBE0-65A0AE075B2A}"/>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197E-4C02-BBE0-65A0AE075B2A}"/>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197E-4C02-BBE0-65A0AE075B2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2020'!$B$96:$B$99</c:f>
              <c:strCache>
                <c:ptCount val="4"/>
                <c:pt idx="0">
                  <c:v>0</c:v>
                </c:pt>
                <c:pt idx="1">
                  <c:v>1</c:v>
                </c:pt>
                <c:pt idx="2">
                  <c:v>2</c:v>
                </c:pt>
                <c:pt idx="3">
                  <c:v>Más de 2</c:v>
                </c:pt>
              </c:strCache>
            </c:strRef>
          </c:cat>
          <c:val>
            <c:numRef>
              <c:f>'Egresados 2020'!$D$96:$D$99</c:f>
              <c:numCache>
                <c:formatCode>0%</c:formatCode>
                <c:ptCount val="4"/>
                <c:pt idx="0">
                  <c:v>0.875</c:v>
                </c:pt>
                <c:pt idx="1">
                  <c:v>0.125</c:v>
                </c:pt>
                <c:pt idx="2">
                  <c:v>0</c:v>
                </c:pt>
                <c:pt idx="3">
                  <c:v>0</c:v>
                </c:pt>
              </c:numCache>
            </c:numRef>
          </c:val>
          <c:extLst xmlns:c16r2="http://schemas.microsoft.com/office/drawing/2015/06/chart">
            <c:ext xmlns:c16="http://schemas.microsoft.com/office/drawing/2014/chart" uri="{C3380CC4-5D6E-409C-BE32-E72D297353CC}">
              <c16:uniqueId val="{00000000-B50B-44D2-8DAE-F3A3DAD502F5}"/>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2020'!$C$134:$F$134</c:f>
              <c:numCache>
                <c:formatCode>General</c:formatCode>
                <c:ptCount val="4"/>
                <c:pt idx="2" formatCode="0%">
                  <c:v>0.375</c:v>
                </c:pt>
              </c:numCache>
            </c:numRef>
          </c:val>
          <c:extLst xmlns:c16r2="http://schemas.microsoft.com/office/drawing/2015/06/chart">
            <c:ext xmlns:c16="http://schemas.microsoft.com/office/drawing/2014/chart" uri="{C3380CC4-5D6E-409C-BE32-E72D297353CC}">
              <c16:uniqueId val="{00000000-413C-46F5-A168-0D94D6023DE8}"/>
            </c:ext>
          </c:extLst>
        </c:ser>
        <c:ser>
          <c:idx val="1"/>
          <c:order val="1"/>
          <c:tx>
            <c:strRef>
              <c:f>'Egresados 2020'!$B$135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2020'!$C$135:$F$135</c:f>
              <c:numCache>
                <c:formatCode>General</c:formatCode>
                <c:ptCount val="4"/>
                <c:pt idx="2" formatCode="0%">
                  <c:v>0.5</c:v>
                </c:pt>
              </c:numCache>
            </c:numRef>
          </c:val>
          <c:extLst xmlns:c16r2="http://schemas.microsoft.com/office/drawing/2015/06/chart">
            <c:ext xmlns:c16="http://schemas.microsoft.com/office/drawing/2014/chart" uri="{C3380CC4-5D6E-409C-BE32-E72D297353CC}">
              <c16:uniqueId val="{00000001-413C-46F5-A168-0D94D6023DE8}"/>
            </c:ext>
          </c:extLst>
        </c:ser>
        <c:ser>
          <c:idx val="2"/>
          <c:order val="2"/>
          <c:tx>
            <c:strRef>
              <c:f>'Egresados 2020'!$B$136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2020'!$C$136:$F$136</c:f>
              <c:numCache>
                <c:formatCode>General</c:formatCode>
                <c:ptCount val="4"/>
                <c:pt idx="2" formatCode="0%">
                  <c:v>0.125</c:v>
                </c:pt>
              </c:numCache>
            </c:numRef>
          </c:val>
          <c:extLst xmlns:c16r2="http://schemas.microsoft.com/office/drawing/2015/06/chart">
            <c:ext xmlns:c16="http://schemas.microsoft.com/office/drawing/2014/chart" uri="{C3380CC4-5D6E-409C-BE32-E72D297353CC}">
              <c16:uniqueId val="{00000002-413C-46F5-A168-0D94D6023DE8}"/>
            </c:ext>
          </c:extLst>
        </c:ser>
        <c:ser>
          <c:idx val="3"/>
          <c:order val="3"/>
          <c:tx>
            <c:strRef>
              <c:f>'Egresados 2020'!$B$137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2020'!$C$137:$F$137</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3-413C-46F5-A168-0D94D6023DE8}"/>
            </c:ext>
          </c:extLst>
        </c:ser>
        <c:ser>
          <c:idx val="4"/>
          <c:order val="4"/>
          <c:tx>
            <c:strRef>
              <c:f>'Egresados 2020'!$B$138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2020'!$C$138:$F$138</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4-413C-46F5-A168-0D94D6023DE8}"/>
            </c:ext>
          </c:extLst>
        </c:ser>
        <c:ser>
          <c:idx val="5"/>
          <c:order val="5"/>
          <c:tx>
            <c:strRef>
              <c:f>'Egresados 2020'!$B$139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'Egresados 2020'!$C$139:$F$139</c:f>
              <c:numCache>
                <c:formatCode>General</c:formatCode>
                <c:ptCount val="4"/>
                <c:pt idx="2" formatCode="0%">
                  <c:v>0</c:v>
                </c:pt>
              </c:numCache>
            </c:numRef>
          </c:val>
          <c:extLst xmlns:c16r2="http://schemas.microsoft.com/office/drawing/2015/06/chart">
            <c:ext xmlns:c16="http://schemas.microsoft.com/office/drawing/2014/chart" uri="{C3380CC4-5D6E-409C-BE32-E72D297353CC}">
              <c16:uniqueId val="{00000005-413C-46F5-A168-0D94D6023DE8}"/>
            </c:ext>
          </c:extLst>
        </c:ser>
        <c:dLbls>
          <c:dLblPos val="outEnd"/>
          <c:showLegendKey val="0"/>
          <c:showVal val="1"/>
          <c:showCatName val="0"/>
          <c:showSerName val="0"/>
          <c:showPercent val="0"/>
          <c:showBubbleSize val="0"/>
        </c:dLbls>
        <c:gapWidth val="444"/>
        <c:overlap val="-90"/>
        <c:axId val="485491656"/>
        <c:axId val="485494008"/>
      </c:barChart>
      <c:catAx>
        <c:axId val="4854916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85494008"/>
        <c:crosses val="autoZero"/>
        <c:auto val="1"/>
        <c:lblAlgn val="ctr"/>
        <c:lblOffset val="100"/>
        <c:noMultiLvlLbl val="0"/>
      </c:catAx>
      <c:valAx>
        <c:axId val="485494008"/>
        <c:scaling>
          <c:orientation val="minMax"/>
        </c:scaling>
        <c:delete val="1"/>
        <c:axPos val="l"/>
        <c:numFmt formatCode="General" sourceLinked="1"/>
        <c:majorTickMark val="none"/>
        <c:minorTickMark val="none"/>
        <c:tickLblPos val="nextTo"/>
        <c:crossAx val="4854916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2020'!$B$177:$B$178</c:f>
              <c:strCache>
                <c:ptCount val="2"/>
                <c:pt idx="0">
                  <c:v>Si</c:v>
                </c:pt>
                <c:pt idx="1">
                  <c:v>No</c:v>
                </c:pt>
              </c:strCache>
            </c:strRef>
          </c:cat>
          <c:val>
            <c:numRef>
              <c:f>'Egresados 2020'!$E$177:$E$178</c:f>
              <c:numCache>
                <c:formatCode>0%</c:formatCode>
                <c:ptCount val="2"/>
                <c:pt idx="0">
                  <c:v>0.125</c:v>
                </c:pt>
                <c:pt idx="1">
                  <c:v>0.875</c:v>
                </c:pt>
              </c:numCache>
            </c:numRef>
          </c:val>
          <c:extLst xmlns:c16r2="http://schemas.microsoft.com/office/drawing/2015/06/chart">
            <c:ext xmlns:c16="http://schemas.microsoft.com/office/drawing/2014/chart" uri="{C3380CC4-5D6E-409C-BE32-E72D297353CC}">
              <c16:uniqueId val="{00000001-825F-4763-906A-4C0F3C6D6226}"/>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23D0-4335-BA54-05EE3E41C3C1}"/>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23D0-4335-BA54-05EE3E41C3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'Egresados 2020'!$B$177:$B$178</c15:sqref>
                        </c15:formulaRef>
                      </c:ext>
                    </c:extLst>
                    <c:strCache>
                      <c:ptCount val="2"/>
                      <c:pt idx="0">
                        <c:v>Si</c:v>
                      </c:pt>
                      <c:pt idx="1">
                        <c:v>No</c:v>
                      </c:pt>
                    </c:strCache>
                  </c:strRef>
                </c:cat>
                <c:val>
                  <c:numRef>
                    <c:extLst xmlns:c16r2="http://schemas.microsoft.com/office/drawing/2015/06/chart">
                      <c:ext uri="{02D57815-91ED-43cb-92C2-25804820EDAC}">
                        <c15:formulaRef>
                          <c15:sqref>'Egresados 2020'!$C$177:$C$178</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0-825F-4763-906A-4C0F3C6D6226}"/>
                  </c:ext>
                </c:extLst>
              </c15:ser>
            </c15:filteredPieSeries>
          </c:ext>
        </c:extLst>
      </c:doughnut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'Egresados 2020'!$B$197:$B$203</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'Egresados 2020'!$F$197:$F$203</c:f>
              <c:numCache>
                <c:formatCode>0%</c:formatCode>
                <c:ptCount val="7"/>
                <c:pt idx="0">
                  <c:v>0.2857142857142857</c:v>
                </c:pt>
                <c:pt idx="1">
                  <c:v>0.14285714285714285</c:v>
                </c:pt>
                <c:pt idx="2">
                  <c:v>0.21428571428571427</c:v>
                </c:pt>
                <c:pt idx="3">
                  <c:v>0.14285714285714285</c:v>
                </c:pt>
                <c:pt idx="4">
                  <c:v>0.21428571428571427</c:v>
                </c:pt>
                <c:pt idx="5">
                  <c:v>0</c:v>
                </c:pt>
                <c:pt idx="6">
                  <c:v>0</c:v>
                </c:pt>
              </c:numCache>
            </c:numRef>
          </c:val>
          <c:extLst xmlns:c16r2="http://schemas.microsoft.com/office/drawing/2015/06/chart">
            <c:ext xmlns:c16="http://schemas.microsoft.com/office/drawing/2014/chart" uri="{C3380CC4-5D6E-409C-BE32-E72D297353CC}">
              <c16:uniqueId val="{00000002-DFCB-41B2-9C59-87E2D0ABC256}"/>
            </c:ext>
          </c:extLst>
        </c:ser>
        <c:dLbls>
          <c:dLblPos val="outEnd"/>
          <c:showLegendKey val="0"/>
          <c:showVal val="1"/>
          <c:showCatName val="0"/>
          <c:showSerName val="0"/>
          <c:showPercent val="0"/>
          <c:showBubbleSize val="0"/>
        </c:dLbls>
        <c:gapWidth val="444"/>
        <c:overlap val="-90"/>
        <c:axId val="485490480"/>
        <c:axId val="485489304"/>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'Egresados 2020'!$B$197:$B$203</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'Egresados 2020'!$C$197:$C$203</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0-DFCB-41B2-9C59-87E2D0ABC256}"/>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'Egresados 2020'!$B$197:$B$203</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'Egresados 2020'!$D$197:$D$203</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1-DFCB-41B2-9C59-87E2D0ABC256}"/>
                  </c:ext>
                </c:extLst>
              </c15:ser>
            </c15:filteredBarSeries>
          </c:ext>
        </c:extLst>
      </c:barChart>
      <c:catAx>
        <c:axId val="4854904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85489304"/>
        <c:crosses val="autoZero"/>
        <c:auto val="1"/>
        <c:lblAlgn val="ctr"/>
        <c:lblOffset val="100"/>
        <c:noMultiLvlLbl val="0"/>
      </c:catAx>
      <c:valAx>
        <c:axId val="485489304"/>
        <c:scaling>
          <c:orientation val="minMax"/>
        </c:scaling>
        <c:delete val="1"/>
        <c:axPos val="l"/>
        <c:numFmt formatCode="0%" sourceLinked="1"/>
        <c:majorTickMark val="none"/>
        <c:minorTickMark val="none"/>
        <c:tickLblPos val="nextTo"/>
        <c:crossAx val="48549048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'Egresados 2020'!$B$212:$B$215</c:f>
              <c:strCache>
                <c:ptCount val="4"/>
                <c:pt idx="0">
                  <c:v>Excelente</c:v>
                </c:pt>
                <c:pt idx="1">
                  <c:v>Bueno</c:v>
                </c:pt>
                <c:pt idx="2">
                  <c:v>Regular</c:v>
                </c:pt>
                <c:pt idx="3">
                  <c:v>Malo</c:v>
                </c:pt>
              </c:strCache>
            </c:strRef>
          </c:cat>
          <c:val>
            <c:numRef>
              <c:f>'Egresados 2020'!$D$212:$D$215</c:f>
              <c:numCache>
                <c:formatCode>0%</c:formatCode>
                <c:ptCount val="4"/>
                <c:pt idx="0">
                  <c:v>0.5</c:v>
                </c:pt>
                <c:pt idx="1">
                  <c:v>0.375</c:v>
                </c:pt>
                <c:pt idx="2">
                  <c:v>0.125</c:v>
                </c:pt>
                <c:pt idx="3">
                  <c:v>0</c:v>
                </c:pt>
              </c:numCache>
            </c:numRef>
          </c:val>
          <c:extLst xmlns:c16r2="http://schemas.microsoft.com/office/drawing/2015/06/chart">
            <c:ext xmlns:c16="http://schemas.microsoft.com/office/drawing/2014/chart" uri="{C3380CC4-5D6E-409C-BE32-E72D297353CC}">
              <c16:uniqueId val="{00000000-2D30-468F-848D-D07B681097EA}"/>
            </c:ext>
          </c:extLst>
        </c:ser>
        <c:dLbls>
          <c:dLblPos val="inEnd"/>
          <c:showLegendKey val="0"/>
          <c:showVal val="1"/>
          <c:showCatName val="0"/>
          <c:showSerName val="0"/>
          <c:showPercent val="0"/>
          <c:showBubbleSize val="0"/>
        </c:dLbls>
        <c:gapWidth val="65"/>
        <c:axId val="485490872"/>
        <c:axId val="485491264"/>
      </c:barChart>
      <c:catAx>
        <c:axId val="48549087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485491264"/>
        <c:crosses val="autoZero"/>
        <c:auto val="1"/>
        <c:lblAlgn val="ctr"/>
        <c:lblOffset val="100"/>
        <c:noMultiLvlLbl val="0"/>
      </c:catAx>
      <c:valAx>
        <c:axId val="485491264"/>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4854908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81EE-41D6-BEE3-DEB58EE9E7C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81EE-41D6-BEE3-DEB58EE9E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2020'!$B$229:$B$230</c:f>
              <c:strCache>
                <c:ptCount val="2"/>
                <c:pt idx="0">
                  <c:v>Si</c:v>
                </c:pt>
                <c:pt idx="1">
                  <c:v>No </c:v>
                </c:pt>
              </c:strCache>
            </c:strRef>
          </c:cat>
          <c:val>
            <c:numRef>
              <c:f>'Egresados 2020'!$D$229:$D$230</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7B9-4150-9709-CEA0163D756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CF9B-4317-BE53-C6FE79C364F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CF9B-4317-BE53-C6FE79C364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'Egresados 2020'!$B$242:$B$243</c:f>
              <c:strCache>
                <c:ptCount val="2"/>
                <c:pt idx="0">
                  <c:v>Si</c:v>
                </c:pt>
                <c:pt idx="1">
                  <c:v>No </c:v>
                </c:pt>
              </c:strCache>
            </c:strRef>
          </c:cat>
          <c:val>
            <c:numRef>
              <c:f>'Egresados 2020'!$D$242:$D$243</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0E9A-4DA2-A790-315191E2DFB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2089-4A54-88C2-FBB6593820C7}"/>
              </c:ext>
            </c:extLst>
          </c:dPt>
          <c:dPt>
            <c:idx val="1"/>
            <c:bubble3D val="0"/>
            <c:spPr>
              <a:solidFill>
                <a:schemeClr val="accent2"/>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2089-4A54-88C2-FBB6593820C7}"/>
              </c:ext>
            </c:extLst>
          </c:dPt>
          <c:dPt>
            <c:idx val="2"/>
            <c:bubble3D val="0"/>
            <c:spPr>
              <a:solidFill>
                <a:schemeClr val="accent3"/>
              </a:solidFill>
              <a:ln>
                <a:noFill/>
              </a:ln>
              <a:effectLst>
                <a:outerShdw blurRad="635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2089-4A54-88C2-FBB6593820C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outEnd"/>
              <c:showLegendKey val="0"/>
              <c:showVal val="0"/>
              <c:showCatName val="1"/>
              <c:showSerName val="0"/>
              <c:showPercent val="1"/>
              <c:showBubbleSize val="0"/>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2019'!$B$70:$B$72</c:f>
              <c:strCache>
                <c:ptCount val="3"/>
                <c:pt idx="0">
                  <c:v>Casado(a)/unión libre</c:v>
                </c:pt>
                <c:pt idx="1">
                  <c:v>Soltero</c:v>
                </c:pt>
                <c:pt idx="2">
                  <c:v>otro</c:v>
                </c:pt>
              </c:strCache>
            </c:strRef>
          </c:cat>
          <c:val>
            <c:numRef>
              <c:f>'[1]Egresados 2019'!$D$70:$D$72</c:f>
              <c:numCache>
                <c:formatCode>General</c:formatCode>
                <c:ptCount val="3"/>
                <c:pt idx="0">
                  <c:v>0.3</c:v>
                </c:pt>
                <c:pt idx="1">
                  <c:v>0.6</c:v>
                </c:pt>
                <c:pt idx="2">
                  <c:v>0.1</c:v>
                </c:pt>
              </c:numCache>
            </c:numRef>
          </c:val>
          <c:extLst xmlns:c16r2="http://schemas.microsoft.com/office/drawing/2015/06/chart">
            <c:ext xmlns:c16="http://schemas.microsoft.com/office/drawing/2014/chart" uri="{C3380CC4-5D6E-409C-BE32-E72D297353CC}">
              <c16:uniqueId val="{00000006-2089-4A54-88C2-FBB6593820C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5-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7-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9-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val>
            <c:numRef>
              <c:f>'Egresados 2020'!$B$253:$B$257</c:f>
              <c:numCache>
                <c:formatCode>General</c:formatCode>
                <c:ptCount val="5"/>
                <c:pt idx="0">
                  <c:v>1</c:v>
                </c:pt>
                <c:pt idx="1">
                  <c:v>2</c:v>
                </c:pt>
                <c:pt idx="2">
                  <c:v>3</c:v>
                </c:pt>
                <c:pt idx="3">
                  <c:v>4</c:v>
                </c:pt>
                <c:pt idx="4">
                  <c:v>5</c:v>
                </c:pt>
              </c:numCache>
            </c:numRef>
          </c:val>
          <c:extLst xmlns:c16r2="http://schemas.microsoft.com/office/drawing/2015/06/chart">
            <c:ext xmlns:c16="http://schemas.microsoft.com/office/drawing/2014/chart" uri="{C3380CC4-5D6E-409C-BE32-E72D297353CC}">
              <c16:uniqueId val="{00000000-D127-4A99-A408-78AED3C883E4}"/>
            </c:ext>
          </c:extLst>
        </c:ser>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B-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D-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F-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1-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3-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2020'!$E$253:$E$257</c:f>
              <c:numCache>
                <c:formatCode>0%</c:formatCode>
                <c:ptCount val="5"/>
                <c:pt idx="0">
                  <c:v>0</c:v>
                </c:pt>
                <c:pt idx="1">
                  <c:v>0</c:v>
                </c:pt>
                <c:pt idx="2">
                  <c:v>0</c:v>
                </c:pt>
                <c:pt idx="3">
                  <c:v>0.5</c:v>
                </c:pt>
                <c:pt idx="4">
                  <c:v>0.5</c:v>
                </c:pt>
              </c:numCache>
            </c:numRef>
          </c:val>
          <c:extLst xmlns:c16r2="http://schemas.microsoft.com/office/drawing/2015/06/chart">
            <c:ext xmlns:c16="http://schemas.microsoft.com/office/drawing/2014/chart" uri="{C3380CC4-5D6E-409C-BE32-E72D297353CC}">
              <c16:uniqueId val="{00000001-D127-4A99-A408-78AED3C883E4}"/>
            </c:ext>
          </c:extLst>
        </c:ser>
        <c:ser>
          <c:idx val="2"/>
          <c:order val="2"/>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5-5C3D-4295-AE35-6D72A8AF4440}"/>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7-5C3D-4295-AE35-6D72A8AF4440}"/>
              </c:ext>
            </c:extLst>
          </c:dPt>
          <c:dPt>
            <c:idx val="2"/>
            <c:bubble3D val="0"/>
            <c:spPr>
              <a:solidFill>
                <a:schemeClr val="accent3"/>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9-5C3D-4295-AE35-6D72A8AF4440}"/>
              </c:ext>
            </c:extLst>
          </c:dPt>
          <c:dPt>
            <c:idx val="3"/>
            <c:bubble3D val="0"/>
            <c:spPr>
              <a:solidFill>
                <a:schemeClr val="accent4"/>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B-5C3D-4295-AE35-6D72A8AF4440}"/>
              </c:ext>
            </c:extLst>
          </c:dPt>
          <c:dPt>
            <c:idx val="4"/>
            <c:bubble3D val="0"/>
            <c:spPr>
              <a:solidFill>
                <a:schemeClr val="accent5"/>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1D-5C3D-4295-AE35-6D72A8AF44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'Egresados 2020'!$F$253:$F$257</c:f>
              <c:numCache>
                <c:formatCode>0%</c:formatCode>
                <c:ptCount val="5"/>
              </c:numCache>
            </c:numRef>
          </c:val>
          <c:extLst xmlns:c16r2="http://schemas.microsoft.com/office/drawing/2015/06/chart">
            <c:ext xmlns:c16="http://schemas.microsoft.com/office/drawing/2014/chart" uri="{C3380CC4-5D6E-409C-BE32-E72D297353CC}">
              <c16:uniqueId val="{00000002-D127-4A99-A408-78AED3C883E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8C90-4177-85E5-8302297087CE}"/>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8C90-4177-85E5-8302297087CE}"/>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8C90-4177-85E5-8302297087CE}"/>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8C90-4177-85E5-8302297087C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2019'!$B$96:$B$99</c:f>
              <c:strCache>
                <c:ptCount val="4"/>
                <c:pt idx="0">
                  <c:v>0</c:v>
                </c:pt>
                <c:pt idx="1">
                  <c:v>1</c:v>
                </c:pt>
                <c:pt idx="2">
                  <c:v>2</c:v>
                </c:pt>
                <c:pt idx="3">
                  <c:v>Más de 2</c:v>
                </c:pt>
              </c:strCache>
            </c:strRef>
          </c:cat>
          <c:val>
            <c:numRef>
              <c:f>'[1]Egresados 2019'!$D$96:$D$99</c:f>
              <c:numCache>
                <c:formatCode>General</c:formatCode>
                <c:ptCount val="4"/>
                <c:pt idx="0">
                  <c:v>0.8</c:v>
                </c:pt>
                <c:pt idx="1">
                  <c:v>0</c:v>
                </c:pt>
                <c:pt idx="2">
                  <c:v>0.1</c:v>
                </c:pt>
                <c:pt idx="3">
                  <c:v>0.1</c:v>
                </c:pt>
              </c:numCache>
            </c:numRef>
          </c:val>
          <c:extLst xmlns:c16r2="http://schemas.microsoft.com/office/drawing/2015/06/chart">
            <c:ext xmlns:c16="http://schemas.microsoft.com/office/drawing/2014/chart" uri="{C3380CC4-5D6E-409C-BE32-E72D297353CC}">
              <c16:uniqueId val="{00000008-8C90-4177-85E5-8302297087CE}"/>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'[1]Egresados 2019'!$B$134</c:f>
              <c:strCache>
                <c:ptCount val="1"/>
                <c:pt idx="0">
                  <c:v>Trabajando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2019'!$C$134:$F$134</c:f>
              <c:numCache>
                <c:formatCode>General</c:formatCode>
                <c:ptCount val="4"/>
                <c:pt idx="2">
                  <c:v>0.8</c:v>
                </c:pt>
              </c:numCache>
            </c:numRef>
          </c:val>
          <c:extLst xmlns:c16r2="http://schemas.microsoft.com/office/drawing/2015/06/chart">
            <c:ext xmlns:c16="http://schemas.microsoft.com/office/drawing/2014/chart" uri="{C3380CC4-5D6E-409C-BE32-E72D297353CC}">
              <c16:uniqueId val="{00000000-308F-4F96-968C-5BB20D28675C}"/>
            </c:ext>
          </c:extLst>
        </c:ser>
        <c:ser>
          <c:idx val="1"/>
          <c:order val="1"/>
          <c:tx>
            <c:strRef>
              <c:f>'[1]Egresados 2019'!$B$135</c:f>
              <c:strCache>
                <c:ptCount val="1"/>
                <c:pt idx="0">
                  <c:v>Buscando trabajo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2019'!$C$135:$F$135</c:f>
              <c:numCache>
                <c:formatCode>General</c:formatCode>
                <c:ptCount val="4"/>
                <c:pt idx="2">
                  <c:v>0.1</c:v>
                </c:pt>
              </c:numCache>
            </c:numRef>
          </c:val>
          <c:extLst xmlns:c16r2="http://schemas.microsoft.com/office/drawing/2015/06/chart">
            <c:ext xmlns:c16="http://schemas.microsoft.com/office/drawing/2014/chart" uri="{C3380CC4-5D6E-409C-BE32-E72D297353CC}">
              <c16:uniqueId val="{00000001-308F-4F96-968C-5BB20D28675C}"/>
            </c:ext>
          </c:extLst>
        </c:ser>
        <c:ser>
          <c:idx val="2"/>
          <c:order val="2"/>
          <c:tx>
            <c:strRef>
              <c:f>'[1]Egresados 2019'!$B$136</c:f>
              <c:strCache>
                <c:ptCount val="1"/>
                <c:pt idx="0">
                  <c:v>Estudiando</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2019'!$C$136:$F$136</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2-308F-4F96-968C-5BB20D28675C}"/>
            </c:ext>
          </c:extLst>
        </c:ser>
        <c:ser>
          <c:idx val="3"/>
          <c:order val="3"/>
          <c:tx>
            <c:strRef>
              <c:f>'[1]Egresados 2019'!$B$137</c:f>
              <c:strCache>
                <c:ptCount val="1"/>
                <c:pt idx="0">
                  <c:v>Oficios del hogar</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2019'!$C$137:$F$137</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3-308F-4F96-968C-5BB20D28675C}"/>
            </c:ext>
          </c:extLst>
        </c:ser>
        <c:ser>
          <c:idx val="4"/>
          <c:order val="4"/>
          <c:tx>
            <c:strRef>
              <c:f>'[1]Egresados 2019'!$B$138</c:f>
              <c:strCache>
                <c:ptCount val="1"/>
                <c:pt idx="0">
                  <c:v>Incapacitado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2019'!$C$138:$F$138</c:f>
              <c:numCache>
                <c:formatCode>General</c:formatCode>
                <c:ptCount val="4"/>
                <c:pt idx="2">
                  <c:v>0</c:v>
                </c:pt>
              </c:numCache>
            </c:numRef>
          </c:val>
          <c:extLst xmlns:c16r2="http://schemas.microsoft.com/office/drawing/2015/06/chart">
            <c:ext xmlns:c16="http://schemas.microsoft.com/office/drawing/2014/chart" uri="{C3380CC4-5D6E-409C-BE32-E72D297353CC}">
              <c16:uniqueId val="{00000004-308F-4F96-968C-5BB20D28675C}"/>
            </c:ext>
          </c:extLst>
        </c:ser>
        <c:ser>
          <c:idx val="5"/>
          <c:order val="5"/>
          <c:tx>
            <c:strRef>
              <c:f>'[1]Egresados 2019'!$B$139</c:f>
              <c:strCache>
                <c:ptCount val="1"/>
                <c:pt idx="0">
                  <c:v>Otra actividad</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'[1]Egresados 2019'!$C$139:$F$139</c:f>
              <c:numCache>
                <c:formatCode>General</c:formatCode>
                <c:ptCount val="4"/>
                <c:pt idx="2">
                  <c:v>0.1</c:v>
                </c:pt>
              </c:numCache>
            </c:numRef>
          </c:val>
          <c:extLst xmlns:c16r2="http://schemas.microsoft.com/office/drawing/2015/06/chart">
            <c:ext xmlns:c16="http://schemas.microsoft.com/office/drawing/2014/chart" uri="{C3380CC4-5D6E-409C-BE32-E72D297353CC}">
              <c16:uniqueId val="{00000005-308F-4F96-968C-5BB20D28675C}"/>
            </c:ext>
          </c:extLst>
        </c:ser>
        <c:dLbls>
          <c:dLblPos val="outEnd"/>
          <c:showLegendKey val="0"/>
          <c:showVal val="1"/>
          <c:showCatName val="0"/>
          <c:showSerName val="0"/>
          <c:showPercent val="0"/>
          <c:showBubbleSize val="0"/>
        </c:dLbls>
        <c:gapWidth val="444"/>
        <c:overlap val="-90"/>
        <c:axId val="429091928"/>
        <c:axId val="429089968"/>
      </c:barChart>
      <c:catAx>
        <c:axId val="429091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29089968"/>
        <c:crosses val="autoZero"/>
        <c:auto val="1"/>
        <c:lblAlgn val="ctr"/>
        <c:lblOffset val="100"/>
        <c:noMultiLvlLbl val="0"/>
      </c:catAx>
      <c:valAx>
        <c:axId val="429089968"/>
        <c:scaling>
          <c:orientation val="minMax"/>
        </c:scaling>
        <c:delete val="1"/>
        <c:axPos val="l"/>
        <c:numFmt formatCode="General" sourceLinked="1"/>
        <c:majorTickMark val="none"/>
        <c:minorTickMark val="none"/>
        <c:tickLblPos val="nextTo"/>
        <c:crossAx val="4290919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1-C8B3-4AC5-8585-FD0982CA32E3}"/>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3-C8B3-4AC5-8585-FD0982CA32E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2019'!$B$180:$B$181</c:f>
              <c:strCache>
                <c:ptCount val="2"/>
                <c:pt idx="0">
                  <c:v>Si</c:v>
                </c:pt>
                <c:pt idx="1">
                  <c:v>No</c:v>
                </c:pt>
              </c:strCache>
            </c:strRef>
          </c:cat>
          <c:val>
            <c:numRef>
              <c:f>'[1]Egresados 2019'!$E$180:$E$181</c:f>
              <c:numCache>
                <c:formatCode>General</c:formatCode>
                <c:ptCount val="2"/>
                <c:pt idx="0">
                  <c:v>0.2</c:v>
                </c:pt>
                <c:pt idx="1">
                  <c:v>0.8</c:v>
                </c:pt>
              </c:numCache>
            </c:numRef>
          </c:val>
          <c:extLst xmlns:c16r2="http://schemas.microsoft.com/office/drawing/2015/06/chart">
            <c:ext xmlns:c16="http://schemas.microsoft.com/office/drawing/2014/chart" uri="{C3380CC4-5D6E-409C-BE32-E72D297353CC}">
              <c16:uniqueId val="{00000004-C8B3-4AC5-8585-FD0982CA32E3}"/>
            </c:ext>
          </c:extLst>
        </c:ser>
        <c:dLbls>
          <c:showLegendKey val="0"/>
          <c:showVal val="0"/>
          <c:showCatName val="0"/>
          <c:showSerName val="0"/>
          <c:showPercent val="1"/>
          <c:showBubbleSize val="0"/>
          <c:showLeaderLines val="1"/>
        </c:dLbls>
        <c:firstSliceAng val="0"/>
        <c:holeSize val="70"/>
        <c:extLst xmlns:c16r2="http://schemas.microsoft.com/office/drawing/2015/06/char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6-C8B3-4AC5-8585-FD0982CA32E3}"/>
                    </c:ext>
                  </c:extLst>
                </c:dPt>
                <c:dPt>
                  <c:idx val="1"/>
                  <c:bubble3D val="0"/>
                  <c:spPr>
                    <a:solidFill>
                      <a:schemeClr val="accent2"/>
                    </a:solidFill>
                    <a:ln>
                      <a:noFill/>
                    </a:ln>
                    <a:effectLst>
                      <a:outerShdw blurRad="317500" algn="ctr" rotWithShape="0">
                        <a:prstClr val="black">
                          <a:alpha val="25000"/>
                        </a:prstClr>
                      </a:outerShdw>
                    </a:effectLst>
                  </c:spPr>
                  <c:extLst xmlns:c16r2="http://schemas.microsoft.com/office/drawing/2015/06/chart">
                    <c:ext xmlns:c16="http://schemas.microsoft.com/office/drawing/2014/chart" uri="{C3380CC4-5D6E-409C-BE32-E72D297353CC}">
                      <c16:uniqueId val="{00000008-C8B3-4AC5-8585-FD0982CA32E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'[1]Egresados 2019'!$B$180:$B$181</c15:sqref>
                        </c15:formulaRef>
                      </c:ext>
                    </c:extLst>
                    <c:strCache>
                      <c:ptCount val="2"/>
                      <c:pt idx="0">
                        <c:v>Si</c:v>
                      </c:pt>
                      <c:pt idx="1">
                        <c:v>No</c:v>
                      </c:pt>
                    </c:strCache>
                  </c:strRef>
                </c:cat>
                <c:val>
                  <c:numRef>
                    <c:extLst xmlns:c16r2="http://schemas.microsoft.com/office/drawing/2015/06/chart">
                      <c:ext uri="{02D57815-91ED-43cb-92C2-25804820EDAC}">
                        <c15:formulaRef>
                          <c15:sqref>'[1]Egresados 2019'!$C$180:$C$181</c15:sqref>
                        </c15:formulaRef>
                      </c:ext>
                    </c:extLst>
                    <c:numCache>
                      <c:formatCode>General</c:formatCode>
                      <c:ptCount val="2"/>
                    </c:numCache>
                  </c:numRef>
                </c:val>
                <c:extLst xmlns:c16r2="http://schemas.microsoft.com/office/drawing/2015/06/chart">
                  <c:ext xmlns:c16="http://schemas.microsoft.com/office/drawing/2014/chart" uri="{C3380CC4-5D6E-409C-BE32-E72D297353CC}">
                    <c16:uniqueId val="{00000009-C8B3-4AC5-8585-FD0982CA32E3}"/>
                  </c:ext>
                </c:extLst>
              </c15:ser>
            </c15:filteredPieSeries>
          </c:ext>
        </c:extLst>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89413823272091E-2"/>
          <c:y val="5.5555555555555552E-2"/>
          <c:w val="0.87047725284339461"/>
          <c:h val="0.51567002041411492"/>
        </c:manualLayout>
      </c:layout>
      <c:barChart>
        <c:barDir val="col"/>
        <c:grouping val="clustered"/>
        <c:varyColors val="0"/>
        <c:ser>
          <c:idx val="2"/>
          <c:order val="2"/>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'[1]Egresados 2019'!$B$200:$B$206</c:f>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f>'[1]Egresados 2019'!$F$200:$F$206</c:f>
              <c:numCache>
                <c:formatCode>General</c:formatCode>
                <c:ptCount val="7"/>
                <c:pt idx="0">
                  <c:v>0.2857142857142857</c:v>
                </c:pt>
                <c:pt idx="1">
                  <c:v>0.21428571428571427</c:v>
                </c:pt>
                <c:pt idx="2">
                  <c:v>0.5</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C866-41AB-80B8-31320F857C7A}"/>
            </c:ext>
          </c:extLst>
        </c:ser>
        <c:dLbls>
          <c:dLblPos val="outEnd"/>
          <c:showLegendKey val="0"/>
          <c:showVal val="1"/>
          <c:showCatName val="0"/>
          <c:showSerName val="0"/>
          <c:showPercent val="0"/>
          <c:showBubbleSize val="0"/>
        </c:dLbls>
        <c:gapWidth val="444"/>
        <c:overlap val="-90"/>
        <c:axId val="429086048"/>
        <c:axId val="429086832"/>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c:ext uri="{02D57815-91ED-43cb-92C2-25804820EDAC}">
                        <c15:formulaRef>
                          <c15:sqref>'[1]Egresados 2019'!$B$200:$B$206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c:ext uri="{02D57815-91ED-43cb-92C2-25804820EDAC}">
                        <c15:formulaRef>
                          <c15:sqref>'[1]Egresados 2019'!$C$200:$C$206</c15:sqref>
                        </c15:formulaRef>
                      </c:ext>
                    </c:extLst>
                    <c:numCache>
                      <c:formatCode>General</c:formatCode>
                      <c:ptCount val="7"/>
                    </c:numCache>
                  </c:numRef>
                </c:val>
                <c:extLst xmlns:c16r2="http://schemas.microsoft.com/office/drawing/2015/06/chart">
                  <c:ext xmlns:c16="http://schemas.microsoft.com/office/drawing/2014/chart" uri="{C3380CC4-5D6E-409C-BE32-E72D297353CC}">
                    <c16:uniqueId val="{00000001-C866-41AB-80B8-31320F857C7A}"/>
                  </c:ext>
                </c:extLst>
              </c15:ser>
            </c15:filteredBarSeries>
            <c15:filteredBarSeries>
              <c15: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6r2="http://schemas.microsoft.com/office/drawing/2015/06/chart" xmlns:c15="http://schemas.microsoft.com/office/drawing/2012/chart">
                      <c:ext xmlns:c15="http://schemas.microsoft.com/office/drawing/2012/chart" uri="{02D57815-91ED-43cb-92C2-25804820EDAC}">
                        <c15:formulaRef>
                          <c15:sqref>'[1]Egresados 2019'!$B$200:$B$206</c15:sqref>
                        </c15:formulaRef>
                      </c:ext>
                    </c:extLst>
                    <c:strCache>
                      <c:ptCount val="7"/>
                      <c:pt idx="0">
                        <c:v>Redes Sociales</c:v>
                      </c:pt>
                      <c:pt idx="1">
                        <c:v>Campus Informa</c:v>
                      </c:pt>
                      <c:pt idx="2">
                        <c:v>Programa del cual egresó</c:v>
                      </c:pt>
                      <c:pt idx="3">
                        <c:v>Oficina de egresados </c:v>
                      </c:pt>
                      <c:pt idx="4">
                        <c:v>Universitaria Estéreo</c:v>
                      </c:pt>
                      <c:pt idx="5">
                        <c:v>Ninguno</c:v>
                      </c:pt>
                      <c:pt idx="6">
                        <c:v>Otros</c:v>
                      </c:pt>
                    </c:strCache>
                  </c:strRef>
                </c:cat>
                <c:val>
                  <c:numRef>
                    <c:extLst xmlns:c16r2="http://schemas.microsoft.com/office/drawing/2015/06/chart" xmlns:c15="http://schemas.microsoft.com/office/drawing/2012/chart">
                      <c:ext xmlns:c15="http://schemas.microsoft.com/office/drawing/2012/chart" uri="{02D57815-91ED-43cb-92C2-25804820EDAC}">
                        <c15:formulaRef>
                          <c15:sqref>'[1]Egresados 2019'!$D$200:$D$206</c15:sqref>
                        </c15:formulaRef>
                      </c:ext>
                    </c:extLst>
                    <c:numCache>
                      <c:formatCode>General</c:formatCode>
                      <c:ptCount val="7"/>
                    </c:numCache>
                  </c:numRef>
                </c:val>
                <c:extLst xmlns:c16r2="http://schemas.microsoft.com/office/drawing/2015/06/chart" xmlns:c15="http://schemas.microsoft.com/office/drawing/2012/chart">
                  <c:ext xmlns:c16="http://schemas.microsoft.com/office/drawing/2014/chart" uri="{C3380CC4-5D6E-409C-BE32-E72D297353CC}">
                    <c16:uniqueId val="{00000002-C866-41AB-80B8-31320F857C7A}"/>
                  </c:ext>
                </c:extLst>
              </c15:ser>
            </c15:filteredBarSeries>
          </c:ext>
        </c:extLst>
      </c:barChart>
      <c:catAx>
        <c:axId val="429086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429086832"/>
        <c:crosses val="autoZero"/>
        <c:auto val="1"/>
        <c:lblAlgn val="ctr"/>
        <c:lblOffset val="100"/>
        <c:noMultiLvlLbl val="0"/>
      </c:catAx>
      <c:valAx>
        <c:axId val="429086832"/>
        <c:scaling>
          <c:orientation val="minMax"/>
        </c:scaling>
        <c:delete val="1"/>
        <c:axPos val="l"/>
        <c:numFmt formatCode="General" sourceLinked="1"/>
        <c:majorTickMark val="none"/>
        <c:minorTickMark val="none"/>
        <c:tickLblPos val="nextTo"/>
        <c:crossAx val="42908604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'[1]Egresados 2019'!$B$215:$B$218</c:f>
              <c:strCache>
                <c:ptCount val="4"/>
                <c:pt idx="0">
                  <c:v>Excelente</c:v>
                </c:pt>
                <c:pt idx="1">
                  <c:v>Bueno</c:v>
                </c:pt>
                <c:pt idx="2">
                  <c:v>Regular</c:v>
                </c:pt>
                <c:pt idx="3">
                  <c:v>Malo</c:v>
                </c:pt>
              </c:strCache>
            </c:strRef>
          </c:cat>
          <c:val>
            <c:numRef>
              <c:f>'[1]Egresados 2019'!$D$215:$D$218</c:f>
              <c:numCache>
                <c:formatCode>General</c:formatCode>
                <c:ptCount val="4"/>
                <c:pt idx="0">
                  <c:v>0.2</c:v>
                </c:pt>
                <c:pt idx="1">
                  <c:v>0.8</c:v>
                </c:pt>
                <c:pt idx="2">
                  <c:v>0</c:v>
                </c:pt>
                <c:pt idx="3">
                  <c:v>0</c:v>
                </c:pt>
              </c:numCache>
            </c:numRef>
          </c:val>
          <c:extLst xmlns:c16r2="http://schemas.microsoft.com/office/drawing/2015/06/chart">
            <c:ext xmlns:c16="http://schemas.microsoft.com/office/drawing/2014/chart" uri="{C3380CC4-5D6E-409C-BE32-E72D297353CC}">
              <c16:uniqueId val="{00000000-F9EC-47E9-AB78-E1D595FBA6E5}"/>
            </c:ext>
          </c:extLst>
        </c:ser>
        <c:dLbls>
          <c:dLblPos val="inEnd"/>
          <c:showLegendKey val="0"/>
          <c:showVal val="1"/>
          <c:showCatName val="0"/>
          <c:showSerName val="0"/>
          <c:showPercent val="0"/>
          <c:showBubbleSize val="0"/>
        </c:dLbls>
        <c:gapWidth val="65"/>
        <c:axId val="485486560"/>
        <c:axId val="485487736"/>
      </c:barChart>
      <c:catAx>
        <c:axId val="48548656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
          </a:p>
        </c:txPr>
        <c:crossAx val="485487736"/>
        <c:crosses val="autoZero"/>
        <c:auto val="1"/>
        <c:lblAlgn val="ctr"/>
        <c:lblOffset val="100"/>
        <c:noMultiLvlLbl val="0"/>
      </c:catAx>
      <c:valAx>
        <c:axId val="48548773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crossAx val="4854865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1CE9-4EED-82BF-DE95276C763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1CE9-4EED-82BF-DE95276C763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2019'!$B$232:$B$233</c:f>
              <c:strCache>
                <c:ptCount val="2"/>
                <c:pt idx="0">
                  <c:v>Si</c:v>
                </c:pt>
                <c:pt idx="1">
                  <c:v>No </c:v>
                </c:pt>
              </c:strCache>
            </c:strRef>
          </c:cat>
          <c:val>
            <c:numRef>
              <c:f>'[1]Egresados 2019'!$D$232:$D$233</c:f>
              <c:numCache>
                <c:formatCode>General</c:formatCode>
                <c:ptCount val="2"/>
                <c:pt idx="0">
                  <c:v>0.8</c:v>
                </c:pt>
                <c:pt idx="1">
                  <c:v>0.2</c:v>
                </c:pt>
              </c:numCache>
            </c:numRef>
          </c:val>
          <c:extLst xmlns:c16r2="http://schemas.microsoft.com/office/drawing/2015/06/chart">
            <c:ext xmlns:c16="http://schemas.microsoft.com/office/drawing/2014/chart" uri="{C3380CC4-5D6E-409C-BE32-E72D297353CC}">
              <c16:uniqueId val="{00000004-1CE9-4EED-82BF-DE95276C763C}"/>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5216-4AE8-AD90-E22739612ECC}"/>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5216-4AE8-AD90-E22739612EC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'[1]Egresados 2019'!$B$245:$B$246</c:f>
              <c:strCache>
                <c:ptCount val="2"/>
                <c:pt idx="0">
                  <c:v>Si</c:v>
                </c:pt>
                <c:pt idx="1">
                  <c:v>No </c:v>
                </c:pt>
              </c:strCache>
            </c:strRef>
          </c:cat>
          <c:val>
            <c:numRef>
              <c:f>'[1]Egresados 2019'!$D$245:$D$246</c:f>
              <c:numCache>
                <c:formatCode>General</c:formatCode>
                <c:ptCount val="2"/>
                <c:pt idx="0">
                  <c:v>0.8</c:v>
                </c:pt>
                <c:pt idx="1">
                  <c:v>0.2</c:v>
                </c:pt>
              </c:numCache>
            </c:numRef>
          </c:val>
          <c:extLst xmlns:c16r2="http://schemas.microsoft.com/office/drawing/2015/06/chart">
            <c:ext xmlns:c16="http://schemas.microsoft.com/office/drawing/2014/chart" uri="{C3380CC4-5D6E-409C-BE32-E72D297353CC}">
              <c16:uniqueId val="{00000004-5216-4AE8-AD90-E22739612ECC}"/>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6.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image" Target="../media/image6.png"/><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11905</xdr:colOff>
      <xdr:row>0</xdr:row>
      <xdr:rowOff>83344</xdr:rowOff>
    </xdr:from>
    <xdr:to>
      <xdr:col>14</xdr:col>
      <xdr:colOff>615155</xdr:colOff>
      <xdr:row>12</xdr:row>
      <xdr:rowOff>0</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11905" y="83344"/>
          <a:ext cx="11547475" cy="22026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Filosofía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00000000-0008-0000-0000-000003000000}"/>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xdr:txBody>
    </xdr:sp>
    <xdr:clientData/>
  </xdr:twoCellAnchor>
  <xdr:twoCellAnchor editAs="oneCell">
    <xdr:from>
      <xdr:col>0</xdr:col>
      <xdr:colOff>108404</xdr:colOff>
      <xdr:row>0</xdr:row>
      <xdr:rowOff>9525</xdr:rowOff>
    </xdr:from>
    <xdr:to>
      <xdr:col>1</xdr:col>
      <xdr:colOff>659947</xdr:colOff>
      <xdr:row>10</xdr:row>
      <xdr:rowOff>185701</xdr:rowOff>
    </xdr:to>
    <xdr:pic>
      <xdr:nvPicPr>
        <xdr:cNvPr id="4" name="Imagen 8">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108404" y="9525"/>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a:extLst>
            <a:ext uri="{FF2B5EF4-FFF2-40B4-BE49-F238E27FC236}">
              <a16:creationId xmlns:a16="http://schemas.microsoft.com/office/drawing/2014/main" xmlns=""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CE59B0A1-6494-4CE8-A248-A953E69E2D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89F457FF-3BBA-44EE-9622-E41DE83DE9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4" name="Imagen 3">
          <a:extLst>
            <a:ext uri="{FF2B5EF4-FFF2-40B4-BE49-F238E27FC236}">
              <a16:creationId xmlns:a16="http://schemas.microsoft.com/office/drawing/2014/main" xmlns="" id="{B760656E-53AD-4968-B7D0-3E7301615B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33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5" name="Gráfico 4">
          <a:extLst>
            <a:ext uri="{FF2B5EF4-FFF2-40B4-BE49-F238E27FC236}">
              <a16:creationId xmlns:a16="http://schemas.microsoft.com/office/drawing/2014/main" xmlns="" id="{2CBB9963-90A4-45E1-8D01-03EAE9C16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6" name="Gráfico 5">
          <a:extLst>
            <a:ext uri="{FF2B5EF4-FFF2-40B4-BE49-F238E27FC236}">
              <a16:creationId xmlns:a16="http://schemas.microsoft.com/office/drawing/2014/main" xmlns="" id="{489EF362-5925-4F35-A9A1-BD4A2BED39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7" name="Gráfico 6">
          <a:extLst>
            <a:ext uri="{FF2B5EF4-FFF2-40B4-BE49-F238E27FC236}">
              <a16:creationId xmlns:a16="http://schemas.microsoft.com/office/drawing/2014/main" xmlns="" id="{D8404B72-4FEB-4B97-A026-8AF76AF002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8" name="Gráfico 7">
          <a:extLst>
            <a:ext uri="{FF2B5EF4-FFF2-40B4-BE49-F238E27FC236}">
              <a16:creationId xmlns:a16="http://schemas.microsoft.com/office/drawing/2014/main" xmlns="" id="{082C95F6-B43B-4BA8-B400-765F4523A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177</xdr:row>
      <xdr:rowOff>90487</xdr:rowOff>
    </xdr:from>
    <xdr:to>
      <xdr:col>7</xdr:col>
      <xdr:colOff>209550</xdr:colOff>
      <xdr:row>188</xdr:row>
      <xdr:rowOff>52387</xdr:rowOff>
    </xdr:to>
    <xdr:graphicFrame macro="">
      <xdr:nvGraphicFramePr>
        <xdr:cNvPr id="9" name="Gráfico 8">
          <a:extLst>
            <a:ext uri="{FF2B5EF4-FFF2-40B4-BE49-F238E27FC236}">
              <a16:creationId xmlns:a16="http://schemas.microsoft.com/office/drawing/2014/main" xmlns="" id="{79FCA566-4617-433E-ABF3-A4CD5D76C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195</xdr:row>
      <xdr:rowOff>71437</xdr:rowOff>
    </xdr:from>
    <xdr:to>
      <xdr:col>8</xdr:col>
      <xdr:colOff>409575</xdr:colOff>
      <xdr:row>210</xdr:row>
      <xdr:rowOff>23812</xdr:rowOff>
    </xdr:to>
    <xdr:graphicFrame macro="">
      <xdr:nvGraphicFramePr>
        <xdr:cNvPr id="10" name="Gráfico 9">
          <a:extLst>
            <a:ext uri="{FF2B5EF4-FFF2-40B4-BE49-F238E27FC236}">
              <a16:creationId xmlns:a16="http://schemas.microsoft.com/office/drawing/2014/main" xmlns="" id="{B030D108-2B43-4A68-86BC-1E322D1A36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211</xdr:row>
      <xdr:rowOff>185737</xdr:rowOff>
    </xdr:from>
    <xdr:to>
      <xdr:col>6</xdr:col>
      <xdr:colOff>1181100</xdr:colOff>
      <xdr:row>224</xdr:row>
      <xdr:rowOff>161925</xdr:rowOff>
    </xdr:to>
    <xdr:graphicFrame macro="">
      <xdr:nvGraphicFramePr>
        <xdr:cNvPr id="11" name="Gráfico 10">
          <a:extLst>
            <a:ext uri="{FF2B5EF4-FFF2-40B4-BE49-F238E27FC236}">
              <a16:creationId xmlns:a16="http://schemas.microsoft.com/office/drawing/2014/main" xmlns="" id="{66B4EA85-482D-4287-9963-14EC76F68A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226</xdr:row>
      <xdr:rowOff>176212</xdr:rowOff>
    </xdr:from>
    <xdr:to>
      <xdr:col>6</xdr:col>
      <xdr:colOff>638175</xdr:colOff>
      <xdr:row>238</xdr:row>
      <xdr:rowOff>19050</xdr:rowOff>
    </xdr:to>
    <xdr:graphicFrame macro="">
      <xdr:nvGraphicFramePr>
        <xdr:cNvPr id="12" name="Gráfico 11">
          <a:extLst>
            <a:ext uri="{FF2B5EF4-FFF2-40B4-BE49-F238E27FC236}">
              <a16:creationId xmlns:a16="http://schemas.microsoft.com/office/drawing/2014/main" xmlns="" id="{06D3C56F-E3F0-4947-A1A0-3FCC52FAA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240</xdr:row>
      <xdr:rowOff>42862</xdr:rowOff>
    </xdr:from>
    <xdr:to>
      <xdr:col>6</xdr:col>
      <xdr:colOff>1323975</xdr:colOff>
      <xdr:row>251</xdr:row>
      <xdr:rowOff>171450</xdr:rowOff>
    </xdr:to>
    <xdr:graphicFrame macro="">
      <xdr:nvGraphicFramePr>
        <xdr:cNvPr id="13" name="Gráfico 12">
          <a:extLst>
            <a:ext uri="{FF2B5EF4-FFF2-40B4-BE49-F238E27FC236}">
              <a16:creationId xmlns:a16="http://schemas.microsoft.com/office/drawing/2014/main" xmlns="" id="{E1801F31-3740-44F7-8AE8-A480E78071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253</xdr:row>
      <xdr:rowOff>90487</xdr:rowOff>
    </xdr:from>
    <xdr:to>
      <xdr:col>8</xdr:col>
      <xdr:colOff>485775</xdr:colOff>
      <xdr:row>264</xdr:row>
      <xdr:rowOff>0</xdr:rowOff>
    </xdr:to>
    <xdr:graphicFrame macro="">
      <xdr:nvGraphicFramePr>
        <xdr:cNvPr id="14" name="Gráfico 13">
          <a:extLst>
            <a:ext uri="{FF2B5EF4-FFF2-40B4-BE49-F238E27FC236}">
              <a16:creationId xmlns:a16="http://schemas.microsoft.com/office/drawing/2014/main" xmlns="" id="{5DB36E5E-E309-4731-B626-AB4278CFE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666750</xdr:colOff>
      <xdr:row>15</xdr:row>
      <xdr:rowOff>76200</xdr:rowOff>
    </xdr:from>
    <xdr:to>
      <xdr:col>5</xdr:col>
      <xdr:colOff>1913438</xdr:colOff>
      <xdr:row>32</xdr:row>
      <xdr:rowOff>361509</xdr:rowOff>
    </xdr:to>
    <xdr:pic>
      <xdr:nvPicPr>
        <xdr:cNvPr id="15" name="Imagen 14">
          <a:extLst>
            <a:ext uri="{FF2B5EF4-FFF2-40B4-BE49-F238E27FC236}">
              <a16:creationId xmlns:a16="http://schemas.microsoft.com/office/drawing/2014/main" xmlns="" id="{52A4988C-AEDA-4F66-887D-9DDC65FAE1A6}"/>
            </a:ext>
          </a:extLst>
        </xdr:cNvPr>
        <xdr:cNvPicPr>
          <a:picLocks noChangeAspect="1"/>
        </xdr:cNvPicPr>
      </xdr:nvPicPr>
      <xdr:blipFill>
        <a:blip xmlns:r="http://schemas.openxmlformats.org/officeDocument/2006/relationships" r:embed="rId14"/>
        <a:stretch>
          <a:fillRect/>
        </a:stretch>
      </xdr:blipFill>
      <xdr:spPr>
        <a:xfrm>
          <a:off x="666750" y="3400425"/>
          <a:ext cx="8695238" cy="35238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374650</xdr:colOff>
      <xdr:row>5</xdr:row>
      <xdr:rowOff>158750</xdr:rowOff>
    </xdr:to>
    <xdr:pic>
      <xdr:nvPicPr>
        <xdr:cNvPr id="2" name="3 Imagen">
          <a:extLst>
            <a:ext uri="{FF2B5EF4-FFF2-40B4-BE49-F238E27FC236}">
              <a16:creationId xmlns:a16="http://schemas.microsoft.com/office/drawing/2014/main" xmlns="" id="{A4EE173C-13B8-4721-9418-00BBE6660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5C9314F8-E282-4E48-8801-092B95219A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a:extLst>
            <a:ext uri="{FF2B5EF4-FFF2-40B4-BE49-F238E27FC236}">
              <a16:creationId xmlns:a16="http://schemas.microsoft.com/office/drawing/2014/main" xmlns="" id="{80EB1DA0-0F65-42B5-A6C1-1F773C3B41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xdr:from>
      <xdr:col>1</xdr:col>
      <xdr:colOff>1985962</xdr:colOff>
      <xdr:row>48</xdr:row>
      <xdr:rowOff>42862</xdr:rowOff>
    </xdr:from>
    <xdr:to>
      <xdr:col>5</xdr:col>
      <xdr:colOff>128587</xdr:colOff>
      <xdr:row>62</xdr:row>
      <xdr:rowOff>119062</xdr:rowOff>
    </xdr:to>
    <xdr:graphicFrame macro="">
      <xdr:nvGraphicFramePr>
        <xdr:cNvPr id="18" name="Gráfico 17">
          <a:extLst>
            <a:ext uri="{FF2B5EF4-FFF2-40B4-BE49-F238E27FC236}">
              <a16:creationId xmlns:a16="http://schemas.microsoft.com/office/drawing/2014/main" xmlns="" id="{08594463-AEDB-4B55-9450-8C906BB08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1809750</xdr:colOff>
      <xdr:row>74</xdr:row>
      <xdr:rowOff>52387</xdr:rowOff>
    </xdr:from>
    <xdr:to>
      <xdr:col>5</xdr:col>
      <xdr:colOff>314325</xdr:colOff>
      <xdr:row>88</xdr:row>
      <xdr:rowOff>128587</xdr:rowOff>
    </xdr:to>
    <xdr:graphicFrame macro="">
      <xdr:nvGraphicFramePr>
        <xdr:cNvPr id="19" name="Gráfico 18">
          <a:extLst>
            <a:ext uri="{FF2B5EF4-FFF2-40B4-BE49-F238E27FC236}">
              <a16:creationId xmlns:a16="http://schemas.microsoft.com/office/drawing/2014/main" xmlns="" id="{28FA8B81-7898-4747-89C9-E70771C4C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1876425</xdr:colOff>
      <xdr:row>101</xdr:row>
      <xdr:rowOff>52387</xdr:rowOff>
    </xdr:from>
    <xdr:to>
      <xdr:col>5</xdr:col>
      <xdr:colOff>19050</xdr:colOff>
      <xdr:row>115</xdr:row>
      <xdr:rowOff>128587</xdr:rowOff>
    </xdr:to>
    <xdr:graphicFrame macro="">
      <xdr:nvGraphicFramePr>
        <xdr:cNvPr id="20" name="Gráfico 19">
          <a:extLst>
            <a:ext uri="{FF2B5EF4-FFF2-40B4-BE49-F238E27FC236}">
              <a16:creationId xmlns:a16="http://schemas.microsoft.com/office/drawing/2014/main" xmlns="" id="{88381595-ABD0-4CCE-B94C-80D940BA8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1914525</xdr:colOff>
      <xdr:row>140</xdr:row>
      <xdr:rowOff>100012</xdr:rowOff>
    </xdr:from>
    <xdr:to>
      <xdr:col>5</xdr:col>
      <xdr:colOff>685800</xdr:colOff>
      <xdr:row>156</xdr:row>
      <xdr:rowOff>57150</xdr:rowOff>
    </xdr:to>
    <xdr:graphicFrame macro="">
      <xdr:nvGraphicFramePr>
        <xdr:cNvPr id="21" name="Gráfico 20">
          <a:extLst>
            <a:ext uri="{FF2B5EF4-FFF2-40B4-BE49-F238E27FC236}">
              <a16:creationId xmlns:a16="http://schemas.microsoft.com/office/drawing/2014/main" xmlns="" id="{5AAEBAF3-72D2-4E3C-AD40-4B311CEBE3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419100</xdr:colOff>
      <xdr:row>174</xdr:row>
      <xdr:rowOff>90487</xdr:rowOff>
    </xdr:from>
    <xdr:to>
      <xdr:col>7</xdr:col>
      <xdr:colOff>209550</xdr:colOff>
      <xdr:row>185</xdr:row>
      <xdr:rowOff>52387</xdr:rowOff>
    </xdr:to>
    <xdr:graphicFrame macro="">
      <xdr:nvGraphicFramePr>
        <xdr:cNvPr id="23" name="Gráfico 22">
          <a:extLst>
            <a:ext uri="{FF2B5EF4-FFF2-40B4-BE49-F238E27FC236}">
              <a16:creationId xmlns:a16="http://schemas.microsoft.com/office/drawing/2014/main" xmlns="" id="{7847A1FA-004B-41DF-BFCD-BA6FE4EE3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533400</xdr:colOff>
      <xdr:row>192</xdr:row>
      <xdr:rowOff>71437</xdr:rowOff>
    </xdr:from>
    <xdr:to>
      <xdr:col>8</xdr:col>
      <xdr:colOff>409575</xdr:colOff>
      <xdr:row>207</xdr:row>
      <xdr:rowOff>23812</xdr:rowOff>
    </xdr:to>
    <xdr:graphicFrame macro="">
      <xdr:nvGraphicFramePr>
        <xdr:cNvPr id="24" name="Gráfico 23">
          <a:extLst>
            <a:ext uri="{FF2B5EF4-FFF2-40B4-BE49-F238E27FC236}">
              <a16:creationId xmlns:a16="http://schemas.microsoft.com/office/drawing/2014/main" xmlns="" id="{924472D1-FCDD-48ED-8B23-A4047BA82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504825</xdr:colOff>
      <xdr:row>208</xdr:row>
      <xdr:rowOff>185737</xdr:rowOff>
    </xdr:from>
    <xdr:to>
      <xdr:col>6</xdr:col>
      <xdr:colOff>1181100</xdr:colOff>
      <xdr:row>221</xdr:row>
      <xdr:rowOff>161925</xdr:rowOff>
    </xdr:to>
    <xdr:graphicFrame macro="">
      <xdr:nvGraphicFramePr>
        <xdr:cNvPr id="25" name="Gráfico 24">
          <a:extLst>
            <a:ext uri="{FF2B5EF4-FFF2-40B4-BE49-F238E27FC236}">
              <a16:creationId xmlns:a16="http://schemas.microsoft.com/office/drawing/2014/main" xmlns="" id="{465E256A-0336-4AE0-A2B3-C1A60AD81B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466725</xdr:colOff>
      <xdr:row>223</xdr:row>
      <xdr:rowOff>176212</xdr:rowOff>
    </xdr:from>
    <xdr:to>
      <xdr:col>6</xdr:col>
      <xdr:colOff>638175</xdr:colOff>
      <xdr:row>235</xdr:row>
      <xdr:rowOff>19050</xdr:rowOff>
    </xdr:to>
    <xdr:graphicFrame macro="">
      <xdr:nvGraphicFramePr>
        <xdr:cNvPr id="26" name="Gráfico 25">
          <a:extLst>
            <a:ext uri="{FF2B5EF4-FFF2-40B4-BE49-F238E27FC236}">
              <a16:creationId xmlns:a16="http://schemas.microsoft.com/office/drawing/2014/main" xmlns="" id="{F33B2254-3B82-4AF4-BA72-CFDA7D3FEE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1666875</xdr:colOff>
      <xdr:row>237</xdr:row>
      <xdr:rowOff>42862</xdr:rowOff>
    </xdr:from>
    <xdr:to>
      <xdr:col>6</xdr:col>
      <xdr:colOff>1323975</xdr:colOff>
      <xdr:row>248</xdr:row>
      <xdr:rowOff>171450</xdr:rowOff>
    </xdr:to>
    <xdr:graphicFrame macro="">
      <xdr:nvGraphicFramePr>
        <xdr:cNvPr id="27" name="Gráfico 26">
          <a:extLst>
            <a:ext uri="{FF2B5EF4-FFF2-40B4-BE49-F238E27FC236}">
              <a16:creationId xmlns:a16="http://schemas.microsoft.com/office/drawing/2014/main" xmlns="" id="{C62D8E1A-10F7-4776-9BBC-44D2282E5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609600</xdr:colOff>
      <xdr:row>250</xdr:row>
      <xdr:rowOff>90487</xdr:rowOff>
    </xdr:from>
    <xdr:to>
      <xdr:col>8</xdr:col>
      <xdr:colOff>485775</xdr:colOff>
      <xdr:row>261</xdr:row>
      <xdr:rowOff>0</xdr:rowOff>
    </xdr:to>
    <xdr:graphicFrame macro="">
      <xdr:nvGraphicFramePr>
        <xdr:cNvPr id="29" name="Gráfico 28">
          <a:extLst>
            <a:ext uri="{FF2B5EF4-FFF2-40B4-BE49-F238E27FC236}">
              <a16:creationId xmlns:a16="http://schemas.microsoft.com/office/drawing/2014/main" xmlns="" id="{C83AB895-44F5-4D68-AFBD-B37ECAEE8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713257</xdr:colOff>
      <xdr:row>15</xdr:row>
      <xdr:rowOff>66675</xdr:rowOff>
    </xdr:from>
    <xdr:to>
      <xdr:col>5</xdr:col>
      <xdr:colOff>1408607</xdr:colOff>
      <xdr:row>32</xdr:row>
      <xdr:rowOff>9525</xdr:rowOff>
    </xdr:to>
    <xdr:pic>
      <xdr:nvPicPr>
        <xdr:cNvPr id="4" name="Imagen 3">
          <a:extLst>
            <a:ext uri="{FF2B5EF4-FFF2-40B4-BE49-F238E27FC236}">
              <a16:creationId xmlns:a16="http://schemas.microsoft.com/office/drawing/2014/main" xmlns="" id="{43B587CB-FC5F-4F97-AAD2-03CB690B85C8}"/>
            </a:ext>
          </a:extLst>
        </xdr:cNvPr>
        <xdr:cNvPicPr>
          <a:picLocks noChangeAspect="1"/>
        </xdr:cNvPicPr>
      </xdr:nvPicPr>
      <xdr:blipFill>
        <a:blip xmlns:r="http://schemas.openxmlformats.org/officeDocument/2006/relationships" r:embed="rId14"/>
        <a:stretch>
          <a:fillRect/>
        </a:stretch>
      </xdr:blipFill>
      <xdr:spPr>
        <a:xfrm>
          <a:off x="713257" y="3390900"/>
          <a:ext cx="8143900" cy="3181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13</xdr:row>
      <xdr:rowOff>83344</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762000" y="0"/>
          <a:ext cx="15948025" cy="255984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Filosofía</a:t>
          </a:r>
        </a:p>
        <a:p>
          <a:pPr marL="0" indent="0" algn="ctr"/>
          <a:r>
            <a:rPr lang="es-CO" sz="3600" b="1" u="none" baseline="0">
              <a:solidFill>
                <a:schemeClr val="accent5">
                  <a:lumMod val="75000"/>
                </a:schemeClr>
              </a:solidFill>
              <a:latin typeface="+mn-lt"/>
              <a:ea typeface="+mn-ea"/>
              <a:cs typeface="+mn-cs"/>
            </a:rPr>
            <a:t>Informe de egresados y empleadores 2020</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1B777701-6D27-4535-8791-4505150E83CF}"/>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Maestría en Filosofía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xmlns="" id="{19865D9E-C95C-4C94-AD00-104D3AF12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gitte%20Angelica\Desktop\Gesti&#243;n%20de%20Egresados\Autoevaluaci&#243;n\Posgrado\2019\Maestr&#237;a%20en%20Filosof&#237;a%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Informe hasta el 2018"/>
      <sheetName val="Egresados 2019"/>
      <sheetName val="Empleadores"/>
      <sheetName val="OLE"/>
    </sheetNames>
    <sheetDataSet>
      <sheetData sheetId="0"/>
      <sheetData sheetId="1"/>
      <sheetData sheetId="2">
        <row r="45">
          <cell r="B45" t="str">
            <v>Masculino</v>
          </cell>
          <cell r="D45">
            <v>0.7</v>
          </cell>
        </row>
        <row r="46">
          <cell r="B46" t="str">
            <v>Femenino</v>
          </cell>
          <cell r="D46">
            <v>0.3</v>
          </cell>
        </row>
        <row r="70">
          <cell r="B70" t="str">
            <v>Casado(a)/unión libre</v>
          </cell>
          <cell r="D70">
            <v>0.3</v>
          </cell>
        </row>
        <row r="71">
          <cell r="B71" t="str">
            <v>Soltero</v>
          </cell>
          <cell r="D71">
            <v>0.6</v>
          </cell>
        </row>
        <row r="72">
          <cell r="B72" t="str">
            <v>otro</v>
          </cell>
          <cell r="D72">
            <v>0.1</v>
          </cell>
        </row>
        <row r="96">
          <cell r="B96">
            <v>0</v>
          </cell>
          <cell r="D96">
            <v>0.8</v>
          </cell>
        </row>
        <row r="97">
          <cell r="B97">
            <v>1</v>
          </cell>
          <cell r="D97">
            <v>0</v>
          </cell>
        </row>
        <row r="98">
          <cell r="B98">
            <v>2</v>
          </cell>
          <cell r="D98">
            <v>0.1</v>
          </cell>
        </row>
        <row r="99">
          <cell r="B99" t="str">
            <v>Más de 2</v>
          </cell>
          <cell r="D99">
            <v>0.1</v>
          </cell>
        </row>
        <row r="134">
          <cell r="B134" t="str">
            <v>Trabajando</v>
          </cell>
          <cell r="E134">
            <v>0.8</v>
          </cell>
        </row>
        <row r="135">
          <cell r="B135" t="str">
            <v>Buscando trabajo</v>
          </cell>
          <cell r="E135">
            <v>0.1</v>
          </cell>
        </row>
        <row r="136">
          <cell r="B136" t="str">
            <v>Estudiando</v>
          </cell>
          <cell r="E136">
            <v>0</v>
          </cell>
        </row>
        <row r="137">
          <cell r="B137" t="str">
            <v>Oficios del hogar</v>
          </cell>
          <cell r="E137">
            <v>0</v>
          </cell>
        </row>
        <row r="138">
          <cell r="B138" t="str">
            <v xml:space="preserve">Incapacitado </v>
          </cell>
          <cell r="E138">
            <v>0</v>
          </cell>
        </row>
        <row r="139">
          <cell r="B139" t="str">
            <v>Otra actividad</v>
          </cell>
          <cell r="E139">
            <v>0.1</v>
          </cell>
        </row>
        <row r="180">
          <cell r="B180" t="str">
            <v>Si</v>
          </cell>
          <cell r="E180">
            <v>0.2</v>
          </cell>
        </row>
        <row r="181">
          <cell r="B181" t="str">
            <v>No</v>
          </cell>
          <cell r="E181">
            <v>0.8</v>
          </cell>
        </row>
        <row r="200">
          <cell r="B200" t="str">
            <v>Redes Sociales</v>
          </cell>
          <cell r="F200">
            <v>0.2857142857142857</v>
          </cell>
        </row>
        <row r="201">
          <cell r="B201" t="str">
            <v>Campus Informa</v>
          </cell>
          <cell r="F201">
            <v>0.21428571428571427</v>
          </cell>
        </row>
        <row r="202">
          <cell r="B202" t="str">
            <v>Programa del cual egresó</v>
          </cell>
          <cell r="F202">
            <v>0.5</v>
          </cell>
        </row>
        <row r="203">
          <cell r="B203" t="str">
            <v xml:space="preserve">Oficina de egresados </v>
          </cell>
          <cell r="F203">
            <v>0</v>
          </cell>
        </row>
        <row r="204">
          <cell r="B204" t="str">
            <v>Universitaria Estéreo</v>
          </cell>
          <cell r="F204">
            <v>0</v>
          </cell>
        </row>
        <row r="205">
          <cell r="B205" t="str">
            <v>Ninguno</v>
          </cell>
          <cell r="F205">
            <v>0</v>
          </cell>
        </row>
        <row r="206">
          <cell r="B206" t="str">
            <v>Otros</v>
          </cell>
          <cell r="F206">
            <v>0</v>
          </cell>
        </row>
        <row r="215">
          <cell r="B215" t="str">
            <v>Excelente</v>
          </cell>
          <cell r="D215">
            <v>0.2</v>
          </cell>
        </row>
        <row r="216">
          <cell r="B216" t="str">
            <v>Bueno</v>
          </cell>
          <cell r="D216">
            <v>0.8</v>
          </cell>
        </row>
        <row r="217">
          <cell r="B217" t="str">
            <v>Regular</v>
          </cell>
          <cell r="D217">
            <v>0</v>
          </cell>
        </row>
        <row r="218">
          <cell r="B218" t="str">
            <v>Malo</v>
          </cell>
          <cell r="D218">
            <v>0</v>
          </cell>
        </row>
        <row r="232">
          <cell r="B232" t="str">
            <v>Si</v>
          </cell>
          <cell r="D232">
            <v>0.8</v>
          </cell>
        </row>
        <row r="233">
          <cell r="B233" t="str">
            <v xml:space="preserve">No </v>
          </cell>
          <cell r="D233">
            <v>0.2</v>
          </cell>
        </row>
        <row r="245">
          <cell r="B245" t="str">
            <v>Si</v>
          </cell>
          <cell r="D245">
            <v>0.8</v>
          </cell>
        </row>
        <row r="246">
          <cell r="B246" t="str">
            <v xml:space="preserve">No </v>
          </cell>
          <cell r="D246">
            <v>0.2</v>
          </cell>
        </row>
        <row r="256">
          <cell r="B256">
            <v>1</v>
          </cell>
          <cell r="E256">
            <v>0</v>
          </cell>
        </row>
        <row r="257">
          <cell r="B257">
            <v>2</v>
          </cell>
          <cell r="E257">
            <v>0</v>
          </cell>
        </row>
        <row r="258">
          <cell r="B258">
            <v>3</v>
          </cell>
          <cell r="E258">
            <v>0.3</v>
          </cell>
        </row>
        <row r="259">
          <cell r="B259">
            <v>4</v>
          </cell>
          <cell r="E259">
            <v>0.3</v>
          </cell>
        </row>
        <row r="260">
          <cell r="B260">
            <v>5</v>
          </cell>
          <cell r="E260">
            <v>0.4</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1"/>
  <sheetViews>
    <sheetView zoomScaleNormal="100" workbookViewId="0">
      <selection activeCell="T26" sqref="T2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7" t="s">
        <v>0</v>
      </c>
      <c r="C46" s="57"/>
      <c r="D46" s="57"/>
      <c r="E46" s="57"/>
      <c r="F46" s="57"/>
      <c r="G46" s="57"/>
      <c r="H46" s="57"/>
      <c r="I46" s="57"/>
      <c r="J46" s="57"/>
      <c r="K46" s="57"/>
      <c r="L46" s="57"/>
      <c r="M46" s="57"/>
      <c r="N46" s="57"/>
      <c r="O46" s="57"/>
    </row>
    <row r="47" spans="2:18" ht="409.6" customHeight="1">
      <c r="B47" s="58" t="s">
        <v>112</v>
      </c>
      <c r="C47" s="58"/>
      <c r="D47" s="58"/>
      <c r="E47" s="58"/>
      <c r="F47" s="58"/>
      <c r="G47" s="58"/>
      <c r="H47" s="58"/>
      <c r="I47" s="58"/>
      <c r="J47" s="58"/>
      <c r="K47" s="58"/>
      <c r="L47" s="58"/>
      <c r="M47" s="58"/>
      <c r="N47" s="58"/>
      <c r="O47" s="58"/>
      <c r="R47" s="3"/>
    </row>
    <row r="49" spans="2:15" ht="36.75" customHeight="1">
      <c r="B49" s="4" t="s">
        <v>1</v>
      </c>
    </row>
    <row r="50" spans="2:15" ht="14.45" customHeight="1">
      <c r="B50" s="59" t="s">
        <v>110</v>
      </c>
      <c r="C50" s="60"/>
      <c r="D50" s="60"/>
      <c r="E50" s="60"/>
      <c r="F50" s="60"/>
      <c r="G50" s="60"/>
      <c r="H50" s="60"/>
      <c r="I50" s="60"/>
      <c r="J50" s="60"/>
      <c r="K50" s="60"/>
      <c r="L50" s="60"/>
      <c r="M50" s="60"/>
      <c r="N50" s="60"/>
    </row>
    <row r="51" spans="2:15" ht="14.45" customHeight="1">
      <c r="B51" s="60"/>
      <c r="C51" s="60"/>
      <c r="D51" s="60"/>
      <c r="E51" s="60"/>
      <c r="F51" s="60"/>
      <c r="G51" s="60"/>
      <c r="H51" s="60"/>
      <c r="I51" s="60"/>
      <c r="J51" s="60"/>
      <c r="K51" s="60"/>
      <c r="L51" s="60"/>
      <c r="M51" s="60"/>
      <c r="N51" s="60"/>
    </row>
    <row r="52" spans="2:15" ht="14.45" customHeight="1">
      <c r="B52" s="60"/>
      <c r="C52" s="60"/>
      <c r="D52" s="60"/>
      <c r="E52" s="60"/>
      <c r="F52" s="60"/>
      <c r="G52" s="60"/>
      <c r="H52" s="60"/>
      <c r="I52" s="60"/>
      <c r="J52" s="60"/>
      <c r="K52" s="60"/>
      <c r="L52" s="60"/>
      <c r="M52" s="60"/>
      <c r="N52" s="60"/>
    </row>
    <row r="53" spans="2:15" ht="14.45" customHeight="1">
      <c r="B53" s="60"/>
      <c r="C53" s="60"/>
      <c r="D53" s="60"/>
      <c r="E53" s="60"/>
      <c r="F53" s="60"/>
      <c r="G53" s="60"/>
      <c r="H53" s="60"/>
      <c r="I53" s="60"/>
      <c r="J53" s="60"/>
      <c r="K53" s="60"/>
      <c r="L53" s="60"/>
      <c r="M53" s="60"/>
      <c r="N53" s="60"/>
    </row>
    <row r="54" spans="2:15" ht="14.45" customHeight="1">
      <c r="B54" s="60"/>
      <c r="C54" s="60"/>
      <c r="D54" s="60"/>
      <c r="E54" s="60"/>
      <c r="F54" s="60"/>
      <c r="G54" s="60"/>
      <c r="H54" s="60"/>
      <c r="I54" s="60"/>
      <c r="J54" s="60"/>
      <c r="K54" s="60"/>
      <c r="L54" s="60"/>
      <c r="M54" s="60"/>
      <c r="N54" s="60"/>
    </row>
    <row r="55" spans="2:15" ht="14.45" customHeight="1">
      <c r="B55" s="60"/>
      <c r="C55" s="60"/>
      <c r="D55" s="60"/>
      <c r="E55" s="60"/>
      <c r="F55" s="60"/>
      <c r="G55" s="60"/>
      <c r="H55" s="60"/>
      <c r="I55" s="60"/>
      <c r="J55" s="60"/>
      <c r="K55" s="60"/>
      <c r="L55" s="60"/>
      <c r="M55" s="60"/>
      <c r="N55" s="60"/>
    </row>
    <row r="56" spans="2:15" ht="14.45" customHeight="1">
      <c r="B56" s="60"/>
      <c r="C56" s="60"/>
      <c r="D56" s="60"/>
      <c r="E56" s="60"/>
      <c r="F56" s="60"/>
      <c r="G56" s="60"/>
      <c r="H56" s="60"/>
      <c r="I56" s="60"/>
      <c r="J56" s="60"/>
      <c r="K56" s="60"/>
      <c r="L56" s="60"/>
      <c r="M56" s="60"/>
      <c r="N56" s="60"/>
    </row>
    <row r="57" spans="2:15" ht="14.45" customHeight="1">
      <c r="B57" s="60"/>
      <c r="C57" s="60"/>
      <c r="D57" s="60"/>
      <c r="E57" s="60"/>
      <c r="F57" s="60"/>
      <c r="G57" s="60"/>
      <c r="H57" s="60"/>
      <c r="I57" s="60"/>
      <c r="J57" s="60"/>
      <c r="K57" s="60"/>
      <c r="L57" s="60"/>
      <c r="M57" s="60"/>
      <c r="N57" s="60"/>
    </row>
    <row r="58" spans="2:15" ht="14.45" customHeight="1">
      <c r="B58" s="60"/>
      <c r="C58" s="60"/>
      <c r="D58" s="60"/>
      <c r="E58" s="60"/>
      <c r="F58" s="60"/>
      <c r="G58" s="60"/>
      <c r="H58" s="60"/>
      <c r="I58" s="60"/>
      <c r="J58" s="60"/>
      <c r="K58" s="60"/>
      <c r="L58" s="60"/>
      <c r="M58" s="60"/>
      <c r="N58" s="60"/>
    </row>
    <row r="59" spans="2:15" ht="54" customHeight="1">
      <c r="B59" s="60"/>
      <c r="C59" s="60"/>
      <c r="D59" s="60"/>
      <c r="E59" s="60"/>
      <c r="F59" s="60"/>
      <c r="G59" s="60"/>
      <c r="H59" s="60"/>
      <c r="I59" s="60"/>
      <c r="J59" s="60"/>
      <c r="K59" s="60"/>
      <c r="L59" s="60"/>
      <c r="M59" s="60"/>
      <c r="N59" s="60"/>
    </row>
    <row r="61" spans="2:15" ht="132.75" customHeight="1">
      <c r="B61" s="61" t="s">
        <v>111</v>
      </c>
      <c r="C61" s="62"/>
      <c r="D61" s="62"/>
      <c r="E61" s="62"/>
      <c r="F61" s="62"/>
      <c r="G61" s="62"/>
      <c r="H61" s="62"/>
      <c r="I61" s="62"/>
      <c r="J61" s="62"/>
      <c r="K61" s="62"/>
      <c r="L61" s="62"/>
      <c r="M61" s="62"/>
      <c r="N61" s="62"/>
      <c r="O61" s="62"/>
    </row>
  </sheetData>
  <mergeCells count="4">
    <mergeCell ref="B46:O46"/>
    <mergeCell ref="B47:O47"/>
    <mergeCell ref="B50:N59"/>
    <mergeCell ref="B61:O6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66"/>
  <sheetViews>
    <sheetView topLeftCell="A26" workbookViewId="0">
      <selection activeCell="B12" sqref="B12:F12"/>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6.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80" t="s">
        <v>139</v>
      </c>
      <c r="C12" s="80"/>
      <c r="D12" s="80"/>
      <c r="E12" s="80"/>
      <c r="F12" s="80"/>
    </row>
    <row r="13" spans="2:6">
      <c r="B13" s="5" t="s">
        <v>3</v>
      </c>
    </row>
    <row r="14" spans="2:6">
      <c r="B14" s="5"/>
    </row>
    <row r="15" spans="2:6">
      <c r="B15" s="5"/>
    </row>
    <row r="16" spans="2:6">
      <c r="B16" s="5"/>
    </row>
    <row r="17" spans="2:2">
      <c r="B17" s="5"/>
    </row>
    <row r="18" spans="2:2">
      <c r="B18" s="5"/>
    </row>
    <row r="33" spans="2:4" ht="48" customHeight="1"/>
    <row r="34" spans="2:4" ht="21.75" customHeight="1">
      <c r="B34" s="48" t="s">
        <v>94</v>
      </c>
      <c r="C34" s="48" t="s">
        <v>95</v>
      </c>
      <c r="D34" s="48" t="s">
        <v>96</v>
      </c>
    </row>
    <row r="35" spans="2:4" ht="21.75" customHeight="1">
      <c r="B35" s="50">
        <v>10</v>
      </c>
      <c r="C35" s="50">
        <v>0</v>
      </c>
      <c r="D35" s="50">
        <v>0</v>
      </c>
    </row>
    <row r="36" spans="2:4" ht="21.75" customHeight="1"/>
    <row r="37" spans="2:4" ht="21.75" customHeight="1">
      <c r="B37" s="6" t="s">
        <v>194</v>
      </c>
    </row>
    <row r="38" spans="2:4" ht="21.75" customHeight="1">
      <c r="B38" s="6" t="s">
        <v>140</v>
      </c>
    </row>
    <row r="39" spans="2:4" ht="21.75" customHeight="1">
      <c r="B39" s="6" t="s">
        <v>192</v>
      </c>
    </row>
    <row r="40" spans="2:4" ht="21.75" customHeight="1">
      <c r="B40" s="6" t="s">
        <v>195</v>
      </c>
    </row>
    <row r="42" spans="2:4" ht="15.75">
      <c r="B42" s="7" t="s">
        <v>4</v>
      </c>
    </row>
    <row r="44" spans="2:4">
      <c r="B44" s="8" t="s">
        <v>4</v>
      </c>
      <c r="C44" s="53" t="s">
        <v>5</v>
      </c>
      <c r="D44" s="53" t="s">
        <v>6</v>
      </c>
    </row>
    <row r="45" spans="2:4">
      <c r="B45" s="9" t="s">
        <v>7</v>
      </c>
      <c r="C45" s="16">
        <v>7</v>
      </c>
      <c r="D45" s="10">
        <f>C45/$C$47</f>
        <v>0.7</v>
      </c>
    </row>
    <row r="46" spans="2:4">
      <c r="B46" s="9" t="s">
        <v>8</v>
      </c>
      <c r="C46" s="16">
        <v>3</v>
      </c>
      <c r="D46" s="10">
        <f>C46/$C$47</f>
        <v>0.3</v>
      </c>
    </row>
    <row r="47" spans="2:4">
      <c r="B47" s="9" t="s">
        <v>9</v>
      </c>
      <c r="C47" s="17">
        <f>SUM(C45:C46)</f>
        <v>10</v>
      </c>
      <c r="D47" s="10">
        <f>C47/$C$47</f>
        <v>1</v>
      </c>
    </row>
    <row r="67" spans="2:4" ht="15.75">
      <c r="B67" s="7" t="s">
        <v>10</v>
      </c>
    </row>
    <row r="69" spans="2:4">
      <c r="B69" s="8" t="s">
        <v>10</v>
      </c>
      <c r="C69" s="53" t="s">
        <v>5</v>
      </c>
      <c r="D69" s="53" t="s">
        <v>6</v>
      </c>
    </row>
    <row r="70" spans="2:4">
      <c r="B70" s="9" t="s">
        <v>11</v>
      </c>
      <c r="C70" s="16">
        <v>3</v>
      </c>
      <c r="D70" s="10">
        <f>C70/$C$73</f>
        <v>0.3</v>
      </c>
    </row>
    <row r="71" spans="2:4">
      <c r="B71" s="9" t="s">
        <v>12</v>
      </c>
      <c r="C71" s="16">
        <v>6</v>
      </c>
      <c r="D71" s="10">
        <f>C71/$C$73</f>
        <v>0.6</v>
      </c>
    </row>
    <row r="72" spans="2:4">
      <c r="B72" s="9" t="s">
        <v>13</v>
      </c>
      <c r="C72" s="16">
        <v>1</v>
      </c>
      <c r="D72" s="10">
        <f>C72/$C$73</f>
        <v>0.1</v>
      </c>
    </row>
    <row r="73" spans="2:4">
      <c r="B73" s="9" t="s">
        <v>9</v>
      </c>
      <c r="C73" s="17">
        <f>SUM(C70:C72)</f>
        <v>10</v>
      </c>
      <c r="D73" s="10">
        <f>C73/$C$47</f>
        <v>1</v>
      </c>
    </row>
    <row r="93" spans="2:4" ht="15.75">
      <c r="B93" s="7" t="s">
        <v>14</v>
      </c>
    </row>
    <row r="95" spans="2:4">
      <c r="B95" s="53" t="s">
        <v>15</v>
      </c>
      <c r="C95" s="53" t="s">
        <v>5</v>
      </c>
      <c r="D95" s="53" t="s">
        <v>6</v>
      </c>
    </row>
    <row r="96" spans="2:4">
      <c r="B96" s="18">
        <v>0</v>
      </c>
      <c r="C96" s="16">
        <v>8</v>
      </c>
      <c r="D96" s="10">
        <f>C96/$C$100</f>
        <v>0.8</v>
      </c>
    </row>
    <row r="97" spans="2:4">
      <c r="B97" s="18">
        <v>1</v>
      </c>
      <c r="C97" s="16">
        <v>0</v>
      </c>
      <c r="D97" s="10">
        <f>C97/$C$100</f>
        <v>0</v>
      </c>
    </row>
    <row r="98" spans="2:4">
      <c r="B98" s="18">
        <v>2</v>
      </c>
      <c r="C98" s="16">
        <v>1</v>
      </c>
      <c r="D98" s="10">
        <f>C98/$C$100</f>
        <v>0.1</v>
      </c>
    </row>
    <row r="99" spans="2:4">
      <c r="B99" s="49" t="s">
        <v>16</v>
      </c>
      <c r="C99" s="16">
        <v>1</v>
      </c>
      <c r="D99" s="10">
        <f>C99/$C$100</f>
        <v>0.1</v>
      </c>
    </row>
    <row r="100" spans="2:4">
      <c r="B100" s="18" t="s">
        <v>9</v>
      </c>
      <c r="C100" s="17">
        <f>SUM(C96:C99)</f>
        <v>10</v>
      </c>
      <c r="D100" s="10">
        <f>C100/$C$47</f>
        <v>1</v>
      </c>
    </row>
    <row r="120" spans="2:6" ht="15.75">
      <c r="B120" s="7" t="s">
        <v>17</v>
      </c>
    </row>
    <row r="121" spans="2:6" ht="15.75">
      <c r="B121" s="7"/>
    </row>
    <row r="123" spans="2:6" ht="84" customHeight="1">
      <c r="B123" s="81" t="s">
        <v>18</v>
      </c>
      <c r="C123" s="81"/>
      <c r="D123" s="81"/>
      <c r="E123" s="82" t="s">
        <v>5</v>
      </c>
      <c r="F123" s="82"/>
    </row>
    <row r="124" spans="2:6">
      <c r="B124" s="76" t="s">
        <v>19</v>
      </c>
      <c r="C124" s="76"/>
      <c r="D124" s="76"/>
      <c r="E124" s="78">
        <v>8</v>
      </c>
      <c r="F124" s="78"/>
    </row>
    <row r="125" spans="2:6">
      <c r="B125" s="76" t="s">
        <v>20</v>
      </c>
      <c r="C125" s="76"/>
      <c r="D125" s="76"/>
      <c r="E125" s="78">
        <v>1</v>
      </c>
      <c r="F125" s="78"/>
    </row>
    <row r="126" spans="2:6">
      <c r="B126" s="76" t="s">
        <v>21</v>
      </c>
      <c r="C126" s="76"/>
      <c r="D126" s="76"/>
      <c r="E126" s="78">
        <v>0</v>
      </c>
      <c r="F126" s="78"/>
    </row>
    <row r="127" spans="2:6">
      <c r="B127" s="76" t="s">
        <v>22</v>
      </c>
      <c r="C127" s="76"/>
      <c r="D127" s="76"/>
      <c r="E127" s="78">
        <v>0</v>
      </c>
      <c r="F127" s="78"/>
    </row>
    <row r="128" spans="2:6">
      <c r="B128" s="76" t="s">
        <v>23</v>
      </c>
      <c r="C128" s="76"/>
      <c r="D128" s="76"/>
      <c r="E128" s="78">
        <v>0</v>
      </c>
      <c r="F128" s="78"/>
    </row>
    <row r="129" spans="2:6">
      <c r="B129" s="76" t="s">
        <v>24</v>
      </c>
      <c r="C129" s="76"/>
      <c r="D129" s="76"/>
      <c r="E129" s="78">
        <v>1</v>
      </c>
      <c r="F129" s="78"/>
    </row>
    <row r="130" spans="2:6">
      <c r="B130" s="76" t="s">
        <v>9</v>
      </c>
      <c r="C130" s="76"/>
      <c r="D130" s="76"/>
      <c r="E130" s="78">
        <f>SUM(E124:F129)</f>
        <v>10</v>
      </c>
      <c r="F130" s="78"/>
    </row>
    <row r="131" spans="2:6">
      <c r="B131" s="33"/>
      <c r="C131" s="33"/>
      <c r="D131" s="33"/>
      <c r="E131" s="52"/>
      <c r="F131" s="52"/>
    </row>
    <row r="133" spans="2:6">
      <c r="B133" s="79" t="s">
        <v>25</v>
      </c>
      <c r="C133" s="79"/>
      <c r="D133" s="79"/>
      <c r="E133" s="79" t="s">
        <v>6</v>
      </c>
      <c r="F133" s="79"/>
    </row>
    <row r="134" spans="2:6">
      <c r="B134" s="76" t="s">
        <v>19</v>
      </c>
      <c r="C134" s="76"/>
      <c r="D134" s="76"/>
      <c r="E134" s="77">
        <f t="shared" ref="E134:E139" si="0">E124/$E$130</f>
        <v>0.8</v>
      </c>
      <c r="F134" s="77"/>
    </row>
    <row r="135" spans="2:6">
      <c r="B135" s="76" t="s">
        <v>20</v>
      </c>
      <c r="C135" s="76"/>
      <c r="D135" s="76"/>
      <c r="E135" s="77">
        <f t="shared" si="0"/>
        <v>0.1</v>
      </c>
      <c r="F135" s="77"/>
    </row>
    <row r="136" spans="2:6">
      <c r="B136" s="76" t="s">
        <v>21</v>
      </c>
      <c r="C136" s="76"/>
      <c r="D136" s="76"/>
      <c r="E136" s="77">
        <f t="shared" si="0"/>
        <v>0</v>
      </c>
      <c r="F136" s="77"/>
    </row>
    <row r="137" spans="2:6">
      <c r="B137" s="76" t="s">
        <v>22</v>
      </c>
      <c r="C137" s="76"/>
      <c r="D137" s="76"/>
      <c r="E137" s="77">
        <f t="shared" si="0"/>
        <v>0</v>
      </c>
      <c r="F137" s="77"/>
    </row>
    <row r="138" spans="2:6">
      <c r="B138" s="76" t="s">
        <v>23</v>
      </c>
      <c r="C138" s="76"/>
      <c r="D138" s="76"/>
      <c r="E138" s="77">
        <f t="shared" si="0"/>
        <v>0</v>
      </c>
      <c r="F138" s="77"/>
    </row>
    <row r="139" spans="2:6">
      <c r="B139" s="76" t="s">
        <v>24</v>
      </c>
      <c r="C139" s="76"/>
      <c r="D139" s="76"/>
      <c r="E139" s="77">
        <f t="shared" si="0"/>
        <v>0.1</v>
      </c>
      <c r="F139" s="77"/>
    </row>
    <row r="161" spans="2:9" ht="15.75">
      <c r="B161" s="7" t="s">
        <v>27</v>
      </c>
    </row>
    <row r="163" spans="2:9">
      <c r="B163" s="39" t="s">
        <v>101</v>
      </c>
      <c r="C163" s="39" t="s">
        <v>28</v>
      </c>
      <c r="D163" s="39" t="s">
        <v>29</v>
      </c>
      <c r="E163" s="39" t="s">
        <v>30</v>
      </c>
      <c r="F163" s="40" t="s">
        <v>31</v>
      </c>
      <c r="G163" s="40" t="s">
        <v>32</v>
      </c>
      <c r="H163" s="40" t="s">
        <v>103</v>
      </c>
      <c r="I163" s="40" t="s">
        <v>33</v>
      </c>
    </row>
    <row r="164" spans="2:9">
      <c r="B164" s="55" t="s">
        <v>151</v>
      </c>
      <c r="C164" s="55" t="s">
        <v>152</v>
      </c>
      <c r="D164" s="55" t="s">
        <v>163</v>
      </c>
      <c r="E164" s="55" t="s">
        <v>136</v>
      </c>
      <c r="F164" s="55" t="s">
        <v>102</v>
      </c>
      <c r="G164" s="55" t="s">
        <v>117</v>
      </c>
      <c r="H164" s="55" t="s">
        <v>115</v>
      </c>
      <c r="I164" s="55" t="s">
        <v>138</v>
      </c>
    </row>
    <row r="165" spans="2:9">
      <c r="B165" s="55" t="s">
        <v>153</v>
      </c>
      <c r="C165" s="55" t="s">
        <v>154</v>
      </c>
      <c r="D165" s="55" t="s">
        <v>164</v>
      </c>
      <c r="E165" s="55" t="s">
        <v>165</v>
      </c>
      <c r="F165" s="55" t="s">
        <v>102</v>
      </c>
      <c r="G165" s="55" t="s">
        <v>176</v>
      </c>
      <c r="H165" s="55" t="s">
        <v>177</v>
      </c>
      <c r="I165" s="55" t="s">
        <v>178</v>
      </c>
    </row>
    <row r="166" spans="2:9">
      <c r="B166" s="42" t="s">
        <v>84</v>
      </c>
      <c r="C166" s="42" t="s">
        <v>84</v>
      </c>
      <c r="D166" s="42" t="s">
        <v>84</v>
      </c>
      <c r="E166" s="42" t="s">
        <v>84</v>
      </c>
      <c r="F166" s="42" t="s">
        <v>84</v>
      </c>
      <c r="G166" s="42" t="s">
        <v>84</v>
      </c>
      <c r="H166" s="42" t="s">
        <v>84</v>
      </c>
      <c r="I166" s="42" t="s">
        <v>84</v>
      </c>
    </row>
    <row r="167" spans="2:9">
      <c r="B167" s="55" t="s">
        <v>84</v>
      </c>
      <c r="C167" s="55" t="s">
        <v>84</v>
      </c>
      <c r="D167" s="55" t="s">
        <v>84</v>
      </c>
      <c r="E167" s="55" t="s">
        <v>84</v>
      </c>
      <c r="F167" s="55" t="s">
        <v>196</v>
      </c>
      <c r="G167" s="55" t="s">
        <v>84</v>
      </c>
      <c r="H167" s="55" t="s">
        <v>84</v>
      </c>
      <c r="I167" s="55" t="s">
        <v>84</v>
      </c>
    </row>
    <row r="168" spans="2:9">
      <c r="B168" s="55" t="s">
        <v>155</v>
      </c>
      <c r="C168" s="55" t="s">
        <v>156</v>
      </c>
      <c r="D168" s="55" t="s">
        <v>166</v>
      </c>
      <c r="E168" s="55" t="s">
        <v>167</v>
      </c>
      <c r="F168" s="55" t="s">
        <v>102</v>
      </c>
      <c r="G168" s="55" t="s">
        <v>117</v>
      </c>
      <c r="H168" s="55" t="s">
        <v>180</v>
      </c>
      <c r="I168" s="55" t="s">
        <v>181</v>
      </c>
    </row>
    <row r="169" spans="2:9">
      <c r="B169" s="55" t="s">
        <v>84</v>
      </c>
      <c r="C169" s="55" t="s">
        <v>84</v>
      </c>
      <c r="D169" s="55" t="s">
        <v>84</v>
      </c>
      <c r="E169" s="55" t="s">
        <v>84</v>
      </c>
      <c r="F169" s="55" t="s">
        <v>84</v>
      </c>
      <c r="G169" s="55" t="s">
        <v>84</v>
      </c>
      <c r="H169" s="55" t="s">
        <v>84</v>
      </c>
      <c r="I169" s="55" t="s">
        <v>84</v>
      </c>
    </row>
    <row r="170" spans="2:9">
      <c r="B170" s="42" t="s">
        <v>119</v>
      </c>
      <c r="C170" s="42" t="s">
        <v>157</v>
      </c>
      <c r="D170" s="42" t="s">
        <v>168</v>
      </c>
      <c r="E170" s="42" t="s">
        <v>169</v>
      </c>
      <c r="F170" s="42" t="s">
        <v>102</v>
      </c>
      <c r="G170" s="42" t="s">
        <v>182</v>
      </c>
      <c r="H170" s="42" t="s">
        <v>183</v>
      </c>
      <c r="I170" s="42" t="s">
        <v>184</v>
      </c>
    </row>
    <row r="171" spans="2:9">
      <c r="B171" s="55" t="s">
        <v>121</v>
      </c>
      <c r="C171" s="55" t="s">
        <v>158</v>
      </c>
      <c r="D171" s="55" t="s">
        <v>170</v>
      </c>
      <c r="E171" s="55" t="s">
        <v>171</v>
      </c>
      <c r="F171" s="55" t="s">
        <v>102</v>
      </c>
      <c r="G171" s="55" t="s">
        <v>117</v>
      </c>
      <c r="H171" s="55" t="s">
        <v>115</v>
      </c>
      <c r="I171" s="55" t="s">
        <v>185</v>
      </c>
    </row>
    <row r="172" spans="2:9">
      <c r="B172" s="55" t="s">
        <v>159</v>
      </c>
      <c r="C172" s="55" t="s">
        <v>160</v>
      </c>
      <c r="D172" s="55" t="s">
        <v>172</v>
      </c>
      <c r="E172" s="55" t="s">
        <v>173</v>
      </c>
      <c r="F172" s="55" t="s">
        <v>102</v>
      </c>
      <c r="G172" s="55" t="s">
        <v>117</v>
      </c>
      <c r="H172" s="55" t="s">
        <v>186</v>
      </c>
      <c r="I172" s="55" t="s">
        <v>118</v>
      </c>
    </row>
    <row r="173" spans="2:9">
      <c r="B173" s="55" t="s">
        <v>161</v>
      </c>
      <c r="C173" s="55" t="s">
        <v>162</v>
      </c>
      <c r="D173" s="55" t="s">
        <v>174</v>
      </c>
      <c r="E173" s="55" t="s">
        <v>175</v>
      </c>
      <c r="F173" s="55" t="s">
        <v>102</v>
      </c>
      <c r="G173" s="55" t="s">
        <v>117</v>
      </c>
      <c r="H173" s="55" t="s">
        <v>115</v>
      </c>
      <c r="I173" s="55" t="s">
        <v>138</v>
      </c>
    </row>
    <row r="177" spans="2:5" ht="15.75">
      <c r="B177" s="7" t="s">
        <v>34</v>
      </c>
    </row>
    <row r="179" spans="2:5" ht="69" customHeight="1">
      <c r="B179" s="71" t="s">
        <v>104</v>
      </c>
      <c r="C179" s="72"/>
      <c r="D179" s="12" t="s">
        <v>5</v>
      </c>
      <c r="E179" s="12" t="s">
        <v>6</v>
      </c>
    </row>
    <row r="180" spans="2:5">
      <c r="B180" s="73" t="s">
        <v>26</v>
      </c>
      <c r="C180" s="74"/>
      <c r="D180" s="49">
        <v>2</v>
      </c>
      <c r="E180" s="13">
        <f>D180/$D$182</f>
        <v>0.2</v>
      </c>
    </row>
    <row r="181" spans="2:5">
      <c r="B181" s="75" t="s">
        <v>35</v>
      </c>
      <c r="C181" s="75"/>
      <c r="D181" s="49">
        <v>8</v>
      </c>
      <c r="E181" s="13">
        <f>D181/$D$182</f>
        <v>0.8</v>
      </c>
    </row>
    <row r="182" spans="2:5">
      <c r="B182" s="75" t="s">
        <v>36</v>
      </c>
      <c r="C182" s="75"/>
      <c r="D182" s="49">
        <f>SUM(D180:D181)</f>
        <v>10</v>
      </c>
      <c r="E182" s="19">
        <f>SUM(E180:E181)</f>
        <v>1</v>
      </c>
    </row>
    <row r="183" spans="2:5">
      <c r="B183" s="70"/>
      <c r="C183" s="70"/>
      <c r="D183" s="70"/>
    </row>
    <row r="184" spans="2:5">
      <c r="B184" s="70"/>
      <c r="C184" s="70"/>
      <c r="D184" s="70"/>
    </row>
    <row r="185" spans="2:5">
      <c r="B185" s="70"/>
      <c r="C185" s="70"/>
      <c r="D185" s="70"/>
    </row>
    <row r="186" spans="2:5">
      <c r="B186" s="70"/>
      <c r="C186" s="70"/>
      <c r="D186" s="70"/>
    </row>
    <row r="187" spans="2:5">
      <c r="B187" s="70"/>
      <c r="C187" s="70"/>
      <c r="D187" s="70"/>
    </row>
    <row r="188" spans="2:5">
      <c r="B188" s="70"/>
      <c r="C188" s="70"/>
      <c r="D188" s="70"/>
    </row>
    <row r="194" spans="2:6" ht="15.75">
      <c r="B194" s="7" t="s">
        <v>37</v>
      </c>
    </row>
    <row r="195" spans="2:6" ht="15.75">
      <c r="B195" s="7"/>
    </row>
    <row r="196" spans="2:6">
      <c r="B196" s="14" t="s">
        <v>38</v>
      </c>
    </row>
    <row r="197" spans="2:6">
      <c r="B197" s="14"/>
    </row>
    <row r="198" spans="2:6">
      <c r="B198" s="14"/>
    </row>
    <row r="199" spans="2:6">
      <c r="B199" s="69" t="s">
        <v>39</v>
      </c>
      <c r="C199" s="69"/>
      <c r="D199" s="69"/>
      <c r="E199" s="51" t="s">
        <v>5</v>
      </c>
      <c r="F199" s="51" t="s">
        <v>6</v>
      </c>
    </row>
    <row r="200" spans="2:6">
      <c r="B200" s="67" t="s">
        <v>40</v>
      </c>
      <c r="C200" s="67"/>
      <c r="D200" s="67"/>
      <c r="E200" s="49">
        <v>4</v>
      </c>
      <c r="F200" s="54">
        <f t="shared" ref="F200:F206" si="1">E200/$E$207</f>
        <v>0.2857142857142857</v>
      </c>
    </row>
    <row r="201" spans="2:6">
      <c r="B201" s="67" t="s">
        <v>41</v>
      </c>
      <c r="C201" s="67"/>
      <c r="D201" s="67"/>
      <c r="E201" s="49">
        <v>3</v>
      </c>
      <c r="F201" s="54">
        <f t="shared" si="1"/>
        <v>0.21428571428571427</v>
      </c>
    </row>
    <row r="202" spans="2:6">
      <c r="B202" s="67" t="s">
        <v>105</v>
      </c>
      <c r="C202" s="67"/>
      <c r="D202" s="67"/>
      <c r="E202" s="49">
        <v>7</v>
      </c>
      <c r="F202" s="54">
        <f t="shared" si="1"/>
        <v>0.5</v>
      </c>
    </row>
    <row r="203" spans="2:6">
      <c r="B203" s="67" t="s">
        <v>106</v>
      </c>
      <c r="C203" s="67"/>
      <c r="D203" s="67"/>
      <c r="E203" s="49">
        <v>0</v>
      </c>
      <c r="F203" s="54">
        <f t="shared" si="1"/>
        <v>0</v>
      </c>
    </row>
    <row r="204" spans="2:6">
      <c r="B204" s="67" t="s">
        <v>42</v>
      </c>
      <c r="C204" s="67"/>
      <c r="D204" s="67"/>
      <c r="E204" s="49">
        <v>0</v>
      </c>
      <c r="F204" s="54">
        <f t="shared" si="1"/>
        <v>0</v>
      </c>
    </row>
    <row r="205" spans="2:6">
      <c r="B205" s="67" t="s">
        <v>44</v>
      </c>
      <c r="C205" s="67"/>
      <c r="D205" s="67"/>
      <c r="E205" s="49">
        <v>0</v>
      </c>
      <c r="F205" s="54">
        <f t="shared" si="1"/>
        <v>0</v>
      </c>
    </row>
    <row r="206" spans="2:6">
      <c r="B206" s="67" t="s">
        <v>43</v>
      </c>
      <c r="C206" s="67"/>
      <c r="D206" s="67"/>
      <c r="E206" s="49">
        <v>0</v>
      </c>
      <c r="F206" s="54">
        <f t="shared" si="1"/>
        <v>0</v>
      </c>
    </row>
    <row r="207" spans="2:6">
      <c r="B207" s="67" t="s">
        <v>9</v>
      </c>
      <c r="C207" s="67"/>
      <c r="D207" s="67"/>
      <c r="E207" s="49">
        <f>SUM(E200:E206)</f>
        <v>14</v>
      </c>
      <c r="F207" s="54">
        <f>SUM(F200:F206)</f>
        <v>1</v>
      </c>
    </row>
    <row r="208" spans="2:6" ht="10.5" customHeight="1"/>
    <row r="209" spans="2:4" ht="18.75" customHeight="1">
      <c r="B209" s="7" t="s">
        <v>45</v>
      </c>
    </row>
    <row r="210" spans="2:4" ht="10.5" customHeight="1">
      <c r="B210" s="7"/>
    </row>
    <row r="211" spans="2:4" ht="18.75" customHeight="1">
      <c r="B211" s="14" t="s">
        <v>107</v>
      </c>
    </row>
    <row r="212" spans="2:4">
      <c r="B212" s="14"/>
    </row>
    <row r="213" spans="2:4">
      <c r="B213" s="14"/>
    </row>
    <row r="214" spans="2:4">
      <c r="B214" s="51" t="s">
        <v>46</v>
      </c>
      <c r="C214" s="51" t="s">
        <v>5</v>
      </c>
      <c r="D214" s="51" t="s">
        <v>6</v>
      </c>
    </row>
    <row r="215" spans="2:4">
      <c r="B215" s="49" t="s">
        <v>78</v>
      </c>
      <c r="C215" s="49">
        <v>2</v>
      </c>
      <c r="D215" s="54">
        <f>C215/$C$219</f>
        <v>0.2</v>
      </c>
    </row>
    <row r="216" spans="2:4">
      <c r="B216" s="49" t="s">
        <v>79</v>
      </c>
      <c r="C216" s="49">
        <v>8</v>
      </c>
      <c r="D216" s="54">
        <f>C216/$C$219</f>
        <v>0.8</v>
      </c>
    </row>
    <row r="217" spans="2:4">
      <c r="B217" s="49" t="s">
        <v>81</v>
      </c>
      <c r="C217" s="49">
        <v>0</v>
      </c>
      <c r="D217" s="54">
        <f>C217/$C$219</f>
        <v>0</v>
      </c>
    </row>
    <row r="218" spans="2:4">
      <c r="B218" s="49" t="s">
        <v>108</v>
      </c>
      <c r="C218" s="49">
        <v>0</v>
      </c>
      <c r="D218" s="54">
        <f>C218/$C$219</f>
        <v>0</v>
      </c>
    </row>
    <row r="219" spans="2:4">
      <c r="B219" s="49" t="s">
        <v>9</v>
      </c>
      <c r="C219" s="49">
        <f>SUM(C215:C218)</f>
        <v>10</v>
      </c>
      <c r="D219" s="54">
        <f>SUM(D215:D218)</f>
        <v>1</v>
      </c>
    </row>
    <row r="227" spans="2:11" ht="15" customHeight="1">
      <c r="B227" s="68" t="s">
        <v>49</v>
      </c>
      <c r="C227" s="68"/>
      <c r="D227" s="68"/>
      <c r="F227" s="68"/>
      <c r="G227" s="68"/>
      <c r="H227" s="68"/>
      <c r="I227" s="68"/>
      <c r="J227" s="68"/>
      <c r="K227" s="68"/>
    </row>
    <row r="228" spans="2:11" ht="15" customHeight="1">
      <c r="B228" s="68"/>
      <c r="C228" s="68"/>
      <c r="D228" s="68"/>
      <c r="F228" s="68"/>
      <c r="G228" s="68"/>
      <c r="H228" s="68"/>
      <c r="I228" s="68"/>
      <c r="J228" s="68"/>
      <c r="K228" s="68"/>
    </row>
    <row r="229" spans="2:11" ht="15" customHeight="1">
      <c r="B229" s="68"/>
      <c r="C229" s="68"/>
      <c r="D229" s="68"/>
      <c r="F229" s="68"/>
      <c r="G229" s="68"/>
      <c r="H229" s="68"/>
      <c r="I229" s="68"/>
      <c r="J229" s="68"/>
      <c r="K229" s="68"/>
    </row>
    <row r="230" spans="2:11">
      <c r="F230" s="68"/>
      <c r="G230" s="68"/>
      <c r="H230" s="68"/>
      <c r="I230" s="68"/>
      <c r="J230" s="68"/>
      <c r="K230" s="68"/>
    </row>
    <row r="231" spans="2:11">
      <c r="B231" s="48" t="s">
        <v>51</v>
      </c>
      <c r="C231" s="48" t="s">
        <v>5</v>
      </c>
      <c r="D231" s="48" t="s">
        <v>6</v>
      </c>
    </row>
    <row r="232" spans="2:11">
      <c r="B232" s="50" t="s">
        <v>26</v>
      </c>
      <c r="C232" s="49">
        <v>8</v>
      </c>
      <c r="D232" s="54">
        <f>C232/$C$234</f>
        <v>0.8</v>
      </c>
    </row>
    <row r="233" spans="2:11">
      <c r="B233" s="50" t="s">
        <v>48</v>
      </c>
      <c r="C233" s="49">
        <v>2</v>
      </c>
      <c r="D233" s="54">
        <f>C233/$C$234</f>
        <v>0.2</v>
      </c>
    </row>
    <row r="234" spans="2:11">
      <c r="B234" s="50" t="s">
        <v>9</v>
      </c>
      <c r="C234" s="49">
        <f>SUM(C232:C233)</f>
        <v>10</v>
      </c>
      <c r="D234" s="54">
        <f>SUM(D232:D233)</f>
        <v>1</v>
      </c>
    </row>
    <row r="240" spans="2:11">
      <c r="I240" s="15"/>
    </row>
    <row r="241" spans="2:9">
      <c r="B241" s="1" t="s">
        <v>50</v>
      </c>
      <c r="I241" s="15"/>
    </row>
    <row r="242" spans="2:9">
      <c r="I242" s="15"/>
    </row>
    <row r="243" spans="2:9">
      <c r="I243" s="15"/>
    </row>
    <row r="244" spans="2:9">
      <c r="B244" s="48" t="s">
        <v>51</v>
      </c>
      <c r="C244" s="48" t="s">
        <v>5</v>
      </c>
      <c r="D244" s="48" t="s">
        <v>6</v>
      </c>
      <c r="I244" s="15"/>
    </row>
    <row r="245" spans="2:9">
      <c r="B245" s="50" t="s">
        <v>26</v>
      </c>
      <c r="C245" s="49">
        <v>8</v>
      </c>
      <c r="D245" s="54">
        <f>C245/$C$247</f>
        <v>0.8</v>
      </c>
      <c r="I245" s="15"/>
    </row>
    <row r="246" spans="2:9">
      <c r="B246" s="50" t="s">
        <v>48</v>
      </c>
      <c r="C246" s="49">
        <v>2</v>
      </c>
      <c r="D246" s="54">
        <f>C246/$C$247</f>
        <v>0.2</v>
      </c>
      <c r="I246" s="15"/>
    </row>
    <row r="247" spans="2:9">
      <c r="B247" s="50" t="s">
        <v>9</v>
      </c>
      <c r="C247" s="49">
        <f>SUM(C245:C246)</f>
        <v>10</v>
      </c>
      <c r="D247" s="54">
        <f>SUM(D245:D246)</f>
        <v>1</v>
      </c>
      <c r="I247" s="15"/>
    </row>
    <row r="248" spans="2:9">
      <c r="I248" s="15"/>
    </row>
    <row r="249" spans="2:9">
      <c r="I249" s="15"/>
    </row>
    <row r="250" spans="2:9">
      <c r="I250" s="15"/>
    </row>
    <row r="251" spans="2:9" ht="15" customHeight="1">
      <c r="B251" s="68" t="s">
        <v>109</v>
      </c>
      <c r="C251" s="68"/>
      <c r="D251" s="68"/>
    </row>
    <row r="252" spans="2:9">
      <c r="B252" s="68"/>
      <c r="C252" s="68"/>
      <c r="D252" s="68"/>
    </row>
    <row r="253" spans="2:9">
      <c r="B253" s="68"/>
      <c r="C253" s="68"/>
      <c r="D253" s="68"/>
    </row>
    <row r="255" spans="2:9">
      <c r="B255" s="51" t="s">
        <v>52</v>
      </c>
      <c r="C255" s="69" t="s">
        <v>5</v>
      </c>
      <c r="D255" s="69"/>
      <c r="E255" s="69" t="s">
        <v>6</v>
      </c>
      <c r="F255" s="69"/>
    </row>
    <row r="256" spans="2:9">
      <c r="B256" s="49">
        <v>1</v>
      </c>
      <c r="C256" s="65">
        <v>0</v>
      </c>
      <c r="D256" s="65"/>
      <c r="E256" s="66">
        <f>C256/$C$261</f>
        <v>0</v>
      </c>
      <c r="F256" s="66"/>
    </row>
    <row r="257" spans="2:6">
      <c r="B257" s="49">
        <v>2</v>
      </c>
      <c r="C257" s="65">
        <v>0</v>
      </c>
      <c r="D257" s="65"/>
      <c r="E257" s="66">
        <f>C257/$C$261</f>
        <v>0</v>
      </c>
      <c r="F257" s="66"/>
    </row>
    <row r="258" spans="2:6">
      <c r="B258" s="49">
        <v>3</v>
      </c>
      <c r="C258" s="65">
        <v>3</v>
      </c>
      <c r="D258" s="65"/>
      <c r="E258" s="66">
        <f>C258/$C$261</f>
        <v>0.3</v>
      </c>
      <c r="F258" s="66"/>
    </row>
    <row r="259" spans="2:6">
      <c r="B259" s="49">
        <v>4</v>
      </c>
      <c r="C259" s="65">
        <v>3</v>
      </c>
      <c r="D259" s="65"/>
      <c r="E259" s="66">
        <f>C259/$C$261</f>
        <v>0.3</v>
      </c>
      <c r="F259" s="66"/>
    </row>
    <row r="260" spans="2:6">
      <c r="B260" s="49">
        <v>5</v>
      </c>
      <c r="C260" s="65">
        <v>4</v>
      </c>
      <c r="D260" s="65"/>
      <c r="E260" s="66">
        <f>C260/$C$261</f>
        <v>0.4</v>
      </c>
      <c r="F260" s="66"/>
    </row>
    <row r="261" spans="2:6">
      <c r="B261" s="49" t="s">
        <v>9</v>
      </c>
      <c r="C261" s="65">
        <f>SUM(C256:D260)</f>
        <v>10</v>
      </c>
      <c r="D261" s="65"/>
      <c r="E261" s="66">
        <f>SUM(E256:F260)</f>
        <v>1</v>
      </c>
      <c r="F261" s="66"/>
    </row>
    <row r="263" spans="2:6" ht="15.75">
      <c r="B263" s="7" t="s">
        <v>53</v>
      </c>
    </row>
    <row r="265" spans="2:6" ht="45" customHeight="1">
      <c r="B265" s="63" t="s">
        <v>187</v>
      </c>
      <c r="C265" s="64"/>
      <c r="D265" s="64"/>
      <c r="E265" s="64"/>
    </row>
    <row r="266" spans="2:6">
      <c r="B266" s="63" t="s">
        <v>189</v>
      </c>
      <c r="C266" s="64"/>
      <c r="D266" s="64"/>
      <c r="E266" s="64"/>
    </row>
  </sheetData>
  <mergeCells count="69">
    <mergeCell ref="B125:D125"/>
    <mergeCell ref="E125:F125"/>
    <mergeCell ref="B12:F12"/>
    <mergeCell ref="B123:D123"/>
    <mergeCell ref="E123:F123"/>
    <mergeCell ref="B124:D124"/>
    <mergeCell ref="E124:F124"/>
    <mergeCell ref="B126:D126"/>
    <mergeCell ref="E126:F126"/>
    <mergeCell ref="B127:D127"/>
    <mergeCell ref="E127:F127"/>
    <mergeCell ref="B128:D128"/>
    <mergeCell ref="E128:F128"/>
    <mergeCell ref="B129:D129"/>
    <mergeCell ref="E129:F129"/>
    <mergeCell ref="B130:D130"/>
    <mergeCell ref="E130:F130"/>
    <mergeCell ref="B133:D133"/>
    <mergeCell ref="E133:F133"/>
    <mergeCell ref="B134:D134"/>
    <mergeCell ref="E134:F134"/>
    <mergeCell ref="B135:D135"/>
    <mergeCell ref="E135:F135"/>
    <mergeCell ref="B136:D136"/>
    <mergeCell ref="E136:F136"/>
    <mergeCell ref="B184:D184"/>
    <mergeCell ref="B137:D137"/>
    <mergeCell ref="E137:F137"/>
    <mergeCell ref="B138:D138"/>
    <mergeCell ref="E138:F138"/>
    <mergeCell ref="B139:D139"/>
    <mergeCell ref="E139:F139"/>
    <mergeCell ref="B179:C179"/>
    <mergeCell ref="B180:C180"/>
    <mergeCell ref="B181:C181"/>
    <mergeCell ref="B182:C182"/>
    <mergeCell ref="B183:D183"/>
    <mergeCell ref="B206:D206"/>
    <mergeCell ref="B185:D185"/>
    <mergeCell ref="B186:D186"/>
    <mergeCell ref="B187:D187"/>
    <mergeCell ref="B188:D188"/>
    <mergeCell ref="B199:D199"/>
    <mergeCell ref="B200:D200"/>
    <mergeCell ref="B201:D201"/>
    <mergeCell ref="B202:D202"/>
    <mergeCell ref="B203:D203"/>
    <mergeCell ref="B204:D204"/>
    <mergeCell ref="B205:D205"/>
    <mergeCell ref="B207:D207"/>
    <mergeCell ref="B227:D229"/>
    <mergeCell ref="F227:K230"/>
    <mergeCell ref="B251:D253"/>
    <mergeCell ref="C255:D255"/>
    <mergeCell ref="E255:F255"/>
    <mergeCell ref="C256:D256"/>
    <mergeCell ref="E256:F256"/>
    <mergeCell ref="C257:D257"/>
    <mergeCell ref="E257:F257"/>
    <mergeCell ref="C258:D258"/>
    <mergeCell ref="E258:F258"/>
    <mergeCell ref="B265:E265"/>
    <mergeCell ref="B266:E266"/>
    <mergeCell ref="C259:D259"/>
    <mergeCell ref="E259:F259"/>
    <mergeCell ref="C260:D260"/>
    <mergeCell ref="E260:F260"/>
    <mergeCell ref="C261:D261"/>
    <mergeCell ref="E261:F26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263"/>
  <sheetViews>
    <sheetView tabSelected="1" topLeftCell="A248" zoomScaleNormal="100" workbookViewId="0">
      <selection activeCell="B265" sqref="B265"/>
    </sheetView>
  </sheetViews>
  <sheetFormatPr baseColWidth="10" defaultColWidth="11.42578125" defaultRowHeight="15"/>
  <cols>
    <col min="1" max="1" width="11.42578125" style="1"/>
    <col min="2" max="2" width="38.5703125" style="1" customWidth="1"/>
    <col min="3" max="3" width="20.5703125" style="1" customWidth="1"/>
    <col min="4" max="4" width="15.28515625" style="1" customWidth="1"/>
    <col min="5" max="5" width="25.85546875" style="1" customWidth="1"/>
    <col min="6" max="6" width="31.7109375" style="1" customWidth="1"/>
    <col min="7" max="7" width="40" style="1" customWidth="1"/>
    <col min="8" max="8" width="30.42578125" style="1" customWidth="1"/>
    <col min="9" max="9" width="36.4257812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2</v>
      </c>
    </row>
    <row r="12" spans="2:6" ht="40.5" customHeight="1">
      <c r="B12" s="80" t="s">
        <v>139</v>
      </c>
      <c r="C12" s="80"/>
      <c r="D12" s="80"/>
      <c r="E12" s="80"/>
      <c r="F12" s="80"/>
    </row>
    <row r="13" spans="2:6">
      <c r="B13" s="5" t="s">
        <v>3</v>
      </c>
    </row>
    <row r="14" spans="2:6">
      <c r="B14" s="5"/>
    </row>
    <row r="15" spans="2:6">
      <c r="B15" s="5"/>
    </row>
    <row r="16" spans="2:6">
      <c r="B16" s="5"/>
    </row>
    <row r="17" spans="2:2">
      <c r="B17" s="5"/>
    </row>
    <row r="18" spans="2:2">
      <c r="B18" s="5"/>
    </row>
    <row r="33" spans="2:4" ht="48" customHeight="1"/>
    <row r="34" spans="2:4" ht="21.75" customHeight="1">
      <c r="B34" s="20" t="s">
        <v>94</v>
      </c>
      <c r="C34" s="20" t="s">
        <v>95</v>
      </c>
      <c r="D34" s="20" t="s">
        <v>96</v>
      </c>
    </row>
    <row r="35" spans="2:4" ht="21.75" customHeight="1">
      <c r="B35" s="22">
        <v>8</v>
      </c>
      <c r="C35" s="22">
        <v>0</v>
      </c>
      <c r="D35" s="22">
        <v>0</v>
      </c>
    </row>
    <row r="36" spans="2:4" ht="21.75" customHeight="1"/>
    <row r="37" spans="2:4" ht="21.75" customHeight="1">
      <c r="B37" s="6" t="s">
        <v>191</v>
      </c>
    </row>
    <row r="38" spans="2:4" ht="21.75" customHeight="1">
      <c r="B38" s="6" t="s">
        <v>192</v>
      </c>
    </row>
    <row r="39" spans="2:4" ht="21.75" customHeight="1">
      <c r="B39" s="6" t="s">
        <v>190</v>
      </c>
    </row>
    <row r="40" spans="2:4" ht="21.75" customHeight="1">
      <c r="B40" s="6" t="s">
        <v>193</v>
      </c>
    </row>
    <row r="42" spans="2:4" ht="15.75">
      <c r="B42" s="7" t="s">
        <v>4</v>
      </c>
    </row>
    <row r="44" spans="2:4">
      <c r="B44" s="8" t="s">
        <v>4</v>
      </c>
      <c r="C44" s="25" t="s">
        <v>5</v>
      </c>
      <c r="D44" s="25" t="s">
        <v>6</v>
      </c>
    </row>
    <row r="45" spans="2:4">
      <c r="B45" s="9" t="s">
        <v>7</v>
      </c>
      <c r="C45" s="16">
        <v>6</v>
      </c>
      <c r="D45" s="10">
        <f>C45/$C$47</f>
        <v>0.75</v>
      </c>
    </row>
    <row r="46" spans="2:4">
      <c r="B46" s="9" t="s">
        <v>8</v>
      </c>
      <c r="C46" s="16">
        <v>2</v>
      </c>
      <c r="D46" s="10">
        <f>C46/$C$47</f>
        <v>0.25</v>
      </c>
    </row>
    <row r="47" spans="2:4">
      <c r="B47" s="9" t="s">
        <v>9</v>
      </c>
      <c r="C47" s="17">
        <f>SUM(C45:C46)</f>
        <v>8</v>
      </c>
      <c r="D47" s="10">
        <f>C47/$C$47</f>
        <v>1</v>
      </c>
    </row>
    <row r="67" spans="2:4" ht="15.75">
      <c r="B67" s="7" t="s">
        <v>10</v>
      </c>
    </row>
    <row r="69" spans="2:4">
      <c r="B69" s="8" t="s">
        <v>10</v>
      </c>
      <c r="C69" s="25" t="s">
        <v>5</v>
      </c>
      <c r="D69" s="25" t="s">
        <v>6</v>
      </c>
    </row>
    <row r="70" spans="2:4">
      <c r="B70" s="9" t="s">
        <v>11</v>
      </c>
      <c r="C70" s="16">
        <v>1</v>
      </c>
      <c r="D70" s="10">
        <f>C70/$C$73</f>
        <v>0.125</v>
      </c>
    </row>
    <row r="71" spans="2:4">
      <c r="B71" s="9" t="s">
        <v>12</v>
      </c>
      <c r="C71" s="16">
        <v>7</v>
      </c>
      <c r="D71" s="10">
        <f>C71/$C$73</f>
        <v>0.875</v>
      </c>
    </row>
    <row r="72" spans="2:4">
      <c r="B72" s="9" t="s">
        <v>13</v>
      </c>
      <c r="C72" s="16">
        <v>0</v>
      </c>
      <c r="D72" s="10">
        <f>C72/$C$73</f>
        <v>0</v>
      </c>
    </row>
    <row r="73" spans="2:4">
      <c r="B73" s="9" t="s">
        <v>9</v>
      </c>
      <c r="C73" s="17">
        <f>SUM(C70:C72)</f>
        <v>8</v>
      </c>
      <c r="D73" s="10">
        <f>C73/$C$47</f>
        <v>1</v>
      </c>
    </row>
    <row r="93" spans="2:4" ht="15.75">
      <c r="B93" s="7" t="s">
        <v>14</v>
      </c>
    </row>
    <row r="95" spans="2:4">
      <c r="B95" s="25" t="s">
        <v>15</v>
      </c>
      <c r="C95" s="25" t="s">
        <v>5</v>
      </c>
      <c r="D95" s="25" t="s">
        <v>6</v>
      </c>
    </row>
    <row r="96" spans="2:4">
      <c r="B96" s="18">
        <v>0</v>
      </c>
      <c r="C96" s="16">
        <v>7</v>
      </c>
      <c r="D96" s="10">
        <f>C96/$C$100</f>
        <v>0.875</v>
      </c>
    </row>
    <row r="97" spans="2:4">
      <c r="B97" s="18">
        <v>1</v>
      </c>
      <c r="C97" s="16">
        <v>1</v>
      </c>
      <c r="D97" s="10">
        <f>C97/$C$100</f>
        <v>0.125</v>
      </c>
    </row>
    <row r="98" spans="2:4">
      <c r="B98" s="18">
        <v>2</v>
      </c>
      <c r="C98" s="16">
        <v>0</v>
      </c>
      <c r="D98" s="10">
        <f>C98/$C$100</f>
        <v>0</v>
      </c>
    </row>
    <row r="99" spans="2:4">
      <c r="B99" s="21" t="s">
        <v>16</v>
      </c>
      <c r="C99" s="16">
        <v>0</v>
      </c>
      <c r="D99" s="10">
        <f>C99/$C$100</f>
        <v>0</v>
      </c>
    </row>
    <row r="100" spans="2:4">
      <c r="B100" s="18" t="s">
        <v>9</v>
      </c>
      <c r="C100" s="17">
        <f>SUM(C96:C99)</f>
        <v>8</v>
      </c>
      <c r="D100" s="10">
        <f>C100/$C$47</f>
        <v>1</v>
      </c>
    </row>
    <row r="120" spans="2:6" ht="15.75">
      <c r="B120" s="7" t="s">
        <v>17</v>
      </c>
    </row>
    <row r="121" spans="2:6" ht="15.75">
      <c r="B121" s="7"/>
    </row>
    <row r="123" spans="2:6" ht="84" customHeight="1">
      <c r="B123" s="81" t="s">
        <v>18</v>
      </c>
      <c r="C123" s="81"/>
      <c r="D123" s="81"/>
      <c r="E123" s="82" t="s">
        <v>5</v>
      </c>
      <c r="F123" s="82"/>
    </row>
    <row r="124" spans="2:6">
      <c r="B124" s="76" t="s">
        <v>19</v>
      </c>
      <c r="C124" s="76"/>
      <c r="D124" s="76"/>
      <c r="E124" s="78">
        <v>3</v>
      </c>
      <c r="F124" s="78"/>
    </row>
    <row r="125" spans="2:6">
      <c r="B125" s="76" t="s">
        <v>20</v>
      </c>
      <c r="C125" s="76"/>
      <c r="D125" s="76"/>
      <c r="E125" s="78">
        <v>4</v>
      </c>
      <c r="F125" s="78"/>
    </row>
    <row r="126" spans="2:6">
      <c r="B126" s="76" t="s">
        <v>21</v>
      </c>
      <c r="C126" s="76"/>
      <c r="D126" s="76"/>
      <c r="E126" s="78">
        <v>1</v>
      </c>
      <c r="F126" s="78"/>
    </row>
    <row r="127" spans="2:6">
      <c r="B127" s="76" t="s">
        <v>22</v>
      </c>
      <c r="C127" s="76"/>
      <c r="D127" s="76"/>
      <c r="E127" s="78">
        <v>0</v>
      </c>
      <c r="F127" s="78"/>
    </row>
    <row r="128" spans="2:6">
      <c r="B128" s="76" t="s">
        <v>23</v>
      </c>
      <c r="C128" s="76"/>
      <c r="D128" s="76"/>
      <c r="E128" s="78">
        <v>0</v>
      </c>
      <c r="F128" s="78"/>
    </row>
    <row r="129" spans="2:6">
      <c r="B129" s="76" t="s">
        <v>24</v>
      </c>
      <c r="C129" s="76"/>
      <c r="D129" s="76"/>
      <c r="E129" s="78">
        <v>0</v>
      </c>
      <c r="F129" s="78"/>
    </row>
    <row r="130" spans="2:6">
      <c r="B130" s="76" t="s">
        <v>9</v>
      </c>
      <c r="C130" s="76"/>
      <c r="D130" s="76"/>
      <c r="E130" s="78">
        <f>SUM(E124:F129)</f>
        <v>8</v>
      </c>
      <c r="F130" s="78"/>
    </row>
    <row r="131" spans="2:6">
      <c r="B131" s="11"/>
      <c r="C131" s="11"/>
      <c r="D131" s="11"/>
      <c r="E131" s="24"/>
      <c r="F131" s="24"/>
    </row>
    <row r="133" spans="2:6">
      <c r="B133" s="79" t="s">
        <v>25</v>
      </c>
      <c r="C133" s="79"/>
      <c r="D133" s="79"/>
      <c r="E133" s="79" t="s">
        <v>6</v>
      </c>
      <c r="F133" s="79"/>
    </row>
    <row r="134" spans="2:6">
      <c r="B134" s="76" t="s">
        <v>19</v>
      </c>
      <c r="C134" s="76"/>
      <c r="D134" s="76"/>
      <c r="E134" s="77">
        <f t="shared" ref="E134:E139" si="0">E124/$E$130</f>
        <v>0.375</v>
      </c>
      <c r="F134" s="77"/>
    </row>
    <row r="135" spans="2:6">
      <c r="B135" s="76" t="s">
        <v>20</v>
      </c>
      <c r="C135" s="76"/>
      <c r="D135" s="76"/>
      <c r="E135" s="77">
        <f t="shared" si="0"/>
        <v>0.5</v>
      </c>
      <c r="F135" s="77"/>
    </row>
    <row r="136" spans="2:6">
      <c r="B136" s="76" t="s">
        <v>21</v>
      </c>
      <c r="C136" s="76"/>
      <c r="D136" s="76"/>
      <c r="E136" s="77">
        <f t="shared" si="0"/>
        <v>0.125</v>
      </c>
      <c r="F136" s="77"/>
    </row>
    <row r="137" spans="2:6">
      <c r="B137" s="76" t="s">
        <v>22</v>
      </c>
      <c r="C137" s="76"/>
      <c r="D137" s="76"/>
      <c r="E137" s="77">
        <f t="shared" si="0"/>
        <v>0</v>
      </c>
      <c r="F137" s="77"/>
    </row>
    <row r="138" spans="2:6">
      <c r="B138" s="76" t="s">
        <v>23</v>
      </c>
      <c r="C138" s="76"/>
      <c r="D138" s="76"/>
      <c r="E138" s="77">
        <f t="shared" si="0"/>
        <v>0</v>
      </c>
      <c r="F138" s="77"/>
    </row>
    <row r="139" spans="2:6">
      <c r="B139" s="76" t="s">
        <v>24</v>
      </c>
      <c r="C139" s="76"/>
      <c r="D139" s="76"/>
      <c r="E139" s="77">
        <f t="shared" si="0"/>
        <v>0</v>
      </c>
      <c r="F139" s="77"/>
    </row>
    <row r="161" spans="2:9" ht="15.75">
      <c r="B161" s="7" t="s">
        <v>27</v>
      </c>
    </row>
    <row r="163" spans="2:9">
      <c r="B163" s="39" t="s">
        <v>101</v>
      </c>
      <c r="C163" s="39" t="s">
        <v>28</v>
      </c>
      <c r="D163" s="39" t="s">
        <v>29</v>
      </c>
      <c r="E163" s="39" t="s">
        <v>30</v>
      </c>
      <c r="F163" s="40" t="s">
        <v>31</v>
      </c>
      <c r="G163" s="40" t="s">
        <v>32</v>
      </c>
      <c r="H163" s="40" t="s">
        <v>103</v>
      </c>
      <c r="I163" s="40" t="s">
        <v>33</v>
      </c>
    </row>
    <row r="164" spans="2:9">
      <c r="B164" s="45" t="s">
        <v>197</v>
      </c>
      <c r="C164" s="45" t="s">
        <v>200</v>
      </c>
      <c r="D164" s="45" t="s">
        <v>203</v>
      </c>
      <c r="E164" s="45" t="s">
        <v>206</v>
      </c>
      <c r="F164" s="45" t="s">
        <v>102</v>
      </c>
      <c r="G164" s="45" t="s">
        <v>117</v>
      </c>
      <c r="H164" s="45" t="s">
        <v>115</v>
      </c>
      <c r="I164" s="45" t="s">
        <v>210</v>
      </c>
    </row>
    <row r="165" spans="2:9">
      <c r="B165" s="45" t="s">
        <v>84</v>
      </c>
      <c r="C165" s="45" t="s">
        <v>84</v>
      </c>
      <c r="D165" s="45" t="s">
        <v>84</v>
      </c>
      <c r="E165" s="45" t="s">
        <v>84</v>
      </c>
      <c r="F165" s="45" t="s">
        <v>84</v>
      </c>
      <c r="G165" s="45" t="s">
        <v>84</v>
      </c>
      <c r="H165" s="45" t="s">
        <v>84</v>
      </c>
      <c r="I165" s="45" t="s">
        <v>84</v>
      </c>
    </row>
    <row r="166" spans="2:9">
      <c r="B166" s="42" t="s">
        <v>84</v>
      </c>
      <c r="C166" s="42" t="s">
        <v>84</v>
      </c>
      <c r="D166" s="42" t="s">
        <v>84</v>
      </c>
      <c r="E166" s="42" t="s">
        <v>84</v>
      </c>
      <c r="F166" s="42" t="s">
        <v>84</v>
      </c>
      <c r="G166" s="42" t="s">
        <v>84</v>
      </c>
      <c r="H166" s="42" t="s">
        <v>84</v>
      </c>
      <c r="I166" s="42" t="s">
        <v>84</v>
      </c>
    </row>
    <row r="167" spans="2:9">
      <c r="B167" s="45" t="s">
        <v>198</v>
      </c>
      <c r="C167" s="45" t="s">
        <v>201</v>
      </c>
      <c r="D167" s="45" t="s">
        <v>204</v>
      </c>
      <c r="E167" s="45" t="s">
        <v>207</v>
      </c>
      <c r="F167" s="45" t="s">
        <v>102</v>
      </c>
      <c r="G167" s="45" t="s">
        <v>117</v>
      </c>
      <c r="H167" s="45" t="s">
        <v>115</v>
      </c>
      <c r="I167" s="45" t="s">
        <v>118</v>
      </c>
    </row>
    <row r="168" spans="2:9">
      <c r="B168" s="45" t="s">
        <v>84</v>
      </c>
      <c r="C168" s="45" t="s">
        <v>84</v>
      </c>
      <c r="D168" s="45" t="s">
        <v>84</v>
      </c>
      <c r="E168" s="45" t="s">
        <v>84</v>
      </c>
      <c r="F168" s="45" t="s">
        <v>84</v>
      </c>
      <c r="G168" s="45" t="s">
        <v>84</v>
      </c>
      <c r="H168" s="45" t="s">
        <v>84</v>
      </c>
      <c r="I168" s="45" t="s">
        <v>84</v>
      </c>
    </row>
    <row r="169" spans="2:9">
      <c r="B169" s="45" t="s">
        <v>84</v>
      </c>
      <c r="C169" s="45" t="s">
        <v>84</v>
      </c>
      <c r="D169" s="45" t="s">
        <v>84</v>
      </c>
      <c r="E169" s="45" t="s">
        <v>84</v>
      </c>
      <c r="F169" s="45" t="s">
        <v>84</v>
      </c>
      <c r="G169" s="45" t="s">
        <v>84</v>
      </c>
      <c r="H169" s="45" t="s">
        <v>84</v>
      </c>
      <c r="I169" s="45" t="s">
        <v>84</v>
      </c>
    </row>
    <row r="170" spans="2:9">
      <c r="B170" s="56" t="s">
        <v>199</v>
      </c>
      <c r="C170" s="56" t="s">
        <v>202</v>
      </c>
      <c r="D170" s="56" t="s">
        <v>205</v>
      </c>
      <c r="E170" s="56" t="s">
        <v>208</v>
      </c>
      <c r="F170" s="56" t="s">
        <v>102</v>
      </c>
      <c r="G170" s="56" t="s">
        <v>179</v>
      </c>
      <c r="H170" s="56" t="s">
        <v>209</v>
      </c>
      <c r="I170" s="56" t="s">
        <v>211</v>
      </c>
    </row>
    <row r="171" spans="2:9">
      <c r="B171" s="89" t="s">
        <v>84</v>
      </c>
      <c r="C171" s="89" t="s">
        <v>84</v>
      </c>
      <c r="D171" s="89" t="s">
        <v>84</v>
      </c>
      <c r="E171" s="89" t="s">
        <v>84</v>
      </c>
      <c r="F171" s="89" t="s">
        <v>84</v>
      </c>
      <c r="G171" s="89" t="s">
        <v>84</v>
      </c>
      <c r="H171" s="89" t="s">
        <v>84</v>
      </c>
      <c r="I171" s="89" t="s">
        <v>84</v>
      </c>
    </row>
    <row r="174" spans="2:9" ht="15.75">
      <c r="B174" s="7" t="s">
        <v>34</v>
      </c>
    </row>
    <row r="176" spans="2:9" ht="69" customHeight="1">
      <c r="B176" s="71" t="s">
        <v>104</v>
      </c>
      <c r="C176" s="72"/>
      <c r="D176" s="12" t="s">
        <v>5</v>
      </c>
      <c r="E176" s="12" t="s">
        <v>6</v>
      </c>
    </row>
    <row r="177" spans="2:5">
      <c r="B177" s="73" t="s">
        <v>26</v>
      </c>
      <c r="C177" s="74"/>
      <c r="D177" s="21">
        <v>1</v>
      </c>
      <c r="E177" s="13">
        <f>D177/$D$179</f>
        <v>0.125</v>
      </c>
    </row>
    <row r="178" spans="2:5">
      <c r="B178" s="75" t="s">
        <v>35</v>
      </c>
      <c r="C178" s="75"/>
      <c r="D178" s="21">
        <v>7</v>
      </c>
      <c r="E178" s="13">
        <f>D178/$D$179</f>
        <v>0.875</v>
      </c>
    </row>
    <row r="179" spans="2:5">
      <c r="B179" s="75" t="s">
        <v>36</v>
      </c>
      <c r="C179" s="75"/>
      <c r="D179" s="21">
        <f>SUM(D177:D178)</f>
        <v>8</v>
      </c>
      <c r="E179" s="19">
        <f>SUM(E177:E178)</f>
        <v>1</v>
      </c>
    </row>
    <row r="180" spans="2:5">
      <c r="B180" s="84"/>
      <c r="C180" s="84"/>
      <c r="D180" s="84"/>
    </row>
    <row r="181" spans="2:5">
      <c r="B181" s="84"/>
      <c r="C181" s="84"/>
      <c r="D181" s="84"/>
    </row>
    <row r="182" spans="2:5">
      <c r="B182" s="84"/>
      <c r="C182" s="84"/>
      <c r="D182" s="84"/>
    </row>
    <row r="183" spans="2:5">
      <c r="B183" s="84"/>
      <c r="C183" s="84"/>
      <c r="D183" s="84"/>
    </row>
    <row r="184" spans="2:5">
      <c r="B184" s="84"/>
      <c r="C184" s="84"/>
      <c r="D184" s="84"/>
    </row>
    <row r="185" spans="2:5">
      <c r="B185" s="84"/>
      <c r="C185" s="84"/>
      <c r="D185" s="84"/>
    </row>
    <row r="191" spans="2:5" ht="15.75">
      <c r="B191" s="7" t="s">
        <v>37</v>
      </c>
    </row>
    <row r="192" spans="2:5" ht="15.75">
      <c r="B192" s="7"/>
    </row>
    <row r="193" spans="2:6">
      <c r="B193" s="14" t="s">
        <v>38</v>
      </c>
    </row>
    <row r="194" spans="2:6">
      <c r="B194" s="14"/>
    </row>
    <row r="195" spans="2:6">
      <c r="B195" s="14"/>
    </row>
    <row r="196" spans="2:6">
      <c r="B196" s="69" t="s">
        <v>39</v>
      </c>
      <c r="C196" s="69"/>
      <c r="D196" s="69"/>
      <c r="E196" s="23" t="s">
        <v>5</v>
      </c>
      <c r="F196" s="23" t="s">
        <v>6</v>
      </c>
    </row>
    <row r="197" spans="2:6">
      <c r="B197" s="67" t="s">
        <v>40</v>
      </c>
      <c r="C197" s="67"/>
      <c r="D197" s="67"/>
      <c r="E197" s="21">
        <v>4</v>
      </c>
      <c r="F197" s="31">
        <f t="shared" ref="F197:F203" si="1">E197/$E$204</f>
        <v>0.2857142857142857</v>
      </c>
    </row>
    <row r="198" spans="2:6">
      <c r="B198" s="67" t="s">
        <v>41</v>
      </c>
      <c r="C198" s="67"/>
      <c r="D198" s="67"/>
      <c r="E198" s="21">
        <v>2</v>
      </c>
      <c r="F198" s="31">
        <f t="shared" si="1"/>
        <v>0.14285714285714285</v>
      </c>
    </row>
    <row r="199" spans="2:6">
      <c r="B199" s="67" t="s">
        <v>105</v>
      </c>
      <c r="C199" s="67"/>
      <c r="D199" s="67"/>
      <c r="E199" s="21">
        <v>3</v>
      </c>
      <c r="F199" s="31">
        <f t="shared" si="1"/>
        <v>0.21428571428571427</v>
      </c>
    </row>
    <row r="200" spans="2:6">
      <c r="B200" s="67" t="s">
        <v>106</v>
      </c>
      <c r="C200" s="67"/>
      <c r="D200" s="67"/>
      <c r="E200" s="21">
        <v>2</v>
      </c>
      <c r="F200" s="31">
        <f t="shared" si="1"/>
        <v>0.14285714285714285</v>
      </c>
    </row>
    <row r="201" spans="2:6">
      <c r="B201" s="67" t="s">
        <v>42</v>
      </c>
      <c r="C201" s="67"/>
      <c r="D201" s="67"/>
      <c r="E201" s="21">
        <v>3</v>
      </c>
      <c r="F201" s="31">
        <f t="shared" si="1"/>
        <v>0.21428571428571427</v>
      </c>
    </row>
    <row r="202" spans="2:6">
      <c r="B202" s="67" t="s">
        <v>44</v>
      </c>
      <c r="C202" s="67"/>
      <c r="D202" s="67"/>
      <c r="E202" s="21">
        <v>0</v>
      </c>
      <c r="F202" s="31">
        <f t="shared" si="1"/>
        <v>0</v>
      </c>
    </row>
    <row r="203" spans="2:6">
      <c r="B203" s="67" t="s">
        <v>43</v>
      </c>
      <c r="C203" s="67"/>
      <c r="D203" s="67"/>
      <c r="E203" s="21">
        <v>0</v>
      </c>
      <c r="F203" s="31">
        <f t="shared" si="1"/>
        <v>0</v>
      </c>
    </row>
    <row r="204" spans="2:6">
      <c r="B204" s="67" t="s">
        <v>9</v>
      </c>
      <c r="C204" s="67"/>
      <c r="D204" s="67"/>
      <c r="E204" s="21">
        <f>SUM(E197:E203)</f>
        <v>14</v>
      </c>
      <c r="F204" s="31">
        <f>SUM(F197:F203)</f>
        <v>0.99999999999999989</v>
      </c>
    </row>
    <row r="205" spans="2:6" ht="10.5" customHeight="1">
      <c r="D205" s="21">
        <v>0</v>
      </c>
    </row>
    <row r="206" spans="2:6" ht="18.75" customHeight="1">
      <c r="B206" s="7" t="s">
        <v>45</v>
      </c>
    </row>
    <row r="207" spans="2:6" ht="10.5" customHeight="1">
      <c r="B207" s="7"/>
    </row>
    <row r="208" spans="2:6" ht="18.75" customHeight="1">
      <c r="B208" s="14" t="s">
        <v>107</v>
      </c>
    </row>
    <row r="209" spans="2:11">
      <c r="B209" s="14"/>
    </row>
    <row r="210" spans="2:11">
      <c r="B210" s="14"/>
    </row>
    <row r="211" spans="2:11">
      <c r="B211" s="23" t="s">
        <v>46</v>
      </c>
      <c r="C211" s="23" t="s">
        <v>5</v>
      </c>
      <c r="D211" s="23" t="s">
        <v>6</v>
      </c>
    </row>
    <row r="212" spans="2:11">
      <c r="B212" s="21" t="s">
        <v>78</v>
      </c>
      <c r="C212" s="21">
        <v>4</v>
      </c>
      <c r="D212" s="31">
        <f>C212/$C$216</f>
        <v>0.5</v>
      </c>
    </row>
    <row r="213" spans="2:11">
      <c r="B213" s="21" t="s">
        <v>79</v>
      </c>
      <c r="C213" s="21">
        <v>3</v>
      </c>
      <c r="D213" s="31">
        <f>C213/$C$216</f>
        <v>0.375</v>
      </c>
    </row>
    <row r="214" spans="2:11">
      <c r="B214" s="21" t="s">
        <v>81</v>
      </c>
      <c r="C214" s="21">
        <v>1</v>
      </c>
      <c r="D214" s="31">
        <f>C214/$C$216</f>
        <v>0.125</v>
      </c>
    </row>
    <row r="215" spans="2:11">
      <c r="B215" s="21" t="s">
        <v>108</v>
      </c>
      <c r="C215" s="15">
        <v>0</v>
      </c>
      <c r="D215" s="31">
        <f>D205/$C$216</f>
        <v>0</v>
      </c>
    </row>
    <row r="216" spans="2:11">
      <c r="B216" s="21" t="s">
        <v>9</v>
      </c>
      <c r="C216" s="21">
        <f>SUM(C212:C215)</f>
        <v>8</v>
      </c>
      <c r="D216" s="31">
        <f>SUM(D212:D215)</f>
        <v>1</v>
      </c>
    </row>
    <row r="224" spans="2:11" ht="15" customHeight="1">
      <c r="B224" s="68" t="s">
        <v>49</v>
      </c>
      <c r="C224" s="68"/>
      <c r="D224" s="68"/>
      <c r="F224" s="83"/>
      <c r="G224" s="83"/>
      <c r="H224" s="83"/>
      <c r="I224" s="83"/>
      <c r="J224" s="83"/>
      <c r="K224" s="83"/>
    </row>
    <row r="225" spans="2:11" ht="15" customHeight="1">
      <c r="B225" s="68"/>
      <c r="C225" s="68"/>
      <c r="D225" s="68"/>
      <c r="F225" s="83"/>
      <c r="G225" s="83"/>
      <c r="H225" s="83"/>
      <c r="I225" s="83"/>
      <c r="J225" s="83"/>
      <c r="K225" s="83"/>
    </row>
    <row r="226" spans="2:11" ht="15" customHeight="1">
      <c r="B226" s="68"/>
      <c r="C226" s="68"/>
      <c r="D226" s="68"/>
      <c r="F226" s="83"/>
      <c r="G226" s="83"/>
      <c r="H226" s="83"/>
      <c r="I226" s="83"/>
      <c r="J226" s="83"/>
      <c r="K226" s="83"/>
    </row>
    <row r="227" spans="2:11">
      <c r="F227" s="83"/>
      <c r="G227" s="83"/>
      <c r="H227" s="83"/>
      <c r="I227" s="83"/>
      <c r="J227" s="83"/>
      <c r="K227" s="83"/>
    </row>
    <row r="228" spans="2:11">
      <c r="B228" s="20" t="s">
        <v>51</v>
      </c>
      <c r="C228" s="20" t="s">
        <v>5</v>
      </c>
      <c r="D228" s="20" t="s">
        <v>6</v>
      </c>
    </row>
    <row r="229" spans="2:11">
      <c r="B229" s="22" t="s">
        <v>26</v>
      </c>
      <c r="C229" s="21">
        <v>8</v>
      </c>
      <c r="D229" s="31">
        <f>C229/$C$231</f>
        <v>1</v>
      </c>
    </row>
    <row r="230" spans="2:11">
      <c r="B230" s="22" t="s">
        <v>48</v>
      </c>
      <c r="C230" s="21">
        <v>0</v>
      </c>
      <c r="D230" s="31">
        <f>C230/$C$231</f>
        <v>0</v>
      </c>
    </row>
    <row r="231" spans="2:11">
      <c r="B231" s="22" t="s">
        <v>9</v>
      </c>
      <c r="C231" s="21">
        <f>SUM(C229:C230)</f>
        <v>8</v>
      </c>
      <c r="D231" s="31">
        <f>SUM(D229:D230)</f>
        <v>1</v>
      </c>
    </row>
    <row r="237" spans="2:11">
      <c r="H237" s="2"/>
      <c r="I237" s="32"/>
    </row>
    <row r="238" spans="2:11">
      <c r="B238" s="1" t="s">
        <v>50</v>
      </c>
      <c r="H238" s="2"/>
      <c r="I238" s="32"/>
    </row>
    <row r="239" spans="2:11">
      <c r="H239" s="2"/>
      <c r="I239" s="32"/>
    </row>
    <row r="240" spans="2:11">
      <c r="H240" s="2"/>
      <c r="I240" s="32"/>
    </row>
    <row r="241" spans="2:9">
      <c r="B241" s="20" t="s">
        <v>51</v>
      </c>
      <c r="C241" s="20" t="s">
        <v>5</v>
      </c>
      <c r="D241" s="20" t="s">
        <v>6</v>
      </c>
      <c r="H241" s="2"/>
      <c r="I241" s="32"/>
    </row>
    <row r="242" spans="2:9">
      <c r="B242" s="22" t="s">
        <v>26</v>
      </c>
      <c r="C242" s="21">
        <v>8</v>
      </c>
      <c r="D242" s="31">
        <f>C242/$C$244</f>
        <v>1</v>
      </c>
      <c r="H242" s="2"/>
      <c r="I242" s="32"/>
    </row>
    <row r="243" spans="2:9">
      <c r="B243" s="22" t="s">
        <v>48</v>
      </c>
      <c r="C243" s="21">
        <v>0</v>
      </c>
      <c r="D243" s="31">
        <f>C243/$C$244</f>
        <v>0</v>
      </c>
      <c r="H243" s="2"/>
      <c r="I243" s="32"/>
    </row>
    <row r="244" spans="2:9">
      <c r="B244" s="22" t="s">
        <v>9</v>
      </c>
      <c r="C244" s="21">
        <f>SUM(C242:C243)</f>
        <v>8</v>
      </c>
      <c r="D244" s="31">
        <f>SUM(D242:D243)</f>
        <v>1</v>
      </c>
      <c r="H244" s="2"/>
      <c r="I244" s="32"/>
    </row>
    <row r="245" spans="2:9">
      <c r="H245" s="2"/>
      <c r="I245" s="32"/>
    </row>
    <row r="246" spans="2:9">
      <c r="H246" s="2"/>
      <c r="I246" s="32"/>
    </row>
    <row r="247" spans="2:9">
      <c r="H247" s="2"/>
      <c r="I247" s="32"/>
    </row>
    <row r="248" spans="2:9" ht="15" customHeight="1">
      <c r="B248" s="68" t="s">
        <v>109</v>
      </c>
      <c r="C248" s="68"/>
      <c r="D248" s="68"/>
    </row>
    <row r="249" spans="2:9">
      <c r="B249" s="68"/>
      <c r="C249" s="68"/>
      <c r="D249" s="68"/>
    </row>
    <row r="250" spans="2:9">
      <c r="B250" s="68"/>
      <c r="C250" s="68"/>
      <c r="D250" s="68"/>
    </row>
    <row r="252" spans="2:9">
      <c r="B252" s="23" t="s">
        <v>52</v>
      </c>
      <c r="C252" s="69" t="s">
        <v>5</v>
      </c>
      <c r="D252" s="69"/>
      <c r="E252" s="69" t="s">
        <v>6</v>
      </c>
      <c r="F252" s="69"/>
    </row>
    <row r="253" spans="2:9">
      <c r="B253" s="21">
        <v>1</v>
      </c>
      <c r="C253" s="65">
        <v>0</v>
      </c>
      <c r="D253" s="65"/>
      <c r="E253" s="66">
        <f>C253/$C$258</f>
        <v>0</v>
      </c>
      <c r="F253" s="66"/>
    </row>
    <row r="254" spans="2:9">
      <c r="B254" s="21">
        <v>2</v>
      </c>
      <c r="C254" s="65">
        <v>0</v>
      </c>
      <c r="D254" s="65"/>
      <c r="E254" s="66">
        <f>C254/$C$258</f>
        <v>0</v>
      </c>
      <c r="F254" s="66"/>
    </row>
    <row r="255" spans="2:9">
      <c r="B255" s="21">
        <v>3</v>
      </c>
      <c r="C255" s="65">
        <v>0</v>
      </c>
      <c r="D255" s="65"/>
      <c r="E255" s="66">
        <f>C255/$C$258</f>
        <v>0</v>
      </c>
      <c r="F255" s="66"/>
    </row>
    <row r="256" spans="2:9">
      <c r="B256" s="21">
        <v>4</v>
      </c>
      <c r="C256" s="65">
        <v>4</v>
      </c>
      <c r="D256" s="65"/>
      <c r="E256" s="66">
        <f>C256/$C$258</f>
        <v>0.5</v>
      </c>
      <c r="F256" s="66"/>
    </row>
    <row r="257" spans="2:6">
      <c r="B257" s="21">
        <v>5</v>
      </c>
      <c r="C257" s="65">
        <v>4</v>
      </c>
      <c r="D257" s="65"/>
      <c r="E257" s="66">
        <f>C257/$C$258</f>
        <v>0.5</v>
      </c>
      <c r="F257" s="66"/>
    </row>
    <row r="258" spans="2:6">
      <c r="B258" s="21" t="s">
        <v>9</v>
      </c>
      <c r="C258" s="65">
        <f>SUM(C253:D257)</f>
        <v>8</v>
      </c>
      <c r="D258" s="65"/>
      <c r="E258" s="66">
        <f>SUM(E253:F257)</f>
        <v>1</v>
      </c>
      <c r="F258" s="66"/>
    </row>
    <row r="260" spans="2:6" ht="15.75">
      <c r="B260" s="7" t="s">
        <v>53</v>
      </c>
    </row>
    <row r="262" spans="2:6">
      <c r="B262" s="90" t="s">
        <v>188</v>
      </c>
      <c r="C262" s="91"/>
      <c r="D262" s="91"/>
      <c r="E262" s="91"/>
    </row>
    <row r="263" spans="2:6">
      <c r="B263" s="90" t="s">
        <v>212</v>
      </c>
      <c r="C263" s="91"/>
      <c r="D263" s="91"/>
      <c r="E263" s="91"/>
    </row>
  </sheetData>
  <mergeCells count="69">
    <mergeCell ref="B179:C179"/>
    <mergeCell ref="B180:D180"/>
    <mergeCell ref="B129:D129"/>
    <mergeCell ref="E129:F129"/>
    <mergeCell ref="B262:E262"/>
    <mergeCell ref="B263:E263"/>
    <mergeCell ref="B136:D136"/>
    <mergeCell ref="E136:F136"/>
    <mergeCell ref="B137:D137"/>
    <mergeCell ref="E137:F137"/>
    <mergeCell ref="B138:D138"/>
    <mergeCell ref="E138:F138"/>
    <mergeCell ref="B139:D139"/>
    <mergeCell ref="E139:F139"/>
    <mergeCell ref="B176:C176"/>
    <mergeCell ref="B177:C177"/>
    <mergeCell ref="B178:C178"/>
    <mergeCell ref="B135:D135"/>
    <mergeCell ref="E135:F135"/>
    <mergeCell ref="B130:D130"/>
    <mergeCell ref="E130:F130"/>
    <mergeCell ref="B125:D125"/>
    <mergeCell ref="E125:F125"/>
    <mergeCell ref="B126:D126"/>
    <mergeCell ref="E126:F126"/>
    <mergeCell ref="B127:D127"/>
    <mergeCell ref="E127:F127"/>
    <mergeCell ref="B133:D133"/>
    <mergeCell ref="E133:F133"/>
    <mergeCell ref="B134:D134"/>
    <mergeCell ref="E134:F134"/>
    <mergeCell ref="B128:D128"/>
    <mergeCell ref="E128:F128"/>
    <mergeCell ref="B12:F12"/>
    <mergeCell ref="B123:D123"/>
    <mergeCell ref="E123:F123"/>
    <mergeCell ref="B124:D124"/>
    <mergeCell ref="E124:F124"/>
    <mergeCell ref="B196:D196"/>
    <mergeCell ref="B197:D197"/>
    <mergeCell ref="B181:D181"/>
    <mergeCell ref="B182:D182"/>
    <mergeCell ref="B183:D183"/>
    <mergeCell ref="B184:D184"/>
    <mergeCell ref="B185:D185"/>
    <mergeCell ref="E254:F254"/>
    <mergeCell ref="E255:F255"/>
    <mergeCell ref="E256:F256"/>
    <mergeCell ref="B203:D203"/>
    <mergeCell ref="B198:D198"/>
    <mergeCell ref="B199:D199"/>
    <mergeCell ref="B200:D200"/>
    <mergeCell ref="B201:D201"/>
    <mergeCell ref="B202:D202"/>
    <mergeCell ref="E257:F257"/>
    <mergeCell ref="E258:F258"/>
    <mergeCell ref="B204:D204"/>
    <mergeCell ref="C258:D258"/>
    <mergeCell ref="E252:F252"/>
    <mergeCell ref="E253:F253"/>
    <mergeCell ref="C255:D255"/>
    <mergeCell ref="C256:D256"/>
    <mergeCell ref="C257:D257"/>
    <mergeCell ref="B224:D226"/>
    <mergeCell ref="F224:K227"/>
    <mergeCell ref="B248:D250"/>
    <mergeCell ref="C252:D252"/>
    <mergeCell ref="C253:D253"/>
    <mergeCell ref="C254:D25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I62"/>
  <sheetViews>
    <sheetView zoomScale="80" zoomScaleNormal="80" workbookViewId="0">
      <selection activeCell="B62" sqref="B62"/>
    </sheetView>
  </sheetViews>
  <sheetFormatPr baseColWidth="10" defaultRowHeight="15"/>
  <cols>
    <col min="1" max="1" width="11.42578125" style="1"/>
    <col min="2" max="2" width="59.42578125" style="1" customWidth="1"/>
    <col min="3" max="3" width="63.28515625" style="1" customWidth="1"/>
    <col min="4" max="4" width="49.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35" t="s">
        <v>54</v>
      </c>
      <c r="C17" s="35" t="s">
        <v>55</v>
      </c>
      <c r="D17" s="35" t="s">
        <v>56</v>
      </c>
      <c r="E17" s="35" t="s">
        <v>57</v>
      </c>
      <c r="F17" s="35" t="s">
        <v>58</v>
      </c>
      <c r="G17" s="35" t="s">
        <v>59</v>
      </c>
      <c r="H17" s="35" t="s">
        <v>60</v>
      </c>
      <c r="I17" s="14"/>
    </row>
    <row r="18" spans="2:9" ht="21" customHeight="1">
      <c r="B18" s="45" t="s">
        <v>141</v>
      </c>
      <c r="C18" s="45" t="s">
        <v>142</v>
      </c>
      <c r="D18" s="45" t="s">
        <v>143</v>
      </c>
      <c r="E18" s="45" t="s">
        <v>144</v>
      </c>
      <c r="F18" s="45" t="s">
        <v>145</v>
      </c>
      <c r="G18" s="45" t="s">
        <v>83</v>
      </c>
      <c r="H18" s="45" t="s">
        <v>82</v>
      </c>
    </row>
    <row r="19" spans="2:9" ht="21" customHeight="1">
      <c r="B19" s="42" t="s">
        <v>121</v>
      </c>
      <c r="C19" s="42" t="s">
        <v>122</v>
      </c>
      <c r="D19" s="42" t="s">
        <v>123</v>
      </c>
      <c r="E19" s="42" t="s">
        <v>124</v>
      </c>
      <c r="F19" s="42" t="s">
        <v>125</v>
      </c>
      <c r="G19" s="42" t="s">
        <v>113</v>
      </c>
      <c r="H19" s="42" t="s">
        <v>114</v>
      </c>
    </row>
    <row r="20" spans="2:9" ht="21" customHeight="1">
      <c r="B20" s="45" t="s">
        <v>121</v>
      </c>
      <c r="C20" s="45" t="s">
        <v>126</v>
      </c>
      <c r="D20" s="45" t="s">
        <v>127</v>
      </c>
      <c r="E20" s="45" t="s">
        <v>128</v>
      </c>
      <c r="F20" s="45" t="s">
        <v>125</v>
      </c>
      <c r="G20" s="45" t="s">
        <v>113</v>
      </c>
      <c r="H20" s="45" t="s">
        <v>114</v>
      </c>
    </row>
    <row r="23" spans="2:9" ht="30" customHeight="1">
      <c r="B23" s="36" t="s">
        <v>61</v>
      </c>
      <c r="C23" s="36" t="s">
        <v>63</v>
      </c>
    </row>
    <row r="24" spans="2:9">
      <c r="B24" s="45" t="s">
        <v>120</v>
      </c>
      <c r="C24" s="45" t="s">
        <v>146</v>
      </c>
    </row>
    <row r="25" spans="2:9">
      <c r="B25" s="42" t="s">
        <v>62</v>
      </c>
      <c r="C25" s="42" t="s">
        <v>64</v>
      </c>
    </row>
    <row r="26" spans="2:9">
      <c r="B26" s="45" t="s">
        <v>62</v>
      </c>
      <c r="C26" s="45" t="s">
        <v>64</v>
      </c>
    </row>
    <row r="27" spans="2:9" ht="18" customHeight="1"/>
    <row r="29" spans="2:9" ht="92.25" customHeight="1">
      <c r="B29" s="37" t="s">
        <v>65</v>
      </c>
      <c r="C29" s="38" t="s">
        <v>67</v>
      </c>
    </row>
    <row r="30" spans="2:9" ht="30">
      <c r="B30" s="45" t="s">
        <v>66</v>
      </c>
      <c r="C30" s="44" t="s">
        <v>147</v>
      </c>
    </row>
    <row r="31" spans="2:9" ht="30">
      <c r="B31" s="42" t="s">
        <v>66</v>
      </c>
      <c r="C31" s="41" t="s">
        <v>129</v>
      </c>
    </row>
    <row r="32" spans="2:9" ht="30">
      <c r="B32" s="45" t="s">
        <v>66</v>
      </c>
      <c r="C32" s="44" t="s">
        <v>130</v>
      </c>
    </row>
    <row r="35" spans="2:4" ht="47.25" customHeight="1">
      <c r="B35" s="36" t="s">
        <v>68</v>
      </c>
    </row>
    <row r="36" spans="2:4">
      <c r="B36" s="43" t="s">
        <v>69</v>
      </c>
    </row>
    <row r="37" spans="2:4">
      <c r="B37" s="42" t="s">
        <v>69</v>
      </c>
    </row>
    <row r="38" spans="2:4">
      <c r="B38" s="43" t="s">
        <v>69</v>
      </c>
    </row>
    <row r="41" spans="2:4" ht="48" customHeight="1">
      <c r="B41" s="36" t="s">
        <v>70</v>
      </c>
      <c r="C41" s="36" t="s">
        <v>71</v>
      </c>
      <c r="D41" s="38" t="s">
        <v>72</v>
      </c>
    </row>
    <row r="42" spans="2:4" ht="30">
      <c r="B42" s="45" t="s">
        <v>47</v>
      </c>
      <c r="C42" s="45" t="s">
        <v>47</v>
      </c>
      <c r="D42" s="44" t="s">
        <v>148</v>
      </c>
    </row>
    <row r="43" spans="2:4" ht="60">
      <c r="B43" s="42" t="s">
        <v>47</v>
      </c>
      <c r="C43" s="42" t="s">
        <v>47</v>
      </c>
      <c r="D43" s="41" t="s">
        <v>131</v>
      </c>
    </row>
    <row r="44" spans="2:4" ht="45">
      <c r="B44" s="45" t="s">
        <v>47</v>
      </c>
      <c r="C44" s="45" t="s">
        <v>47</v>
      </c>
      <c r="D44" s="44" t="s">
        <v>132</v>
      </c>
    </row>
    <row r="45" spans="2:4">
      <c r="C45" s="15"/>
    </row>
    <row r="47" spans="2:4" ht="41.25" customHeight="1">
      <c r="B47" s="36" t="s">
        <v>73</v>
      </c>
      <c r="C47" s="37" t="s">
        <v>99</v>
      </c>
    </row>
    <row r="48" spans="2:4" ht="30">
      <c r="B48" s="45" t="s">
        <v>66</v>
      </c>
      <c r="C48" s="44" t="s">
        <v>149</v>
      </c>
    </row>
    <row r="49" spans="2:5">
      <c r="B49" s="42" t="s">
        <v>66</v>
      </c>
      <c r="C49" s="42" t="s">
        <v>133</v>
      </c>
    </row>
    <row r="50" spans="2:5">
      <c r="B50" s="45" t="s">
        <v>66</v>
      </c>
      <c r="C50" s="45" t="s">
        <v>133</v>
      </c>
    </row>
    <row r="54" spans="2:5" ht="55.5" customHeight="1">
      <c r="B54" s="36" t="s">
        <v>74</v>
      </c>
      <c r="C54" s="36" t="s">
        <v>75</v>
      </c>
    </row>
    <row r="55" spans="2:5">
      <c r="B55" s="45" t="s">
        <v>47</v>
      </c>
      <c r="C55" s="45" t="s">
        <v>116</v>
      </c>
    </row>
    <row r="56" spans="2:5">
      <c r="B56" s="42" t="s">
        <v>47</v>
      </c>
      <c r="C56" s="42" t="s">
        <v>116</v>
      </c>
    </row>
    <row r="57" spans="2:5">
      <c r="B57" s="45" t="s">
        <v>47</v>
      </c>
      <c r="C57" s="45" t="s">
        <v>116</v>
      </c>
    </row>
    <row r="58" spans="2:5" ht="45" customHeight="1">
      <c r="B58" s="2"/>
      <c r="C58" s="2"/>
    </row>
    <row r="59" spans="2:5" ht="45">
      <c r="B59" s="37" t="s">
        <v>100</v>
      </c>
      <c r="C59" s="36" t="s">
        <v>76</v>
      </c>
      <c r="D59" s="36" t="s">
        <v>77</v>
      </c>
      <c r="E59" s="36" t="s">
        <v>80</v>
      </c>
    </row>
    <row r="60" spans="2:5" ht="30">
      <c r="B60" s="44" t="s">
        <v>150</v>
      </c>
      <c r="C60" s="45" t="s">
        <v>78</v>
      </c>
      <c r="D60" s="45" t="s">
        <v>78</v>
      </c>
      <c r="E60" s="45" t="s">
        <v>78</v>
      </c>
    </row>
    <row r="61" spans="2:5">
      <c r="B61" s="42" t="s">
        <v>134</v>
      </c>
      <c r="C61" s="42" t="s">
        <v>78</v>
      </c>
      <c r="D61" s="42" t="s">
        <v>78</v>
      </c>
      <c r="E61" s="42" t="s">
        <v>78</v>
      </c>
    </row>
    <row r="62" spans="2:5">
      <c r="B62" s="45" t="s">
        <v>135</v>
      </c>
      <c r="C62" s="45" t="s">
        <v>78</v>
      </c>
      <c r="D62" s="45" t="s">
        <v>78</v>
      </c>
      <c r="E62" s="45" t="s">
        <v>78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4"/>
  <sheetViews>
    <sheetView topLeftCell="A6" workbookViewId="0">
      <selection activeCell="I18" sqref="I18"/>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6" t="s">
        <v>85</v>
      </c>
    </row>
    <row r="15" spans="2:7">
      <c r="B15" s="85" t="s">
        <v>86</v>
      </c>
      <c r="C15" s="86" t="s">
        <v>87</v>
      </c>
      <c r="D15" s="86"/>
      <c r="E15" s="86"/>
      <c r="G15" s="27"/>
    </row>
    <row r="16" spans="2:7">
      <c r="B16" s="85"/>
      <c r="C16" s="86" t="s">
        <v>88</v>
      </c>
      <c r="D16" s="86"/>
      <c r="E16" s="28" t="s">
        <v>89</v>
      </c>
      <c r="F16" s="34" t="s">
        <v>90</v>
      </c>
      <c r="G16" s="34" t="s">
        <v>98</v>
      </c>
    </row>
    <row r="17" spans="2:7" ht="26.25" customHeight="1">
      <c r="B17" s="30">
        <v>2016</v>
      </c>
      <c r="C17" s="87" t="s">
        <v>97</v>
      </c>
      <c r="D17" s="87"/>
      <c r="E17" s="88" t="s">
        <v>137</v>
      </c>
      <c r="F17" s="46">
        <v>1</v>
      </c>
      <c r="G17" s="47">
        <v>1930000</v>
      </c>
    </row>
    <row r="18" spans="2:7" ht="26.25" customHeight="1">
      <c r="B18" s="30">
        <v>2015</v>
      </c>
      <c r="C18" s="87"/>
      <c r="D18" s="87"/>
      <c r="E18" s="88"/>
      <c r="F18" s="46">
        <v>1</v>
      </c>
      <c r="G18" s="47">
        <v>2517250</v>
      </c>
    </row>
    <row r="19" spans="2:7" ht="26.25" customHeight="1">
      <c r="B19" s="30">
        <v>2014</v>
      </c>
      <c r="C19" s="87"/>
      <c r="D19" s="87"/>
      <c r="E19" s="88"/>
      <c r="F19" s="46">
        <v>1</v>
      </c>
      <c r="G19" s="47">
        <v>3735181</v>
      </c>
    </row>
    <row r="20" spans="2:7" ht="26.25" customHeight="1">
      <c r="B20" s="30">
        <v>2013</v>
      </c>
      <c r="C20" s="87"/>
      <c r="D20" s="87"/>
      <c r="E20" s="88"/>
      <c r="F20" s="46">
        <v>1</v>
      </c>
      <c r="G20" s="47">
        <v>2773000</v>
      </c>
    </row>
    <row r="21" spans="2:7">
      <c r="B21" s="27"/>
      <c r="C21" s="27"/>
      <c r="D21" s="27"/>
      <c r="E21" s="27"/>
      <c r="F21" s="27"/>
      <c r="G21" s="27"/>
    </row>
    <row r="22" spans="2:7">
      <c r="B22" s="27" t="s">
        <v>91</v>
      </c>
      <c r="C22" s="29"/>
      <c r="D22" s="29"/>
      <c r="E22" s="27"/>
      <c r="F22" s="27"/>
      <c r="G22" s="27"/>
    </row>
    <row r="23" spans="2:7">
      <c r="B23" s="27" t="s">
        <v>92</v>
      </c>
      <c r="C23" s="27"/>
      <c r="D23" s="27"/>
      <c r="E23" s="27"/>
      <c r="F23" s="27"/>
      <c r="G23" s="27"/>
    </row>
    <row r="24" spans="2:7">
      <c r="B24" s="27" t="s">
        <v>93</v>
      </c>
      <c r="C24" s="27"/>
      <c r="D24" s="27"/>
      <c r="E24" s="27"/>
      <c r="F24" s="27"/>
      <c r="G24" s="27"/>
    </row>
  </sheetData>
  <mergeCells count="5">
    <mergeCell ref="B15:B16"/>
    <mergeCell ref="C15:E15"/>
    <mergeCell ref="C16:D16"/>
    <mergeCell ref="C17:D20"/>
    <mergeCell ref="E17:E20"/>
  </mergeCells>
  <phoneticPr fontId="2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 2020</vt:lpstr>
      <vt:lpstr>Empleadores</vt:lpstr>
      <vt:lpstr>OLE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WIN8</cp:lastModifiedBy>
  <dcterms:created xsi:type="dcterms:W3CDTF">2018-09-28T15:27:34Z</dcterms:created>
  <dcterms:modified xsi:type="dcterms:W3CDTF">2021-03-12T15:45:13Z</dcterms:modified>
</cp:coreProperties>
</file>