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Historia\"/>
    </mc:Choice>
  </mc:AlternateContent>
  <xr:revisionPtr revIDLastSave="0" documentId="13_ncr:1_{9E28940F-51BB-472C-B6C6-CCB06476F9A7}" xr6:coauthVersionLast="45" xr6:coauthVersionMax="45" xr10:uidLastSave="{00000000-0000-0000-0000-000000000000}"/>
  <bookViews>
    <workbookView xWindow="-120" yWindow="-120" windowWidth="29040" windowHeight="15840" activeTab="2" xr2:uid="{00000000-000D-0000-FFFF-FFFF00000000}"/>
  </bookViews>
  <sheets>
    <sheet name="Presentación" sheetId="1" r:id="rId1"/>
    <sheet name="Informe hasta el 2018" sheetId="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9" i="6" l="1"/>
  <c r="D233" i="6"/>
  <c r="C207" i="6"/>
  <c r="D206" i="6" s="1"/>
  <c r="C90" i="6"/>
  <c r="D90" i="6" s="1"/>
  <c r="G90" i="6" s="1"/>
  <c r="C63" i="6"/>
  <c r="D63" i="6" s="1"/>
  <c r="G63" i="6" s="1"/>
  <c r="C37" i="6"/>
  <c r="C436" i="6" s="1"/>
  <c r="D88" i="6" l="1"/>
  <c r="G88" i="6" s="1"/>
  <c r="K123" i="6"/>
  <c r="K125" i="6"/>
  <c r="D203" i="6"/>
  <c r="D207" i="6" s="1"/>
  <c r="H396" i="6"/>
  <c r="C399" i="6"/>
  <c r="C433" i="6"/>
  <c r="D37" i="6"/>
  <c r="G37" i="6" s="1"/>
  <c r="E124" i="6"/>
  <c r="E126" i="6"/>
  <c r="D204" i="6"/>
  <c r="C323" i="6"/>
  <c r="C327" i="6"/>
  <c r="C397" i="6"/>
  <c r="C400" i="6"/>
  <c r="I417" i="6"/>
  <c r="C434" i="6"/>
  <c r="D36" i="6"/>
  <c r="G36" i="6" s="1"/>
  <c r="D87" i="6"/>
  <c r="G87" i="6" s="1"/>
  <c r="D89" i="6"/>
  <c r="G89" i="6" s="1"/>
  <c r="K124" i="6"/>
  <c r="E127" i="6"/>
  <c r="D205" i="6"/>
  <c r="E231" i="6"/>
  <c r="E233" i="6" s="1"/>
  <c r="F267" i="6"/>
  <c r="J267" i="6" s="1"/>
  <c r="C324" i="6"/>
  <c r="C347" i="6"/>
  <c r="H397" i="6"/>
  <c r="C401" i="6"/>
  <c r="I418" i="6"/>
  <c r="C435" i="6"/>
  <c r="D35" i="6"/>
  <c r="G35" i="6" s="1"/>
  <c r="D86" i="6"/>
  <c r="G86" i="6" s="1"/>
  <c r="F268" i="6"/>
  <c r="J268" i="6" s="1"/>
  <c r="C326" i="6"/>
  <c r="C416" i="6"/>
  <c r="D61" i="6"/>
  <c r="G61" i="6" s="1"/>
  <c r="D60" i="6"/>
  <c r="G60" i="6" s="1"/>
  <c r="D62" i="6"/>
  <c r="G62" i="6" s="1"/>
  <c r="E123" i="6"/>
  <c r="E125" i="6"/>
  <c r="E128" i="6"/>
  <c r="E232" i="6"/>
  <c r="F269" i="6"/>
  <c r="J269" i="6" s="1"/>
  <c r="C325" i="6"/>
  <c r="C348" i="6"/>
  <c r="C398" i="6"/>
  <c r="C415" i="6"/>
  <c r="C432" i="6"/>
  <c r="C286" i="4"/>
  <c r="E283" i="4" s="1"/>
  <c r="C272" i="4"/>
  <c r="D271" i="4" s="1"/>
  <c r="C259" i="4"/>
  <c r="D257" i="4" s="1"/>
  <c r="C244" i="4"/>
  <c r="D242" i="4" s="1"/>
  <c r="E232" i="4"/>
  <c r="F227" i="4" s="1"/>
  <c r="E125" i="4"/>
  <c r="E130" i="4" s="1"/>
  <c r="C95" i="4"/>
  <c r="D94" i="4" s="1"/>
  <c r="D207" i="4"/>
  <c r="E206" i="4" s="1"/>
  <c r="C68" i="4"/>
  <c r="D67" i="4" s="1"/>
  <c r="C42" i="4"/>
  <c r="D270" i="4" l="1"/>
  <c r="D272" i="4" s="1"/>
  <c r="E284" i="4"/>
  <c r="E281" i="4"/>
  <c r="E282" i="4"/>
  <c r="E285" i="4"/>
  <c r="D258" i="4"/>
  <c r="D259" i="4" s="1"/>
  <c r="D241" i="4"/>
  <c r="D240" i="4"/>
  <c r="D243" i="4"/>
  <c r="F229" i="4"/>
  <c r="F226" i="4"/>
  <c r="F225" i="4"/>
  <c r="F231" i="4"/>
  <c r="F228" i="4"/>
  <c r="F230" i="4"/>
  <c r="E205" i="4"/>
  <c r="E207" i="4" s="1"/>
  <c r="D40" i="4"/>
  <c r="D65" i="4"/>
  <c r="D66" i="4"/>
  <c r="D41" i="4"/>
  <c r="E133" i="4"/>
  <c r="E131" i="4"/>
  <c r="E132" i="4"/>
  <c r="E129" i="4"/>
  <c r="E134" i="4"/>
  <c r="D92" i="4"/>
  <c r="D91" i="4"/>
  <c r="D93" i="4"/>
  <c r="D95" i="4"/>
  <c r="D68" i="4"/>
  <c r="D42" i="4"/>
  <c r="E286" i="4" l="1"/>
  <c r="D244" i="4"/>
  <c r="F232" i="4"/>
</calcChain>
</file>

<file path=xl/sharedStrings.xml><?xml version="1.0" encoding="utf-8"?>
<sst xmlns="http://schemas.openxmlformats.org/spreadsheetml/2006/main" count="1577" uniqueCount="694">
  <si>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</si>
  <si>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</si>
  <si>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</si>
  <si>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</si>
  <si>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</si>
  <si>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</si>
  <si>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</si>
  <si>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</si>
  <si>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</si>
  <si>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</si>
  <si>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</si>
  <si>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</si>
  <si>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</si>
  <si>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</si>
  <si>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</si>
  <si>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</si>
  <si>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</si>
  <si>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</si>
  <si>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</si>
  <si>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</si>
  <si>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</si>
  <si>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</si>
  <si>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</si>
  <si>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</si>
  <si>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</si>
  <si>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</si>
  <si>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</si>
  <si>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</si>
  <si>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</si>
  <si>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</si>
  <si>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</si>
  <si>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</si>
  <si>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</si>
  <si>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</si>
  <si>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</si>
  <si>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</si>
  <si>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</si>
  <si>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</si>
  <si>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</si>
  <si>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</si>
  <si>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</si>
  <si>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</si>
  <si>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</si>
  <si>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</si>
  <si>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</si>
  <si>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</si>
  <si>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</si>
  <si>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</si>
  <si>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</si>
  <si>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</si>
  <si>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</si>
  <si>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</si>
  <si>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</si>
  <si>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</si>
  <si>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</si>
  <si>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</si>
  <si>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</si>
  <si>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</si>
  <si>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</si>
  <si>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</si>
  <si>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</si>
  <si>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</si>
  <si>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</si>
  <si>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</si>
  <si>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</si>
  <si>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</si>
  <si>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</si>
  <si>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</si>
  <si>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</si>
  <si>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</si>
  <si>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</si>
  <si>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</si>
  <si>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</si>
  <si>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</si>
  <si>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</si>
  <si>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</si>
  <si>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</si>
  <si>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</si>
  <si>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</si>
  <si>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</si>
  <si>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</si>
  <si>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</si>
  <si>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</si>
  <si>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</si>
  <si>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</si>
  <si>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</si>
  <si>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</si>
  <si>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</si>
  <si>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</si>
  <si>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</si>
  <si>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</si>
  <si>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</si>
  <si>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</si>
  <si>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</si>
  <si>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</si>
  <si>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</si>
  <si>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</si>
  <si>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</si>
  <si>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</si>
  <si>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</si>
  <si>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</si>
  <si>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</si>
  <si>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</si>
  <si>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</si>
  <si>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</si>
  <si>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</si>
  <si>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</si>
  <si>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</si>
  <si>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</si>
  <si>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</si>
  <si>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</si>
  <si>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</si>
  <si>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</si>
  <si>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</si>
  <si>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</si>
  <si>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</si>
  <si>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</si>
  <si>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</si>
  <si>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</si>
  <si>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</si>
  <si>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</si>
  <si>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</si>
  <si>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</si>
  <si>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</si>
  <si>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</si>
  <si>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</si>
  <si>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</si>
  <si>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</si>
  <si>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</si>
  <si>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</si>
  <si>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</si>
  <si>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</si>
  <si>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</si>
  <si>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</si>
  <si>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</si>
  <si>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</si>
  <si>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</si>
  <si>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</si>
  <si>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</si>
  <si>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</si>
  <si>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</si>
  <si>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Ver numeral 2.</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</si>
  <si>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</si>
  <si>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</si>
  <si>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</si>
  <si>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</si>
  <si>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</si>
  <si>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</si>
  <si>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</si>
  <si>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</si>
  <si>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</si>
  <si>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</si>
  <si>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</si>
  <si>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</si>
  <si>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entre 4 SMLV y menos de 5 SMLV</t>
  </si>
  <si>
    <t>Risaralda</t>
  </si>
  <si>
    <t>pereira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</si>
  <si>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</si>
  <si>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</si>
  <si>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</si>
  <si>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</si>
  <si>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</si>
  <si>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</si>
  <si>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</si>
  <si>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</si>
  <si>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</si>
  <si>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</si>
  <si>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</si>
  <si>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</si>
  <si>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Contrato a término fijo</t>
  </si>
  <si>
    <t>COLOMBIA</t>
  </si>
  <si>
    <t xml:space="preserve">Empleado de empresa particular  </t>
  </si>
  <si>
    <t>más de 6 SMLV</t>
  </si>
  <si>
    <t>Agricultura, ganadería, Caza y Silvicultura</t>
  </si>
  <si>
    <t>Valle del Cauca</t>
  </si>
  <si>
    <t>entre 1 SMLV y menos de 2 SMLV</t>
  </si>
  <si>
    <t>RISARALDA</t>
  </si>
  <si>
    <t>PEREIRA</t>
  </si>
  <si>
    <t>SECRETARIA DE EDUCACIÓN MUNICIPAL</t>
  </si>
  <si>
    <t>docencia</t>
  </si>
  <si>
    <t>Armenia</t>
  </si>
  <si>
    <t>Docente de Aula</t>
  </si>
  <si>
    <t>Rector</t>
  </si>
  <si>
    <t>Quindío</t>
  </si>
  <si>
    <t>Calarcá</t>
  </si>
  <si>
    <t>educacion@armenia.gov.co</t>
  </si>
  <si>
    <t>Quindio</t>
  </si>
  <si>
    <t>Docente de aula</t>
  </si>
  <si>
    <t>entre 3 SMLV y menos de 4 SMLV</t>
  </si>
  <si>
    <t>DOCENTE</t>
  </si>
  <si>
    <t>RECTOR</t>
  </si>
  <si>
    <t>docente</t>
  </si>
  <si>
    <t>rector</t>
  </si>
  <si>
    <t>EDUCACIÓN</t>
  </si>
  <si>
    <t>COORDINADORA</t>
  </si>
  <si>
    <t xml:space="preserve">educacion </t>
  </si>
  <si>
    <t xml:space="preserve">Docente </t>
  </si>
  <si>
    <t xml:space="preserve">Coordinador </t>
  </si>
  <si>
    <t xml:space="preserve">Colombia </t>
  </si>
  <si>
    <t>educacion</t>
  </si>
  <si>
    <t>Otro tipo de contrato</t>
  </si>
  <si>
    <t>Coordinador Académico</t>
  </si>
  <si>
    <t xml:space="preserve">Privada 	</t>
  </si>
  <si>
    <t>coordinador</t>
  </si>
  <si>
    <t>Institución Educativa Hugo ángel Jaramillo</t>
  </si>
  <si>
    <t>3128850 317 668 89 900</t>
  </si>
  <si>
    <t>iehaj@educandoenred.edu.co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</si>
  <si>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</si>
  <si>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</si>
  <si>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</si>
  <si>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</si>
  <si>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</si>
  <si>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</si>
  <si>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</si>
  <si>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</si>
  <si>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</si>
  <si>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</si>
  <si>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</si>
  <si>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</si>
  <si>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</si>
  <si>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</si>
  <si>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</si>
  <si>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</si>
  <si>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Replantear todo el proceso de formación docente, y alinearlo 
con el centro de su actividad, la práctica docente.</t>
  </si>
  <si>
    <t>5</t>
  </si>
  <si>
    <t>4</t>
  </si>
  <si>
    <t xml:space="preserve">¿Qué competencias adicionales considera que requiere un 
egresado de la UTP ? </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</si>
  <si>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</si>
  <si>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Nombre de la organización:</t>
  </si>
  <si>
    <t>La Julita</t>
  </si>
  <si>
    <t>secretaria de educacion municipal de armenia</t>
  </si>
  <si>
    <t>Calle 10A # 23C-44 Barrio Granada</t>
  </si>
  <si>
    <t>secretaria de educacion de dosquebradas</t>
  </si>
  <si>
    <t>CAM Dosquebradas</t>
  </si>
  <si>
    <t>3128850</t>
  </si>
  <si>
    <t>3398300</t>
  </si>
  <si>
    <t>contactenos@risaralda.gov.co</t>
  </si>
  <si>
    <t>NA</t>
  </si>
  <si>
    <t>7417700</t>
  </si>
  <si>
    <t>educacion@gobernacionquindio.gov.co</t>
  </si>
  <si>
    <t>Empleado</t>
  </si>
  <si>
    <t>Área educativa</t>
  </si>
  <si>
    <t>Cargo que desempeña:</t>
  </si>
  <si>
    <t>docente de aula</t>
  </si>
  <si>
    <t>Rectora</t>
  </si>
  <si>
    <t xml:space="preserve">Rector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</si>
  <si>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</si>
  <si>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</si>
  <si>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</si>
  <si>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</si>
  <si>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</si>
  <si>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</si>
  <si>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</si>
  <si>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</si>
  <si>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</si>
  <si>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Maestría en Historia</t>
  </si>
  <si>
    <t>Total graduados: 57</t>
  </si>
  <si>
    <t>Total egresados encuestados: 48</t>
  </si>
  <si>
    <t>Secretaria de educacion Municipal , Pereira</t>
  </si>
  <si>
    <t>carrera 5ta #21-03</t>
  </si>
  <si>
    <t>clamego14@gmail.com</t>
  </si>
  <si>
    <t>Centro</t>
  </si>
  <si>
    <t>Fundación Universitaria del Área Andina</t>
  </si>
  <si>
    <t>Calle 24 N° 8-55</t>
  </si>
  <si>
    <t>www.areandin.edu.co</t>
  </si>
  <si>
    <t>Departamento de Humanidades</t>
  </si>
  <si>
    <t>Docente Tiempo completo</t>
  </si>
  <si>
    <t>Director Departamento de Humanidades</t>
  </si>
  <si>
    <t>secretaria de educacion pereira</t>
  </si>
  <si>
    <t>carrera 7 numero 18:25</t>
  </si>
  <si>
    <t>pereira@gov.co</t>
  </si>
  <si>
    <t>cordinador</t>
  </si>
  <si>
    <t>risaralda</t>
  </si>
  <si>
    <t>INSTITUCIÓN EDUCATIVA COMPARTIR LAS BRISAS</t>
  </si>
  <si>
    <t>BARRIO LAS BRISAS</t>
  </si>
  <si>
    <t>coordibrisas@gmail.com</t>
  </si>
  <si>
    <t>Universidad Católica de Pereira</t>
  </si>
  <si>
    <t>Carrera 21 No. 49-95 Av. de las Américas</t>
  </si>
  <si>
    <t>victor.montes@ucp.edu.co</t>
  </si>
  <si>
    <t>Carrera 21 No. 49-95 Av. de las Américas Pereira, Colombia.</t>
  </si>
  <si>
    <t>Jefe del Departamento de Humanidades</t>
  </si>
  <si>
    <t xml:space="preserve">Institución educativa Nusefa </t>
  </si>
  <si>
    <t xml:space="preserve">calle 40 </t>
  </si>
  <si>
    <t>nusefapereira@hotmail.com</t>
  </si>
  <si>
    <t>Servicios Sociales y de Salud</t>
  </si>
  <si>
    <t xml:space="preserve">coordinación académica </t>
  </si>
  <si>
    <t xml:space="preserve">docente </t>
  </si>
  <si>
    <t xml:space="preserve">cordinador académico </t>
  </si>
  <si>
    <t xml:space="preserve">Risaralda </t>
  </si>
  <si>
    <t xml:space="preserve">Pereira </t>
  </si>
  <si>
    <t xml:space="preserve">SEDCALDAS </t>
  </si>
  <si>
    <t xml:space="preserve">MANIZALES </t>
  </si>
  <si>
    <t>tapascoconcejo@yahoo.com</t>
  </si>
  <si>
    <t xml:space="preserve">Institucion Educativa </t>
  </si>
  <si>
    <t xml:space="preserve">Rectora </t>
  </si>
  <si>
    <t xml:space="preserve">Caldas </t>
  </si>
  <si>
    <t xml:space="preserve">Riosucio </t>
  </si>
  <si>
    <t>Cra. 21 #49-95</t>
  </si>
  <si>
    <t>edwin.arango@ucp.edu.co</t>
  </si>
  <si>
    <t xml:space="preserve">Educación superior </t>
  </si>
  <si>
    <t xml:space="preserve">Decano Facultad Ciencias Sociales, Humanas y de la Educación  </t>
  </si>
  <si>
    <t>fundacion universitaria de area andina</t>
  </si>
  <si>
    <t>calle 24 con 9</t>
  </si>
  <si>
    <t>amcalderon@funandi.edu.co</t>
  </si>
  <si>
    <t>programa de derecho</t>
  </si>
  <si>
    <t>decana</t>
  </si>
  <si>
    <t>Institucion educativa liceo creativo mendel sas.</t>
  </si>
  <si>
    <t>kilometro 1 via cerritos entrada 1</t>
  </si>
  <si>
    <t>3217570850- 3389772</t>
  </si>
  <si>
    <t>liceocreativomendel@hotmail.com</t>
  </si>
  <si>
    <t>menor a 1 SMLV (Salario mínimo legal vigente)</t>
  </si>
  <si>
    <t>Ciencias Sociales</t>
  </si>
  <si>
    <t xml:space="preserve">Empleado de empresa familiar sin  remuneración    </t>
  </si>
  <si>
    <t>I.E. María Inmaculada</t>
  </si>
  <si>
    <t>Corregimiento Moctezuma</t>
  </si>
  <si>
    <t>iemariainmaculada2011@gmail.com</t>
  </si>
  <si>
    <t>Ulloa</t>
  </si>
  <si>
    <t xml:space="preserve">secretaria de educación de caldas </t>
  </si>
  <si>
    <t xml:space="preserve">vereda el trebol chinchina </t>
  </si>
  <si>
    <t xml:space="preserve">yullya13@hotmail.com </t>
  </si>
  <si>
    <t xml:space="preserve">docencia </t>
  </si>
  <si>
    <t>jefe</t>
  </si>
  <si>
    <t xml:space="preserve">chinchina </t>
  </si>
  <si>
    <t>fundación universitaria del Area andina</t>
  </si>
  <si>
    <t>Calle 24 N° 8 55, Risaralda, Colombia</t>
  </si>
  <si>
    <t>6) 3401516</t>
  </si>
  <si>
    <t>aporcas13@areandina.edu.co</t>
  </si>
  <si>
    <t>humanidades</t>
  </si>
  <si>
    <t>A</t>
  </si>
  <si>
    <t>Américo Porto Carrero</t>
  </si>
  <si>
    <t>Cra 27 Nº 10-02 Los Álamos</t>
  </si>
  <si>
    <t>www.utp.edu.co</t>
  </si>
  <si>
    <t>Dirección de Planeación</t>
  </si>
  <si>
    <t>Secretario Técnico Sociedad en Movimiento</t>
  </si>
  <si>
    <t>Director de Planeación</t>
  </si>
  <si>
    <t xml:space="preserve">Institución Educativa Carlos Eduardo  Vasco Uribe </t>
  </si>
  <si>
    <t xml:space="preserve">Km 4 via morelia barrio san marcos </t>
  </si>
  <si>
    <t xml:space="preserve">carloseduardovasco1@gmail.com </t>
  </si>
  <si>
    <t xml:space="preserve">ciencias Sociales </t>
  </si>
  <si>
    <t xml:space="preserve">Risaralda / </t>
  </si>
  <si>
    <t>Institucion Educativa Nuestra Señora  de la Presentacion</t>
  </si>
  <si>
    <t>CALLE 7 N° 17 A 45 Zona Expansión Suroriental  La Virginia Risaralda</t>
  </si>
  <si>
    <t xml:space="preserve"> 3682660  Cel 3206827017  </t>
  </si>
  <si>
    <t xml:space="preserve">grie.lapresentacion@risaralda.gov.co   </t>
  </si>
  <si>
    <t>La Virginia</t>
  </si>
  <si>
    <t>I.E Cristo Rey</t>
  </si>
  <si>
    <t>cll 76 #18-01</t>
  </si>
  <si>
    <t>jo_castrillon@hotmail.com</t>
  </si>
  <si>
    <t>Magisterio</t>
  </si>
  <si>
    <t>Dosquebradas</t>
  </si>
  <si>
    <t xml:space="preserve">Secretaria de Educaciòn Armenia </t>
  </si>
  <si>
    <t>Calle 10A # 22C-44 Barrio Granada</t>
  </si>
  <si>
    <t>IE CRISTOBAL COLON</t>
  </si>
  <si>
    <t>Barrio Corbones carrera 24 A calle 17 Esquina</t>
  </si>
  <si>
    <t>ieccolon1@gmail.com</t>
  </si>
  <si>
    <t>docente Ciencias sociales</t>
  </si>
  <si>
    <t xml:space="preserve">Secretaria de Educación </t>
  </si>
  <si>
    <t>+57 (6) 7378424</t>
  </si>
  <si>
    <t>Docente, institución educativa CASD</t>
  </si>
  <si>
    <t xml:space="preserve">Docente Media Académica </t>
  </si>
  <si>
    <t xml:space="preserve">Quindío </t>
  </si>
  <si>
    <t>Secretaría de Educación de Armenia- Institución Educativa República de Francia</t>
  </si>
  <si>
    <t xml:space="preserve">Plazoleta Vásquez Cobo frente al CAI del Pórtico </t>
  </si>
  <si>
    <t>ierepublicadefrancia2009@gmail.com</t>
  </si>
  <si>
    <t xml:space="preserve">Colegio Jose Antonio Galan </t>
  </si>
  <si>
    <t xml:space="preserve">km 10 via Armenia </t>
  </si>
  <si>
    <t>certificacion.iso.galan@gmail.com</t>
  </si>
  <si>
    <t xml:space="preserve">Docencia </t>
  </si>
  <si>
    <t xml:space="preserve">Docente de Ciencias Sociales </t>
  </si>
  <si>
    <t>Institución Educativa Robledo</t>
  </si>
  <si>
    <t>Carrera 25 Calle 50 Barrio El Prado</t>
  </si>
  <si>
    <t>institucion.robledo@gmail.com</t>
  </si>
  <si>
    <t>Nivel de Preescolar</t>
  </si>
  <si>
    <t>Qundío</t>
  </si>
  <si>
    <t xml:space="preserve">Secretaria de Educación del Quindio </t>
  </si>
  <si>
    <t xml:space="preserve"> Calle 20 # 13-22 Piso 1 y 9</t>
  </si>
  <si>
    <t>contactenos@sedquindio.gov.co</t>
  </si>
  <si>
    <t xml:space="preserve">institución educativa filadelfia </t>
  </si>
  <si>
    <t>carrera 7 calles 4 y 5 # 4-33</t>
  </si>
  <si>
    <t>8580578 3217192648</t>
  </si>
  <si>
    <t>iefiladelfia@sedcaldas.gov.co</t>
  </si>
  <si>
    <t>docente de ciencias sociales</t>
  </si>
  <si>
    <t xml:space="preserve">rector </t>
  </si>
  <si>
    <t xml:space="preserve">caldas </t>
  </si>
  <si>
    <t>filadelfia</t>
  </si>
  <si>
    <t>Institución Educativa El Naranjal</t>
  </si>
  <si>
    <t>Vereda La Quiebra del Naranjal</t>
  </si>
  <si>
    <t>ienaranjal@sedcaldas.gov.co</t>
  </si>
  <si>
    <t>Caldas</t>
  </si>
  <si>
    <t>Chinchiná</t>
  </si>
  <si>
    <t>INSTITUCION EDUCATIVA PORTACHUELO</t>
  </si>
  <si>
    <t>COMUNIDAD DE PORTACHUELO</t>
  </si>
  <si>
    <t>ceportachuelo@sedcaldas.gov.co</t>
  </si>
  <si>
    <t>PRIMARIA</t>
  </si>
  <si>
    <t>RECTORA</t>
  </si>
  <si>
    <t>CALDAS</t>
  </si>
  <si>
    <t>RIOSUCIO</t>
  </si>
  <si>
    <t>programa todos a aprender</t>
  </si>
  <si>
    <t>gobierno nacional</t>
  </si>
  <si>
    <t>jhon.botero1@utp.edu.co</t>
  </si>
  <si>
    <t>educación</t>
  </si>
  <si>
    <t>tutor</t>
  </si>
  <si>
    <t>La Dorada</t>
  </si>
  <si>
    <t>INSTITUCION EDUCATIVA RAFAEL POMBO</t>
  </si>
  <si>
    <t>MARMATO CALDAS</t>
  </si>
  <si>
    <t>ie@sedcaldas.gov.co</t>
  </si>
  <si>
    <t>caldas</t>
  </si>
  <si>
    <t>marmato</t>
  </si>
  <si>
    <t>Secretaria de educación de Caldas</t>
  </si>
  <si>
    <t>edificio la licorera manizales Caldas</t>
  </si>
  <si>
    <t>sedcaldas@gov.co</t>
  </si>
  <si>
    <t>docente tutor</t>
  </si>
  <si>
    <t>Anserma</t>
  </si>
  <si>
    <t>secretaria de educación departamental</t>
  </si>
  <si>
    <t>kr 21 calle 23 edificio Licorera</t>
  </si>
  <si>
    <t xml:space="preserve">atencionalciudadano@sedcaldas.gov.co </t>
  </si>
  <si>
    <t>Educativa</t>
  </si>
  <si>
    <t>Manizales</t>
  </si>
  <si>
    <t>SECRETARIA DE EDUCACION DEPARTAMENTAL DE CALDAS</t>
  </si>
  <si>
    <t xml:space="preserve">PACORA - CALDAS </t>
  </si>
  <si>
    <t>iemariscalrobledo@sedcaldas.gov.co</t>
  </si>
  <si>
    <t>INSTITUCION EDUCATIVA MARISCAL ROBLEDO</t>
  </si>
  <si>
    <t>RECTOR (E)</t>
  </si>
  <si>
    <t>FABIO HERNANDO ARIAS</t>
  </si>
  <si>
    <t xml:space="preserve">PACORA </t>
  </si>
  <si>
    <t>Secretaría de Educación de Caldas</t>
  </si>
  <si>
    <t>Cra. 6 No. 3-81</t>
  </si>
  <si>
    <t>iedorada@sedcaldas.gov.co</t>
  </si>
  <si>
    <t>Institución Educativa Dorada</t>
  </si>
  <si>
    <t>INSTITUCION EDUCATIVA SIPIRRA</t>
  </si>
  <si>
    <t>COMUNIDAD DE SIPIRRA</t>
  </si>
  <si>
    <t>iesipirra@sedcaldas.gov.co</t>
  </si>
  <si>
    <t>PREESCOLAR</t>
  </si>
  <si>
    <t>IE Francisco Jose de caldas</t>
  </si>
  <si>
    <t>Vereda Betania. Hacienda la Pradera. Risaralda Caldas</t>
  </si>
  <si>
    <t>iefranciscojosedecaldasrisaralda@sedcaldas.gov.co</t>
  </si>
  <si>
    <t>Docente Ciencias sociales</t>
  </si>
  <si>
    <t>Secretaria de educación de caldas</t>
  </si>
  <si>
    <t>Gobernación de caldas</t>
  </si>
  <si>
    <t>atencionalciudadano@sedcaldas.gov.co</t>
  </si>
  <si>
    <t>la dorada</t>
  </si>
  <si>
    <t>SED CALDAS</t>
  </si>
  <si>
    <t>ED. LA LICORERA CALLE 21 CRA 21</t>
  </si>
  <si>
    <t>www.sedcaldas.gov.co/</t>
  </si>
  <si>
    <t xml:space="preserve">DOCENCIA </t>
  </si>
  <si>
    <t>DOCENTE DE AULA</t>
  </si>
  <si>
    <t>MANIZALES</t>
  </si>
  <si>
    <t>Sed Caldas</t>
  </si>
  <si>
    <t xml:space="preserve">villamaria Gerardo Arias </t>
  </si>
  <si>
    <t>gerardo1964@gmail.com</t>
  </si>
  <si>
    <t>secretaria departamental de Educación de Caldas</t>
  </si>
  <si>
    <t>Edificio Licorera carrera 21 calle 23</t>
  </si>
  <si>
    <t>(57) 6 - 8982444 ext. 2600 - 2601</t>
  </si>
  <si>
    <t>institución educativa el Madroño de Belalcazar Caldas.</t>
  </si>
  <si>
    <t xml:space="preserve">coordinador </t>
  </si>
  <si>
    <t>Belalcazar</t>
  </si>
  <si>
    <t>INSTITUCION EDUCATIVA INEM FELIPE PEREZ</t>
  </si>
  <si>
    <t>JARDIN  I ETAPA</t>
  </si>
  <si>
    <t>inem.edupage.org</t>
  </si>
  <si>
    <t>CIENCIAS SOCIALES</t>
  </si>
  <si>
    <t>INSTITUCION EDUCATIVA SANTA SOFIA</t>
  </si>
  <si>
    <t>CARRERA 24 9 46 EL JAPON</t>
  </si>
  <si>
    <t>secretaria@iesantasofia.edu.co</t>
  </si>
  <si>
    <t>ALBERTINA VILLEGAS</t>
  </si>
  <si>
    <t>DOSQUEBRADAS</t>
  </si>
  <si>
    <t xml:space="preserve">Riosucio Caldas </t>
  </si>
  <si>
    <t>lilianambetancur@gmail.com</t>
  </si>
  <si>
    <t xml:space="preserve">Secretaria de educación </t>
  </si>
  <si>
    <t>coordiandor</t>
  </si>
  <si>
    <t>Riosucio</t>
  </si>
  <si>
    <t>No tengo sugerencias</t>
  </si>
  <si>
    <t>Es fundamental acercarse mas a la historia de género y creo que con un solo seminarios sobre  educación es suficiente ( eliminar uno, para dar otras opciones) o por lo menos establecer lineas de estudio y que el estudiante de acuerdo a sus intereses decida</t>
  </si>
  <si>
    <t>muy mal asesoriamiento</t>
  </si>
  <si>
    <t>SALIDAS DE CAMPO</t>
  </si>
  <si>
    <t>ninguna</t>
  </si>
  <si>
    <t>Considero que la Maestría en Historia debe hacer mayores esfuerzos para que los docentes de planta no impartan varias materias sino únicamente aquellas en la que son especialistas y en esa medida invitar más docentes de otras universidades especializados en otros campos. Eso ayudaría a mejorar la diversidad académica de los egresados.  También es importante que se creen varias lineas de trabajo y no únicamente el estudio de la Historia Regional. No estoy seguro si es cierto, pero escuché que ahora los directores de proyecto de grado solo pueden ser docentes de la universidad o de la Maestría, de ser así, es absolutamente grave y eso no puede ser de esa manera, va en contra de la calidad académica.  Seguiría, pero no estoy seguro que alguien lea esto. :P</t>
  </si>
  <si>
    <t xml:space="preserve">la selección de profesores obedece, en ocasiones, a factores ajenos a los estrictamente académicos. </t>
  </si>
  <si>
    <t>todo muy bien</t>
  </si>
  <si>
    <t xml:space="preserve">Vinculación de más docentes nacionales y extranjeros. </t>
  </si>
  <si>
    <t>Mayor profundización en la parte investigativa y practica.</t>
  </si>
  <si>
    <t>No tengo</t>
  </si>
  <si>
    <t>Para la maestría en Historia que haya la posibilidad de pasantías o salidas de campo.</t>
  </si>
  <si>
    <t>no tengo</t>
  </si>
  <si>
    <t xml:space="preserve">que traigan docentes de reconocimiento de Americalatina. </t>
  </si>
  <si>
    <t>Generar mayor fortaleza institucional para contribuir al posicionamiento de la Historia como herramienta de los líderes de todos los ámbitos.</t>
  </si>
  <si>
    <t>no tengo ninguna sugerencia.</t>
  </si>
  <si>
    <t>no tengo sugerencias</t>
  </si>
  <si>
    <t>Mayor aporte en el énfasis en la enseñanza de las ciencias sociales; y mejor asesoramiento con el trabajo de grado.</t>
  </si>
  <si>
    <t>mas informacion sobre educación continuada</t>
  </si>
  <si>
    <t>mejorar los tiempos de clase</t>
  </si>
  <si>
    <t xml:space="preserve">Mayor énfasis a la metodología de investigación </t>
  </si>
  <si>
    <t>trabajar más en didácticas, especialmente para la línea de profundización</t>
  </si>
  <si>
    <t xml:space="preserve">ninguna </t>
  </si>
  <si>
    <t>Abrir esta Maestría a todas las carreras de pre grado en educación así no fueran en sociales.  Me pareció importante el aporte que me brindo este programa para crecimiento personal y profesional.</t>
  </si>
  <si>
    <t>Mayor informacion acerca de bienestar universitario</t>
  </si>
  <si>
    <t>Sistematizar las lineas de investigacion que se implementen dentro de los programas de posgrado.</t>
  </si>
  <si>
    <t>que la maestría se pueda ofertar mas a docentes de historia de los colegios oficiales del país.</t>
  </si>
  <si>
    <t>Salidas pedagógicas.</t>
  </si>
  <si>
    <t>No tengo sugerencias al respecto.</t>
  </si>
  <si>
    <t xml:space="preserve">creo que la utp ofrece una enseñanza de calidad a sus egresados </t>
  </si>
  <si>
    <t>Me parece que se deberían tener mayores  y asertivos criterios de selección del personal docente.</t>
  </si>
  <si>
    <t>Tener mayor seguimiento de los docentes y sus actividades pedagogicas</t>
  </si>
  <si>
    <t>Continuar con personal docente de alta calidad.</t>
  </si>
  <si>
    <t>Me gustaría que se pudieran realizar pasantías a otros lugares para tener un conocimiento más amplio en las temáticas vistas.</t>
  </si>
  <si>
    <t xml:space="preserve">No tengo sugerencias. </t>
  </si>
  <si>
    <t xml:space="preserve">Ampliar oferta de la maestría a todo tipo de profesional </t>
  </si>
  <si>
    <t>mejorar el proceso de acompañamiento en cuanto a la asesoría de trabajos de grado.</t>
  </si>
  <si>
    <t>fortalecimiento de la metodología de la investigación.</t>
  </si>
  <si>
    <t>NINGUNA SUGERENCIA</t>
  </si>
  <si>
    <t>todo esta muy bien difundido y organizado</t>
  </si>
  <si>
    <t>Total graduados: 102</t>
  </si>
  <si>
    <t>Total egresados encuestados 2018: 48</t>
  </si>
  <si>
    <t>Total egresados encuestados 2020: 44</t>
  </si>
  <si>
    <t>Nivel de encuestas diligenciadas: 43,1%</t>
  </si>
  <si>
    <t>Unión temporal ALMA MATER -UTP</t>
  </si>
  <si>
    <t xml:space="preserve">Unión temporal en la UTP Colegio en el Barrio Málaga, Parque Industrial  </t>
  </si>
  <si>
    <t>INSTITUCION EDUCATIVA CRISTO REY</t>
  </si>
  <si>
    <t>SECRETARÍA DE EDUCACIÓN</t>
  </si>
  <si>
    <t>CALLE 67 No. 18-01</t>
  </si>
  <si>
    <t>3422889</t>
  </si>
  <si>
    <t>i.e.cristorey@dosquebradas.gov.co</t>
  </si>
  <si>
    <t>Es necesario replantear los programas de pregrado y posgrado 
de formación docente, donde la práctica docente, la investigación pedagógica y las didácticas disciplinares específicas sean el centro o eje de la formación docente.</t>
  </si>
  <si>
    <t>BRINDAN LAS HERRAMIENTAS NECESARIAS PARA LIDERAR 
PROCESOS EN LOS CONTEXTOS SEGÚN PERFIL</t>
  </si>
  <si>
    <t xml:space="preserve">SE TRATA DE UNA INSTITUCIÓN EDUCATIVA DEL 
SECTOR PÚBLICO QUE CUMPLE CON LA DEMANDA DE LA POBLACIÓN </t>
  </si>
  <si>
    <t xml:space="preserve">FORTALECER PROCESOS DE FORMACIÓN DE LAS INSTITUCIONES 
EDUCATIVAS A TRAVÉS DE CONVENIOS PARA ACTIVIDADES EXTRACURRICULARES  </t>
  </si>
  <si>
    <t xml:space="preserve">LIDERAZGO TRANSFORMADOR </t>
  </si>
  <si>
    <t>mejores condiciones físicas (salones)</t>
  </si>
  <si>
    <t>qUE SE GENEREN MÁS ESPACIOS ACADEMICOS DENTRO DEL CAMPUS PARA ESTA MAESTRÍA</t>
  </si>
  <si>
    <t>Sugiero una mayor apertura e interacción con las dinámicas artísticas de la ciudad, pues considero que este 
programa es un espacio hermético que no ofrece casi ninguna actividad al publico en general, los estudiantes de paso y los egresados. Teniendo una de las mejores salas expositivas en la ciudad son muy pocas las exposiciones que realizan y no brindan la posibilidad de integrar a los egresados.</t>
  </si>
  <si>
    <t>Establecer una conexión para poder acceder a los doctorados, similar a convenios u homologaciones.</t>
  </si>
  <si>
    <t>Que las clases sean siempre salones apropiados, con sillas cómodas</t>
  </si>
  <si>
    <t>Mejorar el acompañamiento de los asesores en los trabajos de grado</t>
  </si>
  <si>
    <t>Instituto Tecnológico Dosquebradas - Fundación Frisby</t>
  </si>
  <si>
    <t>Transversal 7a #30-44 Dosquebradas, Risaralda</t>
  </si>
  <si>
    <t xml:space="preserve"> 3322244</t>
  </si>
  <si>
    <t>itdris@yahoo.es</t>
  </si>
  <si>
    <t>UniRemington Pereira</t>
  </si>
  <si>
    <t>Cra 6 No 20 - 43 - Centro</t>
  </si>
  <si>
    <t>3172000 - 3334865</t>
  </si>
  <si>
    <t>coordinacion@funec.org</t>
  </si>
  <si>
    <t>Calasanz Pereira</t>
  </si>
  <si>
    <t>Carrera 19 No. 46-50 Barrio Jardín I Etapa Pereira (Risaralda)</t>
  </si>
  <si>
    <t xml:space="preserve"> Tel: 3363244 - 3400191 - 3400217 - 3400173 </t>
  </si>
  <si>
    <t>cleon@calasanz-pereira.edu.co</t>
  </si>
  <si>
    <t>31165666</t>
  </si>
  <si>
    <t>educacion@dosquebradas.gov.co</t>
  </si>
  <si>
    <t>Gobernación de Risaralda, calle 19 numero 13-17, piso 2</t>
  </si>
  <si>
    <t>Secretaría de educación del Valle del Cauca</t>
  </si>
  <si>
    <t>Carrera 6 entre calles 9 y 10 edificio Palacio de San Francisco</t>
  </si>
  <si>
    <t>(57 - 2) 620 00 00</t>
  </si>
  <si>
    <t>contactenos@valledelcauca.gov.co</t>
  </si>
  <si>
    <t>Unión temporal Alma Mater UTP - IE Hugo ÁngelL Jaramillo</t>
  </si>
  <si>
    <t>Ciudadela del café - sector Málaga</t>
  </si>
  <si>
    <t>3128850 - 3128859</t>
  </si>
  <si>
    <t>iehugoangeljaramillo@educandoenred.edu.co - iehaj@educandoenred.edu.co</t>
  </si>
  <si>
    <t>Secretaría de Educación de Risaralda- Colegio Alfonso López Pumarejo</t>
  </si>
  <si>
    <t>Gobernación Pereira</t>
  </si>
  <si>
    <t xml:space="preserve">3398300 ext 320 </t>
  </si>
  <si>
    <t>grie.alfonso.lopez@risaralda.gov.co</t>
  </si>
  <si>
    <t>Secretaría de Educación de Pereira</t>
  </si>
  <si>
    <t>Corregimiento Puero Caldas, vereda San Isidro</t>
  </si>
  <si>
    <t>3353303</t>
  </si>
  <si>
    <t>cepuertocaldas@hotmail.com</t>
  </si>
  <si>
    <t>I.E Santa Sofía</t>
  </si>
  <si>
    <t>Barrio Japón</t>
  </si>
  <si>
    <t>3302023</t>
  </si>
  <si>
    <t>i.e.santasofia@dosquebradas.gov.co</t>
  </si>
  <si>
    <t>Secretaría Educación Dosquebradas</t>
  </si>
  <si>
    <t>Av. Simón Bolívar Nro 36-44 Centro Administrativo Municipal CAM Dosquebradas</t>
  </si>
  <si>
    <t xml:space="preserve"> 3116566 ext 126 </t>
  </si>
  <si>
    <t>secretaria de educación de Risaralda</t>
  </si>
  <si>
    <t>gobernación de Risaralda. Calle 19 No 13-17</t>
  </si>
  <si>
    <t>(57) (6) 3398300</t>
  </si>
  <si>
    <t>UNIVERSIDAD DEL TOLIMA</t>
  </si>
  <si>
    <t xml:space="preserve">CALLE 42 CRA 1 BARRIO SANTA ELENA </t>
  </si>
  <si>
    <t>2771212</t>
  </si>
  <si>
    <t>programadeeconomia@ut.edu.co</t>
  </si>
  <si>
    <t xml:space="preserve">Institución Educativa Pedro Uribe Mejía </t>
  </si>
  <si>
    <t xml:space="preserve">KM 4 Vía Chinchiná Vereda El Jazmín </t>
  </si>
  <si>
    <t>3113411493</t>
  </si>
  <si>
    <t>pedrouribemejia@gmail.com</t>
  </si>
  <si>
    <t>MEN</t>
  </si>
  <si>
    <t>Carrera 9 con calle 6 Barrio la Pista</t>
  </si>
  <si>
    <t>318-2096306</t>
  </si>
  <si>
    <t>grie.tecnologico@risaralda.gov.co</t>
  </si>
  <si>
    <t xml:space="preserve">secretaria de educación de Dosquebradas </t>
  </si>
  <si>
    <t>CAM dosquebradas</t>
  </si>
  <si>
    <t>3305005</t>
  </si>
  <si>
    <t>educacuion@dosquebradas.gov.co</t>
  </si>
  <si>
    <t>secretaria de educación de pereira</t>
  </si>
  <si>
    <t>carrera 7 calle 20</t>
  </si>
  <si>
    <t>3248000</t>
  </si>
  <si>
    <t>alfonso123jaramillo@gmail.com</t>
  </si>
  <si>
    <t xml:space="preserve">Alcaldíade Pereira, Secretaría de Educación </t>
  </si>
  <si>
    <t>Carrera 8 con 19</t>
  </si>
  <si>
    <t>3329782</t>
  </si>
  <si>
    <t>insti.educativalabella@gmail.com</t>
  </si>
  <si>
    <t xml:space="preserve"> Calle 75 # 36-37B Avenida 2500 lotes IE. BYRON GAVIRIA</t>
  </si>
  <si>
    <t>36581218</t>
  </si>
  <si>
    <t>coordiacademicabyron@yahoo.es</t>
  </si>
  <si>
    <t>Secretaria de Educación de Dosquebradas</t>
  </si>
  <si>
    <t>Dirección Av. Simón Bolívar Nro 36-44 Centro Administrativo Municipal CAM Dosquebradas</t>
  </si>
  <si>
    <t>(57 6) 3116566 ext 126</t>
  </si>
  <si>
    <t xml:space="preserve">secretaria de educación de Pereira </t>
  </si>
  <si>
    <t>Cra. 7 No. 18-55 Piso 8 - Palacio Municipal  Pereira - Risaralda</t>
  </si>
  <si>
    <t>3248100</t>
  </si>
  <si>
    <t xml:space="preserve"> contactenos@pereira.gov.co</t>
  </si>
  <si>
    <t>Secretaria Municipal de Educación Armenia</t>
  </si>
  <si>
    <t>7379396</t>
  </si>
  <si>
    <t>secretaria de educación de Armenia</t>
  </si>
  <si>
    <t>carrera 23 # 10A barrio Granada Armenia</t>
  </si>
  <si>
    <t>7378424</t>
  </si>
  <si>
    <t>Secretaria de Educación del Quindío</t>
  </si>
  <si>
    <t>Calle 20 # 13-22 Piso 1 y 9 Armenia, Quindío, Colombia.</t>
  </si>
  <si>
    <t>(+57) (6) 7417700</t>
  </si>
  <si>
    <t xml:space="preserve"> educacion@gobernacionquindio.gov.co</t>
  </si>
  <si>
    <t>SECRETARIA DE EDUCACIÓN DEPARTAMENTAL DEL QUINDIO. INSTITUTO QUIMBAYA</t>
  </si>
  <si>
    <t>KM. 1 VÍA ALCALA</t>
  </si>
  <si>
    <t>7521232</t>
  </si>
  <si>
    <t>insquimbaya@gmail.com</t>
  </si>
  <si>
    <t xml:space="preserve">secretaria de educación departamental del quindio </t>
  </si>
  <si>
    <t>Carrera 3a No.</t>
  </si>
  <si>
    <t xml:space="preserve"> 7593483 - 7593117</t>
  </si>
  <si>
    <t>liceoquindiosalento@hotmail.com</t>
  </si>
  <si>
    <t>SECRETARIA DE EDUCACION DEL QUINDIO</t>
  </si>
  <si>
    <t xml:space="preserve"> Calle 20 # 13-22 Piso 1 y 9 </t>
  </si>
  <si>
    <t xml:space="preserve">secretaria de educación </t>
  </si>
  <si>
    <t>carrera 7 numero 18-55 piso 8</t>
  </si>
  <si>
    <t>contactenos@pereira.gov.co</t>
  </si>
  <si>
    <t>Inititucion educativa Pedacito de Cielo</t>
  </si>
  <si>
    <t>Cra 5 con calle 11 esquina</t>
  </si>
  <si>
    <t>7539043</t>
  </si>
  <si>
    <t>iepedacitodecieloauv@gmail.com</t>
  </si>
  <si>
    <t>Institución Educativa Agroambiental Pio Xii</t>
  </si>
  <si>
    <t>Santa Cecilia</t>
  </si>
  <si>
    <t>3113318743</t>
  </si>
  <si>
    <t>grie.pio.xii@risalda.gou.co</t>
  </si>
  <si>
    <t>KM. 1 VÍA ALCALÁ</t>
  </si>
  <si>
    <t>3216438150</t>
  </si>
  <si>
    <t>magisterio</t>
  </si>
  <si>
    <t>cll 37 33 14</t>
  </si>
  <si>
    <t>3183249672</t>
  </si>
  <si>
    <t>yamile.sastoque@utp.edu.co</t>
  </si>
  <si>
    <t>Institución Educativa Liceo Quindío (Secretaría de Educación Departamental del Quindío)</t>
  </si>
  <si>
    <t>Carrera 3a # 4-54</t>
  </si>
  <si>
    <t>7593483</t>
  </si>
  <si>
    <t>Urbanización Loma Verde Mz B Casa 9</t>
  </si>
  <si>
    <t>7413026</t>
  </si>
  <si>
    <t>d.lorena10@hotmail.com</t>
  </si>
  <si>
    <t>Colegio Suroroiental de Pereira</t>
  </si>
  <si>
    <t>Calle 17, carrera 23 esquina Boston 23 b 20</t>
  </si>
  <si>
    <t>3212308</t>
  </si>
  <si>
    <t>colegiosuroriental@hotmail.com</t>
  </si>
  <si>
    <t>RED ALMA MATER SU EJE UTP</t>
  </si>
  <si>
    <t xml:space="preserve">COLEGIO JAIME SALAZAR ROBLEDO LAS BRISAS </t>
  </si>
  <si>
    <t>3317771</t>
  </si>
  <si>
    <t>rodolfo.castaneda@educandoenred.edu.co</t>
  </si>
  <si>
    <t>Secretaria de Educación Municipal</t>
  </si>
  <si>
    <t xml:space="preserve">Cra. 7 No. 18-55 Piso 8 - Palacio Municipal </t>
  </si>
  <si>
    <t>(057+6) 3248100 - 3248101 - 325783</t>
  </si>
  <si>
    <t xml:space="preserve">  contactenos@pereira.gov.co</t>
  </si>
  <si>
    <t>Secretaria de educacion Municipal</t>
  </si>
  <si>
    <t>edificio palacio municipal 8 piso</t>
  </si>
  <si>
    <t>3248100 - 3248101</t>
  </si>
  <si>
    <t xml:space="preserve"> despachoeducacion@pereira.gov.co</t>
  </si>
  <si>
    <t>Secretaría de educación de Dosquebradas</t>
  </si>
  <si>
    <t>Institución Educativa Cristo Rey. Barrio La Capilla. Calle 67 # 18-01</t>
  </si>
  <si>
    <t>3422223</t>
  </si>
  <si>
    <t>3137234</t>
  </si>
  <si>
    <t>johaguarin@utp.edu.co</t>
  </si>
  <si>
    <t>Institución Educativa Hugo Ángel jaramillo</t>
  </si>
  <si>
    <t>barrio Málaga Comuna del Café</t>
  </si>
  <si>
    <t>iehugoangeljaramillo@educandoenred.edu.co</t>
  </si>
  <si>
    <t>Director Académico</t>
  </si>
  <si>
    <t>Docente de español y literatura - Grado 5 y 6</t>
  </si>
  <si>
    <t>Coordinador de Área</t>
  </si>
  <si>
    <t>docentede aula</t>
  </si>
  <si>
    <t>directivo</t>
  </si>
  <si>
    <t xml:space="preserve">docente educación artística </t>
  </si>
  <si>
    <t xml:space="preserve">coordinador académico </t>
  </si>
  <si>
    <t xml:space="preserve">ALEXANDER VILLA </t>
  </si>
  <si>
    <t xml:space="preserve">Profesor catedrático </t>
  </si>
  <si>
    <t>Director de Programa</t>
  </si>
  <si>
    <t xml:space="preserve">Docente de aula </t>
  </si>
  <si>
    <t>Coordinadora</t>
  </si>
  <si>
    <t>coordinadora</t>
  </si>
  <si>
    <t xml:space="preserve">Paula Mosquera </t>
  </si>
  <si>
    <t>Docente de área Ciencias Sociales</t>
  </si>
  <si>
    <t xml:space="preserve">docente de aula </t>
  </si>
  <si>
    <t>Área de recursos humanos</t>
  </si>
  <si>
    <t>Docent</t>
  </si>
  <si>
    <t xml:space="preserve">NO APLICA </t>
  </si>
  <si>
    <t xml:space="preserve">Docente de Aula </t>
  </si>
  <si>
    <t>Profesora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</si>
</sst>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10" fontId="27" fillId="0" borderId="1" xfId="0" applyNumberFormat="1" applyFont="1" applyBorder="1" applyAlignment="1">
      <alignment horizontal="center"/>
    </xf>
    <xf numFmtId="6" fontId="27" fillId="0" borderId="1" xfId="0" applyNumberFormat="1" applyFont="1" applyBorder="1" applyAlignment="1">
      <alignment horizont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0" fillId="5" borderId="1" xfId="0" applyFill="1" applyBorder="1" applyAlignment="1">
      <alignment horizontal="left" vertical="top"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0" fontId="10" fillId="2" borderId="0" xfId="0" applyFont="1" applyFill="1" applyAlignment="1">
      <alignment vertical="center"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2" borderId="1"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0.5</c:v>
                </c:pt>
                <c:pt idx="1">
                  <c:v>0.47916666666666669</c:v>
                </c:pt>
                <c:pt idx="2">
                  <c:v>2.0833333333333332E-2</c:v>
                </c:pt>
              </c:numCache>
            </c:numRef>
          </c:val>
          <c:extLst>
            <c:ext xmlns:c16="http://schemas.microsoft.com/office/drawing/2014/chart" uri="{C3380CC4-5D6E-409C-BE32-E72D297353CC}">
              <c16:uniqueId val="{00000000-56E7-49F2-912F-333C53C60FEF}"/>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[1]Egresados!$B$347:$B$348</c:f>
              <c:strCache>
                <c:ptCount val="2"/>
                <c:pt idx="0">
                  <c:v>Si</c:v>
                </c:pt>
                <c:pt idx="1">
                  <c:v>No</c:v>
                </c:pt>
              </c:strCache>
            </c:strRef>
          </c:cat>
          <c:val>
            <c:numRef>
              <c:f>[1]Egresados!$C$347:$C$348</c:f>
              <c:numCache>
                <c:formatCode>General</c:formatCode>
                <c:ptCount val="2"/>
                <c:pt idx="0">
                  <c:v>0.85416666666666663</c:v>
                </c:pt>
                <c:pt idx="1">
                  <c:v>0.14583333333333334</c:v>
                </c:pt>
              </c:numCache>
            </c:numRef>
          </c:val>
          <c:extLst>
            <c:ext xmlns:c16="http://schemas.microsoft.com/office/drawing/2014/chart" uri="{C3380CC4-5D6E-409C-BE32-E72D297353CC}">
              <c16:uniqueId val="{00000000-AD69-4297-887C-5BEAC47A9126}"/>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0.65909090909090906</c:v>
                </c:pt>
                <c:pt idx="1">
                  <c:v>0.34090909090909088</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0.59090909090909094</c:v>
                </c:pt>
                <c:pt idx="1">
                  <c:v>0.38636363636363635</c:v>
                </c:pt>
                <c:pt idx="2">
                  <c:v>2.2727272727272728E-2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0.36363636363636365</c:v>
                </c:pt>
                <c:pt idx="1">
                  <c:v>0.38636363636363635</c:v>
                </c:pt>
                <c:pt idx="2">
                  <c:v>0.22727272727272727</c:v>
                </c:pt>
                <c:pt idx="3">
                  <c:v>2.2727272727272728E-2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0.97727272727272729</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2.2727272727272728E-2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2020'!$B$205:$B$206</c:f>
              <c:strCache>
                <c:ptCount val="2"/>
                <c:pt idx="0">
                  <c:v>Si</c:v>
                </c:pt>
                <c:pt idx="1">
                  <c:v>No</c:v>
                </c:pt>
              </c:strCache>
            </c:strRef>
          </c:cat>
          <c:val>
            <c:numRef>
              <c:f>'Egresados 2020'!$E$205:$E$206</c:f>
              <c:numCache>
                <c:formatCode>0%</c:formatCode>
                <c:ptCount val="2"/>
                <c:pt idx="0">
                  <c:v>0.27272727272727271</c:v>
                </c:pt>
                <c:pt idx="1">
                  <c:v>0.72727272727272729</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2020'!$B$205:$B$206</c15:sqref>
                        </c15:formulaRef>
                      </c:ext>
                    </c:extLst>
                    <c:strCache>
                      <c:ptCount val="2"/>
                      <c:pt idx="0">
                        <c:v>Si</c:v>
                      </c:pt>
                      <c:pt idx="1">
                        <c:v>No</c:v>
                      </c:pt>
                    </c:strCache>
                  </c:strRef>
                </c:cat>
                <c:val>
                  <c:numRef>
                    <c:extLst>
                      <c:ext uri="{02D57815-91ED-43cb-92C2-25804820EDAC}">
                        <c15:formulaRef>
                          <c15:sqref>'Egresados 2020'!$C$205:$C$206</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2020'!$B$225:$B$231</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2020'!$F$225:$F$231</c:f>
              <c:numCache>
                <c:formatCode>0%</c:formatCode>
                <c:ptCount val="7"/>
                <c:pt idx="0">
                  <c:v>0.33720930232558138</c:v>
                </c:pt>
                <c:pt idx="1">
                  <c:v>0.12790697674418605</c:v>
                </c:pt>
                <c:pt idx="2">
                  <c:v>0.29069767441860467</c:v>
                </c:pt>
                <c:pt idx="3">
                  <c:v>5.8139534883720929E-2</c:v>
                </c:pt>
                <c:pt idx="4">
                  <c:v>0.16279069767441862</c:v>
                </c:pt>
                <c:pt idx="5">
                  <c:v>1.1627906976744186E-2</c:v>
                </c:pt>
                <c:pt idx="6">
                  <c:v>1.1627906976744186E-2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2020'!$B$225:$B$231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2020'!$C$225:$C$231</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2020'!$B$225:$B$231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2020'!$D$225:$D$231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2020'!$B$240:$B$243</c:f>
              <c:strCache>
                <c:ptCount val="4"/>
                <c:pt idx="0">
                  <c:v>Excelente</c:v>
                </c:pt>
                <c:pt idx="1">
                  <c:v>Bueno</c:v>
                </c:pt>
                <c:pt idx="2">
                  <c:v>Regular</c:v>
                </c:pt>
                <c:pt idx="3">
                  <c:v>Malo</c:v>
                </c:pt>
              </c:strCache>
            </c:strRef>
          </c:cat>
          <c:val>
            <c:numRef>
              <c:f>'Egresados 2020'!$D$240:$D$243</c:f>
              <c:numCache>
                <c:formatCode>0%</c:formatCode>
                <c:ptCount val="4"/>
                <c:pt idx="0">
                  <c:v>0.61363636363636365</c:v>
                </c:pt>
                <c:pt idx="1">
                  <c:v>0.36363636363636365</c:v>
                </c:pt>
                <c:pt idx="2">
                  <c:v>2.2727272727272728E-2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2020'!$B$257:$B$258</c:f>
              <c:strCache>
                <c:ptCount val="2"/>
                <c:pt idx="0">
                  <c:v>Si</c:v>
                </c:pt>
                <c:pt idx="1">
                  <c:v>No </c:v>
                </c:pt>
              </c:strCache>
            </c:strRef>
          </c:cat>
          <c:val>
            <c:numRef>
              <c:f>'Egresados 2020'!$D$257:$D$258</c:f>
              <c:numCache>
                <c:formatCode>0%</c:formatCode>
                <c:ptCount val="2"/>
                <c:pt idx="0">
                  <c:v>0.97727272727272729</c:v>
                </c:pt>
                <c:pt idx="1">
                  <c:v>2.2727272727272728E-2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2020'!$B$270:$B$271</c:f>
              <c:strCache>
                <c:ptCount val="2"/>
                <c:pt idx="0">
                  <c:v>Si</c:v>
                </c:pt>
                <c:pt idx="1">
                  <c:v>No </c:v>
                </c:pt>
              </c:strCache>
            </c:strRef>
          </c:cat>
          <c:val>
            <c:numRef>
              <c:f>'Egresados 2020'!$D$270:$D$271</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0.45833333333333331</c:v>
                </c:pt>
                <c:pt idx="1">
                  <c:v>0.54166666666666663</c:v>
                </c:pt>
              </c:numCache>
            </c:numRef>
          </c:val>
          <c:extLst>
            <c:ext xmlns:c16="http://schemas.microsoft.com/office/drawing/2014/chart" uri="{C3380CC4-5D6E-409C-BE32-E72D297353CC}">
              <c16:uniqueId val="{00000000-E9C3-41CE-B0CA-1619FFE7688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2020'!$B$281:$B$285</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2020'!$E$281:$E$285</c:f>
              <c:numCache>
                <c:formatCode>0%</c:formatCode>
                <c:ptCount val="5"/>
                <c:pt idx="0">
                  <c:v>0</c:v>
                </c:pt>
                <c:pt idx="1">
                  <c:v>0</c:v>
                </c:pt>
                <c:pt idx="2">
                  <c:v>2.2727272727272728E-2</c:v>
                </c:pt>
                <c:pt idx="3">
                  <c:v>0.38636363636363635</c:v>
                </c:pt>
                <c:pt idx="4">
                  <c:v>0.59090909090909094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2020'!$F$281:$F$285</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0.5</c:v>
                </c:pt>
                <c:pt idx="1">
                  <c:v>0.22916666666666666</c:v>
                </c:pt>
                <c:pt idx="2">
                  <c:v>0.16666666666666666</c:v>
                </c:pt>
                <c:pt idx="3">
                  <c:v>0.10416666666666667</c:v>
                </c:pt>
              </c:numCache>
            </c:numRef>
          </c:val>
          <c:extLst>
            <c:ext xmlns:c16="http://schemas.microsoft.com/office/drawing/2014/chart" uri="{C3380CC4-5D6E-409C-BE32-E72D297353CC}">
              <c16:uniqueId val="{00000000-DEB7-4204-9CDB-2EC6BB132051}"/>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5CCA-4904-A6DA-CEC484003B27}"/>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5CCA-4904-A6DA-CEC484003B27}"/>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0.875</c:v>
                </c:pt>
                <c:pt idx="1">
                  <c:v>6.25E-2</c:v>
                </c:pt>
                <c:pt idx="2">
                  <c:v>4.1666666666666664E-2</c:v>
                </c:pt>
                <c:pt idx="3">
                  <c:v>2.0833333333333332E-2</c:v>
                </c:pt>
                <c:pt idx="4">
                  <c:v>0</c:v>
                </c:pt>
                <c:pt idx="5">
                  <c:v>0</c:v>
                </c:pt>
              </c:numCache>
            </c:numRef>
          </c:val>
          <c:extLst>
            <c:ext xmlns:c16="http://schemas.microsoft.com/office/drawing/2014/chart" uri="{C3380CC4-5D6E-409C-BE32-E72D297353CC}">
              <c16:uniqueId val="{00000002-5CCA-4904-A6DA-CEC484003B27}"/>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5CCA-4904-A6DA-CEC484003B27}"/>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E72F-44B4-B594-F2FA630EE6E1}"/>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E72F-44B4-B594-F2FA630EE6E1}"/>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0.85416666666666663</c:v>
                </c:pt>
                <c:pt idx="1">
                  <c:v>2.0833333333333332E-2</c:v>
                </c:pt>
                <c:pt idx="2">
                  <c:v>0.125</c:v>
                </c:pt>
              </c:numCache>
            </c:numRef>
          </c:val>
          <c:extLst>
            <c:ext xmlns:c16="http://schemas.microsoft.com/office/drawing/2014/chart" uri="{C3380CC4-5D6E-409C-BE32-E72D297353CC}">
              <c16:uniqueId val="{00000002-E72F-44B4-B594-F2FA630EE6E1}"/>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E72F-44B4-B594-F2FA630EE6E1}"/>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6804-4A48-9999-16063A0C3922}"/>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[1]Egresados!$B$203:$B$205</c:f>
              <c:strCache>
                <c:ptCount val="3"/>
                <c:pt idx="0">
                  <c:v>Agricultura, ganadería, Caza y Silvicultura</c:v>
                </c:pt>
                <c:pt idx="1">
                  <c:v>Educación</c:v>
                </c:pt>
                <c:pt idx="2">
                  <c:v>Servicios Sociales y de Salud</c:v>
                </c:pt>
              </c:strCache>
            </c:strRef>
          </c:cat>
          <c:val>
            <c:numRef>
              <c:f>[1]Egresados!$D$203:$D$205</c:f>
              <c:numCache>
                <c:formatCode>General</c:formatCode>
                <c:ptCount val="3"/>
                <c:pt idx="0">
                  <c:v>2.0833333333333332E-2</c:v>
                </c:pt>
                <c:pt idx="1">
                  <c:v>0.83333333333333337</c:v>
                </c:pt>
                <c:pt idx="2">
                  <c:v>2.0833333333333332E-2</c:v>
                </c:pt>
              </c:numCache>
            </c:numRef>
          </c:val>
          <c:extLst>
            <c:ext xmlns:c16="http://schemas.microsoft.com/office/drawing/2014/chart" uri="{C3380CC4-5D6E-409C-BE32-E72D297353CC}">
              <c16:uniqueId val="{00000001-6804-4A48-9999-16063A0C3922}"/>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413824373274927E-2"/>
          <c:y val="0.24786599591717701"/>
          <c:w val="0.81641264004994973"/>
          <c:h val="0.64767096821230674"/>
        </c:manualLayout>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[1]Egresados!$E$231:$E$232</c:f>
              <c:numCache>
                <c:formatCode>General</c:formatCode>
                <c:ptCount val="2"/>
                <c:pt idx="0">
                  <c:v>0.27083333333333331</c:v>
                </c:pt>
                <c:pt idx="1">
                  <c:v>0.72916666666666663</c:v>
                </c:pt>
              </c:numCache>
            </c:numRef>
          </c:val>
          <c:extLst>
            <c:ext xmlns:c16="http://schemas.microsoft.com/office/drawing/2014/chart" uri="{C3380CC4-5D6E-409C-BE32-E72D297353CC}">
              <c16:uniqueId val="{00000000-258C-4629-97CB-FBD1F524ECE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365073859159676"/>
          <c:y val="0.4185396617089531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[1]Egresados!$F$267:$F$268</c:f>
              <c:numCache>
                <c:formatCode>General</c:formatCode>
                <c:ptCount val="2"/>
                <c:pt idx="0">
                  <c:v>0.72916666666666663</c:v>
                </c:pt>
                <c:pt idx="1">
                  <c:v>0.27083333333333331</c:v>
                </c:pt>
              </c:numCache>
            </c:numRef>
          </c:val>
          <c:extLst>
            <c:ext xmlns:c16="http://schemas.microsoft.com/office/drawing/2014/chart" uri="{C3380CC4-5D6E-409C-BE32-E72D297353CC}">
              <c16:uniqueId val="{00000000-5742-4404-BFB5-F97030B4DE9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1927044507564406"/>
          <c:y val="0.52555472627532929"/>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[1]Egresados!$C$323:$C$327</c:f>
              <c:numCache>
                <c:formatCode>General</c:formatCode>
                <c:ptCount val="5"/>
                <c:pt idx="0">
                  <c:v>0</c:v>
                </c:pt>
                <c:pt idx="1">
                  <c:v>0</c:v>
                </c:pt>
                <c:pt idx="2">
                  <c:v>0.125</c:v>
                </c:pt>
                <c:pt idx="3">
                  <c:v>0.375</c:v>
                </c:pt>
                <c:pt idx="4">
                  <c:v>0.5</c:v>
                </c:pt>
              </c:numCache>
            </c:numRef>
          </c:val>
          <c:extLst>
            <c:ext xmlns:c16="http://schemas.microsoft.com/office/drawing/2014/chart" uri="{C3380CC4-5D6E-409C-BE32-E72D297353CC}">
              <c16:uniqueId val="{00000000-0B16-4795-B909-CE451070E7BB}"/>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38A74FEF-CB3C-4D21-B073-B0C4AA36E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4F3F877-5AA2-4B85-B557-54372AEF6A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EC99E852-8D1F-4296-AD13-BA9681E57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51271F07-98B1-4904-9A93-85CDED499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6D60931-A887-472A-AC72-D173EB167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D9F1317B-9E1F-4995-A15C-B1D22B39F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466782BB-1C1E-49FE-8AFD-300E5513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210</xdr:row>
      <xdr:rowOff>19050</xdr:rowOff>
    </xdr:from>
    <xdr:to>
      <xdr:col>4</xdr:col>
      <xdr:colOff>1670050</xdr:colOff>
      <xdr:row>224</xdr:row>
      <xdr:rowOff>95250</xdr:rowOff>
    </xdr:to>
    <xdr:graphicFrame macro="">
      <xdr:nvGraphicFramePr>
        <xdr:cNvPr id="9" name="16 Gráfico">
          <a:extLst>
            <a:ext uri="{FF2B5EF4-FFF2-40B4-BE49-F238E27FC236}">
              <a16:creationId xmlns:a16="http://schemas.microsoft.com/office/drawing/2014/main" id="{1EA3EF4E-E5CD-4BAC-974E-C88763166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142875</xdr:colOff>
      <xdr:row>227</xdr:row>
      <xdr:rowOff>76200</xdr:rowOff>
    </xdr:from>
    <xdr:to>
      <xdr:col>10</xdr:col>
      <xdr:colOff>1079500</xdr:colOff>
      <xdr:row>238</xdr:row>
      <xdr:rowOff>28575</xdr:rowOff>
    </xdr:to>
    <xdr:graphicFrame macro="">
      <xdr:nvGraphicFramePr>
        <xdr:cNvPr id="10" name="17 Gráfico">
          <a:extLst>
            <a:ext uri="{FF2B5EF4-FFF2-40B4-BE49-F238E27FC236}">
              <a16:creationId xmlns:a16="http://schemas.microsoft.com/office/drawing/2014/main" id="{7AE588B7-D772-44C0-A264-DF26BB91C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381000</xdr:colOff>
      <xdr:row>270</xdr:row>
      <xdr:rowOff>158750</xdr:rowOff>
    </xdr:from>
    <xdr:to>
      <xdr:col>5</xdr:col>
      <xdr:colOff>133350</xdr:colOff>
      <xdr:row>284</xdr:row>
      <xdr:rowOff>171450</xdr:rowOff>
    </xdr:to>
    <xdr:graphicFrame macro="">
      <xdr:nvGraphicFramePr>
        <xdr:cNvPr id="11" name="19 Gráfico">
          <a:extLst>
            <a:ext uri="{FF2B5EF4-FFF2-40B4-BE49-F238E27FC236}">
              <a16:creationId xmlns:a16="http://schemas.microsoft.com/office/drawing/2014/main" id="{7451345A-CB82-47A0-9CAE-F93572D97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313</xdr:row>
      <xdr:rowOff>165100</xdr:rowOff>
    </xdr:from>
    <xdr:to>
      <xdr:col>9</xdr:col>
      <xdr:colOff>622300</xdr:colOff>
      <xdr:row>328</xdr:row>
      <xdr:rowOff>57150</xdr:rowOff>
    </xdr:to>
    <xdr:graphicFrame macro="">
      <xdr:nvGraphicFramePr>
        <xdr:cNvPr id="12" name="21 Gráfico">
          <a:extLst>
            <a:ext uri="{FF2B5EF4-FFF2-40B4-BE49-F238E27FC236}">
              <a16:creationId xmlns:a16="http://schemas.microsoft.com/office/drawing/2014/main" id="{15627DAB-FAF1-4BDE-AA79-288393C84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340</xdr:row>
      <xdr:rowOff>19050</xdr:rowOff>
    </xdr:from>
    <xdr:to>
      <xdr:col>8</xdr:col>
      <xdr:colOff>590550</xdr:colOff>
      <xdr:row>354</xdr:row>
      <xdr:rowOff>95250</xdr:rowOff>
    </xdr:to>
    <xdr:graphicFrame macro="">
      <xdr:nvGraphicFramePr>
        <xdr:cNvPr id="13" name="22 Gráfico">
          <a:extLst>
            <a:ext uri="{FF2B5EF4-FFF2-40B4-BE49-F238E27FC236}">
              <a16:creationId xmlns:a16="http://schemas.microsoft.com/office/drawing/2014/main" id="{62292C7B-3959-4B13-886D-E83F99EC5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DF5806C9-5E39-4886-BAA0-92771DC0F18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933024</xdr:rowOff>
    </xdr:to>
    <xdr:pic>
      <xdr:nvPicPr>
        <xdr:cNvPr id="15" name="Imagen 14">
          <a:extLst>
            <a:ext uri="{FF2B5EF4-FFF2-40B4-BE49-F238E27FC236}">
              <a16:creationId xmlns:a16="http://schemas.microsoft.com/office/drawing/2014/main" id="{A90DE420-3506-4817-B65E-EEDA8CF8612A}"/>
            </a:ext>
          </a:extLst>
        </xdr:cNvPr>
        <xdr:cNvPicPr>
          <a:picLocks noChangeAspect="1"/>
        </xdr:cNvPicPr>
      </xdr:nvPicPr>
      <xdr:blipFill>
        <a:blip xmlns:r="http://schemas.openxmlformats.org/officeDocument/2006/relationships" r:embed="rId14"/>
        <a:stretch>
          <a:fillRect/>
        </a:stretch>
      </xdr:blipFill>
      <xdr:spPr>
        <a:xfrm>
          <a:off x="762000" y="2981325"/>
          <a:ext cx="8723809"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0.83071</cdr:x>
      <cdr:y>0.39931</cdr:y>
    </cdr:from>
    <cdr:to>
      <cdr:x>0.86753</cdr:x>
      <cdr:y>0.50694</cdr:y>
    </cdr:to>
    <cdr:sp macro="" textlink="">
      <cdr:nvSpPr>
        <cdr:cNvPr id="2" name="CuadroTexto 1"/>
        <cdr:cNvSpPr txBox="1"/>
      </cdr:nvSpPr>
      <cdr:spPr>
        <a:xfrm xmlns:a="http://schemas.openxmlformats.org/drawingml/2006/main">
          <a:off x="8382000" y="1095375"/>
          <a:ext cx="37147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0.83071</cdr:x>
      <cdr:y>0.48958</cdr:y>
    </cdr:from>
    <cdr:to>
      <cdr:x>0.8713</cdr:x>
      <cdr:y>0.59028</cdr:y>
    </cdr:to>
    <cdr:sp macro="" textlink="">
      <cdr:nvSpPr>
        <cdr:cNvPr id="3" name="CuadroTexto 2"/>
        <cdr:cNvSpPr txBox="1"/>
      </cdr:nvSpPr>
      <cdr:spPr>
        <a:xfrm xmlns:a="http://schemas.openxmlformats.org/drawingml/2006/main">
          <a:off x="8382000" y="1343025"/>
          <a:ext cx="4095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0.84323</cdr:x>
      <cdr:y>0.52014</cdr:y>
    </cdr:from>
    <cdr:to>
      <cdr:x>0.91629</cdr:x>
      <cdr:y>0.61611</cdr:y>
    </cdr:to>
    <cdr:sp macro="" textlink="">
      <cdr:nvSpPr>
        <cdr:cNvPr id="2" name="CuadroTexto 1"/>
        <cdr:cNvSpPr txBox="1"/>
      </cdr:nvSpPr>
      <cdr:spPr>
        <a:xfrm xmlns:a="http://schemas.openxmlformats.org/drawingml/2006/main">
          <a:off x="5276850" y="1393825"/>
          <a:ext cx="4572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0.6019</cdr:y>
    </cdr:from>
    <cdr:to>
      <cdr:x>0.91933</cdr:x>
      <cdr:y>0.70142</cdr:y>
    </cdr:to>
    <cdr:sp macro="" textlink="">
      <cdr:nvSpPr>
        <cdr:cNvPr id="3" name="CuadroTexto 2"/>
        <cdr:cNvSpPr txBox="1"/>
      </cdr:nvSpPr>
      <cdr:spPr>
        <a:xfrm xmlns:a="http://schemas.openxmlformats.org/drawingml/2006/main">
          <a:off x="5295900" y="1612900"/>
          <a:ext cx="4572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202</xdr:row>
      <xdr:rowOff>90487</xdr:rowOff>
    </xdr:from>
    <xdr:to>
      <xdr:col>7</xdr:col>
      <xdr:colOff>209550</xdr:colOff>
      <xdr:row>213</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220</xdr:row>
      <xdr:rowOff>71437</xdr:rowOff>
    </xdr:from>
    <xdr:to>
      <xdr:col>8</xdr:col>
      <xdr:colOff>409575</xdr:colOff>
      <xdr:row>235</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236</xdr:row>
      <xdr:rowOff>185737</xdr:rowOff>
    </xdr:from>
    <xdr:to>
      <xdr:col>6</xdr:col>
      <xdr:colOff>1181100</xdr:colOff>
      <xdr:row>249</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251</xdr:row>
      <xdr:rowOff>176212</xdr:rowOff>
    </xdr:from>
    <xdr:to>
      <xdr:col>6</xdr:col>
      <xdr:colOff>638175</xdr:colOff>
      <xdr:row>263</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265</xdr:row>
      <xdr:rowOff>42862</xdr:rowOff>
    </xdr:from>
    <xdr:to>
      <xdr:col>6</xdr:col>
      <xdr:colOff>1323975</xdr:colOff>
      <xdr:row>276</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278</xdr:row>
      <xdr:rowOff>90487</xdr:rowOff>
    </xdr:from>
    <xdr:to>
      <xdr:col>8</xdr:col>
      <xdr:colOff>485775</xdr:colOff>
      <xdr:row>289</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756990</xdr:colOff>
      <xdr:row>14</xdr:row>
      <xdr:rowOff>114298</xdr:rowOff>
    </xdr:from>
    <xdr:to>
      <xdr:col>4</xdr:col>
      <xdr:colOff>1476375</xdr:colOff>
      <xdr:row>27</xdr:row>
      <xdr:rowOff>199919</xdr:rowOff>
    </xdr:to>
    <xdr:pic>
      <xdr:nvPicPr>
        <xdr:cNvPr id="4" name="Imagen 3">
          <a:extLst>
            <a:ext uri="{FF2B5EF4-FFF2-40B4-BE49-F238E27FC236}">
              <a16:creationId xmlns:a16="http://schemas.microsoft.com/office/drawing/2014/main" id="{6675EA04-B2D0-4830-BE58-CC0924AEE84D}"/>
            </a:ext>
          </a:extLst>
        </xdr:cNvPr>
        <xdr:cNvPicPr>
          <a:picLocks noChangeAspect="1"/>
        </xdr:cNvPicPr>
      </xdr:nvPicPr>
      <xdr:blipFill>
        <a:blip xmlns:r="http://schemas.openxmlformats.org/officeDocument/2006/relationships" r:embed="rId14"/>
        <a:stretch>
          <a:fillRect/>
        </a:stretch>
      </xdr:blipFill>
      <xdr:spPr>
        <a:xfrm>
          <a:off x="756990" y="3095623"/>
          <a:ext cx="6443910" cy="2562121"/>
        </a:xfrm>
        <a:prstGeom prst="rect">
          <a:avLst/>
        </a:prstGeom>
      </xdr:spPr>
    </xdr:pic>
    <xdr:clientData/>
  </xdr:twoCellAnchor>
  <xdr:twoCellAnchor editAs="oneCell">
    <xdr:from>
      <xdr:col>4</xdr:col>
      <xdr:colOff>1578564</xdr:colOff>
      <xdr:row>14</xdr:row>
      <xdr:rowOff>19050</xdr:rowOff>
    </xdr:from>
    <xdr:to>
      <xdr:col>7</xdr:col>
      <xdr:colOff>1865807</xdr:colOff>
      <xdr:row>27</xdr:row>
      <xdr:rowOff>228599</xdr:rowOff>
    </xdr:to>
    <xdr:pic>
      <xdr:nvPicPr>
        <xdr:cNvPr id="5" name="Imagen 4">
          <a:extLst>
            <a:ext uri="{FF2B5EF4-FFF2-40B4-BE49-F238E27FC236}">
              <a16:creationId xmlns:a16="http://schemas.microsoft.com/office/drawing/2014/main" id="{28EA09B4-6F93-4514-BE71-42A43958F7E4}"/>
            </a:ext>
          </a:extLst>
        </xdr:cNvPr>
        <xdr:cNvPicPr>
          <a:picLocks noChangeAspect="1"/>
        </xdr:cNvPicPr>
      </xdr:nvPicPr>
      <xdr:blipFill>
        <a:blip xmlns:r="http://schemas.openxmlformats.org/officeDocument/2006/relationships" r:embed="rId15"/>
        <a:stretch>
          <a:fillRect/>
        </a:stretch>
      </xdr:blipFill>
      <xdr:spPr>
        <a:xfrm>
          <a:off x="7303089" y="3000375"/>
          <a:ext cx="6792818" cy="26860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Historia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Historia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Histori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0.45833333333333331</v>
          </cell>
        </row>
        <row r="36">
          <cell r="F36" t="str">
            <v>Femenino</v>
          </cell>
          <cell r="G36">
            <v>0.54166666666666663</v>
          </cell>
        </row>
        <row r="60">
          <cell r="F60" t="str">
            <v>Casado(a)/unión libre</v>
          </cell>
          <cell r="G60">
            <v>0.5</v>
          </cell>
        </row>
        <row r="61">
          <cell r="F61" t="str">
            <v>Soltero</v>
          </cell>
          <cell r="G61">
            <v>0.47916666666666669</v>
          </cell>
        </row>
        <row r="62">
          <cell r="F62" t="str">
            <v>Otro</v>
          </cell>
          <cell r="G62">
            <v>2.0833333333333332E-2</v>
          </cell>
        </row>
        <row r="86">
          <cell r="F86">
            <v>0</v>
          </cell>
          <cell r="G86">
            <v>0.5</v>
          </cell>
        </row>
        <row r="87">
          <cell r="F87">
            <v>1</v>
          </cell>
          <cell r="G87">
            <v>0.22916666666666666</v>
          </cell>
        </row>
        <row r="88">
          <cell r="F88">
            <v>2</v>
          </cell>
          <cell r="G88">
            <v>0.16666666666666666</v>
          </cell>
        </row>
        <row r="89">
          <cell r="F89" t="str">
            <v>Más de 2</v>
          </cell>
          <cell r="G89">
            <v>0.10416666666666667</v>
          </cell>
        </row>
        <row r="123">
          <cell r="B123" t="str">
            <v>Trabajando</v>
          </cell>
          <cell r="E123">
            <v>0.875</v>
          </cell>
          <cell r="H123" t="str">
            <v>Si</v>
          </cell>
          <cell r="K123">
            <v>0.85416666666666663</v>
          </cell>
        </row>
        <row r="124">
          <cell r="B124" t="str">
            <v>Buscando trabajo</v>
          </cell>
          <cell r="E124">
            <v>6.25E-2</v>
          </cell>
          <cell r="H124" t="str">
            <v xml:space="preserve">no </v>
          </cell>
          <cell r="K124">
            <v>2.0833333333333332E-2</v>
          </cell>
        </row>
        <row r="125">
          <cell r="B125" t="str">
            <v>Estudiando</v>
          </cell>
          <cell r="E125">
            <v>4.1666666666666664E-2</v>
          </cell>
          <cell r="H125" t="str">
            <v xml:space="preserve">no respondio </v>
          </cell>
          <cell r="K125">
            <v>0.125</v>
          </cell>
        </row>
        <row r="126">
          <cell r="B126" t="str">
            <v>Oficios del hogar</v>
          </cell>
          <cell r="E126">
            <v>2.0833333333333332E-2</v>
          </cell>
        </row>
        <row r="127">
          <cell r="B127" t="str">
            <v xml:space="preserve">Incapacitado </v>
          </cell>
          <cell r="E127">
            <v>0</v>
          </cell>
        </row>
        <row r="128">
          <cell r="B128" t="str">
            <v>Otra actividad</v>
          </cell>
          <cell r="E128">
            <v>0</v>
          </cell>
        </row>
        <row r="203">
          <cell r="B203" t="str">
            <v>Agricultura, ganadería, Caza y Silvicultura</v>
          </cell>
          <cell r="D203">
            <v>2.0833333333333332E-2</v>
          </cell>
        </row>
        <row r="204">
          <cell r="B204" t="str">
            <v>Educación</v>
          </cell>
          <cell r="D204">
            <v>0.83333333333333337</v>
          </cell>
        </row>
        <row r="205">
          <cell r="B205" t="str">
            <v>Servicios Sociales y de Salud</v>
          </cell>
          <cell r="D205">
            <v>2.0833333333333332E-2</v>
          </cell>
        </row>
        <row r="231">
          <cell r="E231">
            <v>0.27083333333333331</v>
          </cell>
        </row>
        <row r="232">
          <cell r="E232">
            <v>0.72916666666666663</v>
          </cell>
        </row>
        <row r="267">
          <cell r="F267">
            <v>0.72916666666666663</v>
          </cell>
        </row>
        <row r="268">
          <cell r="F268">
            <v>0.27083333333333331</v>
          </cell>
        </row>
        <row r="323">
          <cell r="C323">
            <v>0</v>
          </cell>
        </row>
        <row r="324">
          <cell r="C324">
            <v>0</v>
          </cell>
        </row>
        <row r="325">
          <cell r="C325">
            <v>0.125</v>
          </cell>
        </row>
        <row r="326">
          <cell r="C326">
            <v>0.375</v>
          </cell>
        </row>
        <row r="327">
          <cell r="C327">
            <v>0.5</v>
          </cell>
        </row>
        <row r="347">
          <cell r="B347" t="str">
            <v>Si</v>
          </cell>
          <cell r="C347">
            <v>0.85416666666666663</v>
          </cell>
        </row>
        <row r="348">
          <cell r="B348" t="str">
            <v>No</v>
          </cell>
          <cell r="C348">
            <v>0.14583333333333334</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5" t="s">
        <v>0</v>
      </c>
      <c r="C46" s="65"/>
      <c r="D46" s="65"/>
      <c r="E46" s="65"/>
      <c r="F46" s="65"/>
      <c r="G46" s="65"/>
      <c r="H46" s="65"/>
      <c r="I46" s="65"/>
      <c r="J46" s="65"/>
      <c r="K46" s="65"/>
      <c r="L46" s="65"/>
      <c r="M46" s="65"/>
      <c r="N46" s="65"/>
      <c r="O46" s="65"/>
    </row>
    <row r="47" spans="2:18" ht="409.6" customHeight="1">
      <c r="B47" s="66" t="s">
        <v>254</v>
      </c>
      <c r="C47" s="66"/>
      <c r="D47" s="66"/>
      <c r="E47" s="66"/>
      <c r="F47" s="66"/>
      <c r="G47" s="66"/>
      <c r="H47" s="66"/>
      <c r="I47" s="66"/>
      <c r="J47" s="66"/>
      <c r="K47" s="66"/>
      <c r="L47" s="66"/>
      <c r="M47" s="66"/>
      <c r="N47" s="66"/>
      <c r="O47" s="66"/>
      <c r="R47" s="3"/>
    </row>
    <row r="49" spans="2:15" ht="36.75" customHeight="1">
      <c r="B49" s="4" t="s">
        <v>1</v>
      </c>
    </row>
    <row r="50" spans="2:15" ht="14.45" customHeight="1">
      <c r="B50" s="67" t="s">
        <v>252</v>
      </c>
      <c r="C50" s="68"/>
      <c r="D50" s="68"/>
      <c r="E50" s="68"/>
      <c r="F50" s="68"/>
      <c r="G50" s="68"/>
      <c r="H50" s="68"/>
      <c r="I50" s="68"/>
      <c r="J50" s="68"/>
      <c r="K50" s="68"/>
      <c r="L50" s="68"/>
      <c r="M50" s="68"/>
      <c r="N50" s="68"/>
    </row>
    <row r="51" spans="2:15" ht="14.45" customHeight="1">
      <c r="B51" s="68"/>
      <c r="C51" s="68"/>
      <c r="D51" s="68"/>
      <c r="E51" s="68"/>
      <c r="F51" s="68"/>
      <c r="G51" s="68"/>
      <c r="H51" s="68"/>
      <c r="I51" s="68"/>
      <c r="J51" s="68"/>
      <c r="K51" s="68"/>
      <c r="L51" s="68"/>
      <c r="M51" s="68"/>
      <c r="N51" s="68"/>
    </row>
    <row r="52" spans="2:15" ht="14.45" customHeight="1">
      <c r="B52" s="68"/>
      <c r="C52" s="68"/>
      <c r="D52" s="68"/>
      <c r="E52" s="68"/>
      <c r="F52" s="68"/>
      <c r="G52" s="68"/>
      <c r="H52" s="68"/>
      <c r="I52" s="68"/>
      <c r="J52" s="68"/>
      <c r="K52" s="68"/>
      <c r="L52" s="68"/>
      <c r="M52" s="68"/>
      <c r="N52" s="68"/>
    </row>
    <row r="53" spans="2:15" ht="14.45" customHeight="1">
      <c r="B53" s="68"/>
      <c r="C53" s="68"/>
      <c r="D53" s="68"/>
      <c r="E53" s="68"/>
      <c r="F53" s="68"/>
      <c r="G53" s="68"/>
      <c r="H53" s="68"/>
      <c r="I53" s="68"/>
      <c r="J53" s="68"/>
      <c r="K53" s="68"/>
      <c r="L53" s="68"/>
      <c r="M53" s="68"/>
      <c r="N53" s="68"/>
    </row>
    <row r="54" spans="2:15" ht="14.45" customHeight="1">
      <c r="B54" s="68"/>
      <c r="C54" s="68"/>
      <c r="D54" s="68"/>
      <c r="E54" s="68"/>
      <c r="F54" s="68"/>
      <c r="G54" s="68"/>
      <c r="H54" s="68"/>
      <c r="I54" s="68"/>
      <c r="J54" s="68"/>
      <c r="K54" s="68"/>
      <c r="L54" s="68"/>
      <c r="M54" s="68"/>
      <c r="N54" s="68"/>
    </row>
    <row r="55" spans="2:15" ht="14.45" customHeight="1">
      <c r="B55" s="68"/>
      <c r="C55" s="68"/>
      <c r="D55" s="68"/>
      <c r="E55" s="68"/>
      <c r="F55" s="68"/>
      <c r="G55" s="68"/>
      <c r="H55" s="68"/>
      <c r="I55" s="68"/>
      <c r="J55" s="68"/>
      <c r="K55" s="68"/>
      <c r="L55" s="68"/>
      <c r="M55" s="68"/>
      <c r="N55" s="68"/>
    </row>
    <row r="56" spans="2:15" ht="14.45" customHeight="1">
      <c r="B56" s="68"/>
      <c r="C56" s="68"/>
      <c r="D56" s="68"/>
      <c r="E56" s="68"/>
      <c r="F56" s="68"/>
      <c r="G56" s="68"/>
      <c r="H56" s="68"/>
      <c r="I56" s="68"/>
      <c r="J56" s="68"/>
      <c r="K56" s="68"/>
      <c r="L56" s="68"/>
      <c r="M56" s="68"/>
      <c r="N56" s="68"/>
    </row>
    <row r="57" spans="2:15" ht="14.45" customHeight="1">
      <c r="B57" s="68"/>
      <c r="C57" s="68"/>
      <c r="D57" s="68"/>
      <c r="E57" s="68"/>
      <c r="F57" s="68"/>
      <c r="G57" s="68"/>
      <c r="H57" s="68"/>
      <c r="I57" s="68"/>
      <c r="J57" s="68"/>
      <c r="K57" s="68"/>
      <c r="L57" s="68"/>
      <c r="M57" s="68"/>
      <c r="N57" s="68"/>
    </row>
    <row r="58" spans="2:15" ht="14.45" customHeight="1">
      <c r="B58" s="68"/>
      <c r="C58" s="68"/>
      <c r="D58" s="68"/>
      <c r="E58" s="68"/>
      <c r="F58" s="68"/>
      <c r="G58" s="68"/>
      <c r="H58" s="68"/>
      <c r="I58" s="68"/>
      <c r="J58" s="68"/>
      <c r="K58" s="68"/>
      <c r="L58" s="68"/>
      <c r="M58" s="68"/>
      <c r="N58" s="68"/>
    </row>
    <row r="59" spans="2:15" ht="54" customHeight="1">
      <c r="B59" s="68"/>
      <c r="C59" s="68"/>
      <c r="D59" s="68"/>
      <c r="E59" s="68"/>
      <c r="F59" s="68"/>
      <c r="G59" s="68"/>
      <c r="H59" s="68"/>
      <c r="I59" s="68"/>
      <c r="J59" s="68"/>
      <c r="K59" s="68"/>
      <c r="L59" s="68"/>
      <c r="M59" s="68"/>
      <c r="N59" s="68"/>
    </row>
    <row r="61" spans="2:15" ht="132.75" customHeight="1">
      <c r="B61" s="69" t="s">
        <v>253</v>
      </c>
      <c r="C61" s="70"/>
      <c r="D61" s="70"/>
      <c r="E61" s="70"/>
      <c r="F61" s="70"/>
      <c r="G61" s="70"/>
      <c r="H61" s="70"/>
      <c r="I61" s="70"/>
      <c r="J61" s="70"/>
      <c r="K61" s="70"/>
      <c r="L61" s="70"/>
      <c r="M61" s="70"/>
      <c r="N61" s="70"/>
      <c r="O61" s="70"/>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5257-F403-4F73-B8A6-15C3B22D8132}">
  <dimension ref="B10:R491"/>
  <sheetViews>
    <sheetView topLeftCell="A7" workbookViewId="0">
      <selection activeCell="B12" sqref="B12:F1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6" t="s">
        <v>255</v>
      </c>
      <c r="C12" s="76"/>
      <c r="D12" s="76"/>
      <c r="E12" s="76"/>
      <c r="F12" s="76"/>
    </row>
    <row r="13" spans="2:6">
      <c r="B13" s="5" t="s">
        <v>3</v>
      </c>
    </row>
    <row r="14" spans="2:6">
      <c r="B14" s="5"/>
    </row>
    <row r="15" spans="2:6">
      <c r="B15" s="5"/>
    </row>
    <row r="16" spans="2:6">
      <c r="B16" s="5"/>
    </row>
    <row r="17" spans="2:2">
      <c r="B17" s="5"/>
    </row>
    <row r="18" spans="2:2">
      <c r="B18" s="5"/>
    </row>
    <row r="28" spans="2:2" ht="123" customHeight="1"/>
    <row r="29" spans="2:2" ht="21">
      <c r="B29" s="6" t="s">
        <v>256</v>
      </c>
    </row>
    <row r="30" spans="2:2" ht="21">
      <c r="B30" s="6" t="s">
        <v>257</v>
      </c>
    </row>
    <row r="32" spans="2:2" ht="15.75">
      <c r="B32" s="7" t="s">
        <v>4</v>
      </c>
    </row>
    <row r="34" spans="2:7">
      <c r="B34" s="8" t="s">
        <v>4</v>
      </c>
      <c r="C34" s="63" t="s">
        <v>5</v>
      </c>
      <c r="D34" s="63" t="s">
        <v>6</v>
      </c>
      <c r="F34" s="8" t="s">
        <v>4</v>
      </c>
      <c r="G34" s="63" t="s">
        <v>6</v>
      </c>
    </row>
    <row r="35" spans="2:7">
      <c r="B35" s="9" t="s">
        <v>7</v>
      </c>
      <c r="C35" s="29">
        <v>22</v>
      </c>
      <c r="D35" s="10">
        <f>C35/$C$37</f>
        <v>0.45833333333333331</v>
      </c>
      <c r="F35" s="9" t="s">
        <v>7</v>
      </c>
      <c r="G35" s="10">
        <f>D35</f>
        <v>0.45833333333333331</v>
      </c>
    </row>
    <row r="36" spans="2:7">
      <c r="B36" s="9" t="s">
        <v>8</v>
      </c>
      <c r="C36" s="29">
        <v>26</v>
      </c>
      <c r="D36" s="10">
        <f t="shared" ref="D36:D37" si="0">C36/$C$37</f>
        <v>0.54166666666666663</v>
      </c>
      <c r="F36" s="9" t="s">
        <v>8</v>
      </c>
      <c r="G36" s="10">
        <f>D36</f>
        <v>0.54166666666666663</v>
      </c>
    </row>
    <row r="37" spans="2:7">
      <c r="B37" s="9" t="s">
        <v>9</v>
      </c>
      <c r="C37" s="30">
        <f>SUM(C35:C36)</f>
        <v>48</v>
      </c>
      <c r="D37" s="10">
        <f t="shared" si="0"/>
        <v>1</v>
      </c>
      <c r="F37" s="9" t="s">
        <v>9</v>
      </c>
      <c r="G37" s="10">
        <f>D37</f>
        <v>1</v>
      </c>
    </row>
    <row r="57" spans="2:7" ht="15.75">
      <c r="B57" s="7" t="s">
        <v>10</v>
      </c>
    </row>
    <row r="59" spans="2:7">
      <c r="B59" s="8" t="s">
        <v>10</v>
      </c>
      <c r="C59" s="63" t="s">
        <v>5</v>
      </c>
      <c r="D59" s="63" t="s">
        <v>6</v>
      </c>
      <c r="F59" s="8" t="s">
        <v>10</v>
      </c>
      <c r="G59" s="63" t="s">
        <v>6</v>
      </c>
    </row>
    <row r="60" spans="2:7">
      <c r="B60" s="9" t="s">
        <v>11</v>
      </c>
      <c r="C60" s="29">
        <v>24</v>
      </c>
      <c r="D60" s="10">
        <f>C60/$C$37</f>
        <v>0.5</v>
      </c>
      <c r="F60" s="9" t="s">
        <v>11</v>
      </c>
      <c r="G60" s="10">
        <f>D60</f>
        <v>0.5</v>
      </c>
    </row>
    <row r="61" spans="2:7">
      <c r="B61" s="9" t="s">
        <v>12</v>
      </c>
      <c r="C61" s="29">
        <v>23</v>
      </c>
      <c r="D61" s="10">
        <f t="shared" ref="D61:D63" si="1">C61/$C$37</f>
        <v>0.47916666666666669</v>
      </c>
      <c r="F61" s="9" t="s">
        <v>12</v>
      </c>
      <c r="G61" s="10">
        <f>D61</f>
        <v>0.47916666666666669</v>
      </c>
    </row>
    <row r="62" spans="2:7">
      <c r="B62" s="9" t="s">
        <v>13</v>
      </c>
      <c r="C62" s="29">
        <v>1</v>
      </c>
      <c r="D62" s="10">
        <f t="shared" si="1"/>
        <v>2.0833333333333332E-2</v>
      </c>
      <c r="F62" s="9" t="s">
        <v>14</v>
      </c>
      <c r="G62" s="10">
        <f>D62</f>
        <v>2.0833333333333332E-2</v>
      </c>
    </row>
    <row r="63" spans="2:7">
      <c r="B63" s="9" t="s">
        <v>9</v>
      </c>
      <c r="C63" s="30">
        <f>SUM(C60:C62)</f>
        <v>48</v>
      </c>
      <c r="D63" s="10">
        <f t="shared" si="1"/>
        <v>1</v>
      </c>
      <c r="F63" s="9" t="s">
        <v>9</v>
      </c>
      <c r="G63" s="10">
        <f>D63</f>
        <v>1</v>
      </c>
    </row>
    <row r="83" spans="2:7" ht="15.75">
      <c r="B83" s="7" t="s">
        <v>15</v>
      </c>
    </row>
    <row r="85" spans="2:7">
      <c r="B85" s="8" t="s">
        <v>16</v>
      </c>
      <c r="C85" s="63" t="s">
        <v>5</v>
      </c>
      <c r="D85" s="63" t="s">
        <v>6</v>
      </c>
      <c r="F85" s="8" t="s">
        <v>16</v>
      </c>
      <c r="G85" s="63" t="s">
        <v>6</v>
      </c>
    </row>
    <row r="86" spans="2:7">
      <c r="B86" s="31">
        <v>0</v>
      </c>
      <c r="C86" s="29">
        <v>24</v>
      </c>
      <c r="D86" s="10">
        <f>C86/$C$37</f>
        <v>0.5</v>
      </c>
      <c r="F86" s="31">
        <v>0</v>
      </c>
      <c r="G86" s="10">
        <f>D86</f>
        <v>0.5</v>
      </c>
    </row>
    <row r="87" spans="2:7">
      <c r="B87" s="31">
        <v>1</v>
      </c>
      <c r="C87" s="29">
        <v>11</v>
      </c>
      <c r="D87" s="10">
        <f t="shared" ref="D87:D90" si="2">C87/$C$37</f>
        <v>0.22916666666666666</v>
      </c>
      <c r="F87" s="31">
        <v>1</v>
      </c>
      <c r="G87" s="10">
        <f>D87</f>
        <v>0.22916666666666666</v>
      </c>
    </row>
    <row r="88" spans="2:7">
      <c r="B88" s="31">
        <v>2</v>
      </c>
      <c r="C88" s="29">
        <v>8</v>
      </c>
      <c r="D88" s="10">
        <f t="shared" si="2"/>
        <v>0.16666666666666666</v>
      </c>
      <c r="F88" s="31">
        <v>2</v>
      </c>
      <c r="G88" s="10">
        <f>D88</f>
        <v>0.16666666666666666</v>
      </c>
    </row>
    <row r="89" spans="2:7">
      <c r="B89" s="58" t="s">
        <v>17</v>
      </c>
      <c r="C89" s="29">
        <v>5</v>
      </c>
      <c r="D89" s="10">
        <f t="shared" si="2"/>
        <v>0.10416666666666667</v>
      </c>
      <c r="F89" s="58" t="s">
        <v>17</v>
      </c>
      <c r="G89" s="10">
        <f>D89</f>
        <v>0.10416666666666667</v>
      </c>
    </row>
    <row r="90" spans="2:7">
      <c r="B90" s="31" t="s">
        <v>9</v>
      </c>
      <c r="C90" s="30">
        <f>SUM(C86:C89)</f>
        <v>48</v>
      </c>
      <c r="D90" s="10">
        <f t="shared" si="2"/>
        <v>1</v>
      </c>
      <c r="F90" s="9" t="s">
        <v>9</v>
      </c>
      <c r="G90" s="10">
        <f>D90</f>
        <v>1</v>
      </c>
    </row>
    <row r="110" spans="2:2" ht="15.75">
      <c r="B110" s="7" t="s">
        <v>18</v>
      </c>
    </row>
    <row r="111" spans="2:2" ht="15.75">
      <c r="B111" s="7"/>
    </row>
    <row r="113" spans="2:12" ht="84" customHeight="1">
      <c r="B113" s="77" t="s">
        <v>19</v>
      </c>
      <c r="C113" s="77"/>
      <c r="D113" s="77"/>
      <c r="E113" s="78" t="s">
        <v>5</v>
      </c>
      <c r="F113" s="78"/>
      <c r="H113" s="77" t="s">
        <v>20</v>
      </c>
      <c r="I113" s="77"/>
      <c r="J113" s="77"/>
      <c r="K113" s="78" t="s">
        <v>5</v>
      </c>
      <c r="L113" s="78"/>
    </row>
    <row r="114" spans="2:12">
      <c r="B114" s="73" t="s">
        <v>21</v>
      </c>
      <c r="C114" s="73"/>
      <c r="D114" s="73"/>
      <c r="E114" s="74">
        <v>42</v>
      </c>
      <c r="F114" s="74"/>
      <c r="H114" s="75" t="s">
        <v>22</v>
      </c>
      <c r="I114" s="75"/>
      <c r="J114" s="75"/>
      <c r="K114" s="71">
        <v>41</v>
      </c>
      <c r="L114" s="72"/>
    </row>
    <row r="115" spans="2:12">
      <c r="B115" s="73" t="s">
        <v>23</v>
      </c>
      <c r="C115" s="73"/>
      <c r="D115" s="73"/>
      <c r="E115" s="74">
        <v>3</v>
      </c>
      <c r="F115" s="74"/>
      <c r="H115" s="75" t="s">
        <v>24</v>
      </c>
      <c r="I115" s="75"/>
      <c r="J115" s="75"/>
      <c r="K115" s="71">
        <v>1</v>
      </c>
      <c r="L115" s="72"/>
    </row>
    <row r="116" spans="2:12">
      <c r="B116" s="73" t="s">
        <v>25</v>
      </c>
      <c r="C116" s="73"/>
      <c r="D116" s="73"/>
      <c r="E116" s="74">
        <v>2</v>
      </c>
      <c r="F116" s="74"/>
      <c r="H116" s="75" t="s">
        <v>26</v>
      </c>
      <c r="I116" s="75"/>
      <c r="J116" s="75"/>
      <c r="K116" s="71">
        <v>6</v>
      </c>
      <c r="L116" s="72"/>
    </row>
    <row r="117" spans="2:12">
      <c r="B117" s="73" t="s">
        <v>27</v>
      </c>
      <c r="C117" s="73"/>
      <c r="D117" s="73"/>
      <c r="E117" s="74">
        <v>1</v>
      </c>
      <c r="F117" s="74"/>
      <c r="H117" s="112"/>
      <c r="I117" s="112"/>
      <c r="J117" s="112"/>
      <c r="K117" s="113"/>
      <c r="L117" s="113"/>
    </row>
    <row r="118" spans="2:12">
      <c r="B118" s="73" t="s">
        <v>28</v>
      </c>
      <c r="C118" s="73"/>
      <c r="D118" s="73"/>
      <c r="E118" s="74">
        <v>0</v>
      </c>
      <c r="F118" s="74"/>
      <c r="H118" s="112"/>
      <c r="I118" s="112"/>
      <c r="J118" s="112"/>
      <c r="K118" s="113"/>
      <c r="L118" s="113"/>
    </row>
    <row r="119" spans="2:12">
      <c r="B119" s="73" t="s">
        <v>29</v>
      </c>
      <c r="C119" s="73"/>
      <c r="D119" s="73"/>
      <c r="E119" s="74">
        <v>0</v>
      </c>
      <c r="F119" s="74"/>
      <c r="H119" s="112"/>
      <c r="I119" s="112"/>
      <c r="J119" s="112"/>
      <c r="K119" s="113"/>
      <c r="L119" s="113"/>
    </row>
    <row r="120" spans="2:12">
      <c r="B120" s="114"/>
      <c r="C120" s="114"/>
      <c r="D120" s="114"/>
      <c r="E120" s="113"/>
      <c r="F120" s="113"/>
      <c r="H120" s="112"/>
      <c r="I120" s="112"/>
      <c r="J120" s="112"/>
      <c r="K120" s="113"/>
      <c r="L120" s="113"/>
    </row>
    <row r="122" spans="2:12">
      <c r="B122" s="82" t="s">
        <v>30</v>
      </c>
      <c r="C122" s="82"/>
      <c r="D122" s="82"/>
      <c r="E122" s="82" t="s">
        <v>6</v>
      </c>
      <c r="F122" s="82"/>
      <c r="H122" s="82" t="s">
        <v>31</v>
      </c>
      <c r="I122" s="82"/>
      <c r="J122" s="82"/>
      <c r="K122" s="83" t="s">
        <v>6</v>
      </c>
      <c r="L122" s="84"/>
    </row>
    <row r="123" spans="2:12">
      <c r="B123" s="73" t="s">
        <v>21</v>
      </c>
      <c r="C123" s="73"/>
      <c r="D123" s="73"/>
      <c r="E123" s="79">
        <f>E114/$C$37</f>
        <v>0.875</v>
      </c>
      <c r="F123" s="79"/>
      <c r="H123" s="73" t="s">
        <v>32</v>
      </c>
      <c r="I123" s="73"/>
      <c r="J123" s="73"/>
      <c r="K123" s="80">
        <f>K114/$C$37</f>
        <v>0.85416666666666663</v>
      </c>
      <c r="L123" s="81"/>
    </row>
    <row r="124" spans="2:12">
      <c r="B124" s="73" t="s">
        <v>23</v>
      </c>
      <c r="C124" s="73"/>
      <c r="D124" s="73"/>
      <c r="E124" s="79">
        <f t="shared" ref="E124:E128" si="3">E115/$C$37</f>
        <v>6.25E-2</v>
      </c>
      <c r="F124" s="79"/>
      <c r="H124" s="75" t="s">
        <v>33</v>
      </c>
      <c r="I124" s="75"/>
      <c r="J124" s="75"/>
      <c r="K124" s="80">
        <f t="shared" ref="K124:K125" si="4">K115/$C$37</f>
        <v>2.0833333333333332E-2</v>
      </c>
      <c r="L124" s="81"/>
    </row>
    <row r="125" spans="2:12">
      <c r="B125" s="73" t="s">
        <v>25</v>
      </c>
      <c r="C125" s="73"/>
      <c r="D125" s="73"/>
      <c r="E125" s="79">
        <f t="shared" si="3"/>
        <v>4.1666666666666664E-2</v>
      </c>
      <c r="F125" s="79"/>
      <c r="H125" s="75" t="s">
        <v>26</v>
      </c>
      <c r="I125" s="75"/>
      <c r="J125" s="75"/>
      <c r="K125" s="80">
        <f t="shared" si="4"/>
        <v>0.125</v>
      </c>
      <c r="L125" s="81"/>
    </row>
    <row r="126" spans="2:12">
      <c r="B126" s="73" t="s">
        <v>27</v>
      </c>
      <c r="C126" s="73"/>
      <c r="D126" s="73"/>
      <c r="E126" s="79">
        <f t="shared" si="3"/>
        <v>2.0833333333333332E-2</v>
      </c>
      <c r="F126" s="79"/>
    </row>
    <row r="127" spans="2:12">
      <c r="B127" s="73" t="s">
        <v>28</v>
      </c>
      <c r="C127" s="73"/>
      <c r="D127" s="73"/>
      <c r="E127" s="79">
        <f t="shared" si="3"/>
        <v>0</v>
      </c>
      <c r="F127" s="79"/>
    </row>
    <row r="128" spans="2:12">
      <c r="B128" s="73" t="s">
        <v>29</v>
      </c>
      <c r="C128" s="73"/>
      <c r="D128" s="73"/>
      <c r="E128" s="79">
        <f t="shared" si="3"/>
        <v>0</v>
      </c>
      <c r="F128" s="79"/>
    </row>
    <row r="150" spans="2:18" ht="15.75">
      <c r="B150" s="7" t="s">
        <v>34</v>
      </c>
    </row>
    <row r="152" spans="2:18" ht="60">
      <c r="B152" s="33" t="s">
        <v>35</v>
      </c>
      <c r="C152" s="33" t="s">
        <v>36</v>
      </c>
      <c r="D152" s="33" t="s">
        <v>37</v>
      </c>
      <c r="E152" s="33" t="s">
        <v>38</v>
      </c>
      <c r="F152" s="64" t="s">
        <v>39</v>
      </c>
      <c r="G152" s="64" t="s">
        <v>40</v>
      </c>
      <c r="H152" s="64" t="s">
        <v>41</v>
      </c>
      <c r="I152" s="64" t="s">
        <v>42</v>
      </c>
      <c r="J152" s="64" t="s">
        <v>43</v>
      </c>
      <c r="K152" s="64" t="s">
        <v>44</v>
      </c>
      <c r="L152" s="64" t="s">
        <v>45</v>
      </c>
      <c r="M152" s="64" t="s">
        <v>46</v>
      </c>
      <c r="N152" s="64" t="s">
        <v>47</v>
      </c>
      <c r="O152" s="64" t="s">
        <v>48</v>
      </c>
      <c r="P152" s="64" t="s">
        <v>49</v>
      </c>
      <c r="Q152" s="64" t="s">
        <v>50</v>
      </c>
      <c r="R152" s="64" t="s">
        <v>51</v>
      </c>
    </row>
    <row r="153" spans="2:18">
      <c r="B153" s="13" t="s">
        <v>258</v>
      </c>
      <c r="C153" s="13" t="s">
        <v>259</v>
      </c>
      <c r="D153" s="13">
        <v>3253846</v>
      </c>
      <c r="E153" s="13" t="s">
        <v>260</v>
      </c>
      <c r="F153" s="13" t="s">
        <v>158</v>
      </c>
      <c r="G153" s="13" t="s">
        <v>53</v>
      </c>
      <c r="H153" s="13" t="s">
        <v>152</v>
      </c>
      <c r="I153" s="13" t="s">
        <v>159</v>
      </c>
      <c r="J153" s="13" t="s">
        <v>32</v>
      </c>
      <c r="K153" s="13" t="s">
        <v>131</v>
      </c>
      <c r="L153" s="13" t="s">
        <v>160</v>
      </c>
      <c r="M153" s="13" t="s">
        <v>261</v>
      </c>
      <c r="N153" s="13" t="s">
        <v>191</v>
      </c>
      <c r="O153" s="13" t="s">
        <v>244</v>
      </c>
      <c r="P153" s="13" t="s">
        <v>155</v>
      </c>
      <c r="Q153" s="13" t="s">
        <v>164</v>
      </c>
      <c r="R153" s="13" t="s">
        <v>165</v>
      </c>
    </row>
    <row r="154" spans="2:18">
      <c r="B154" s="13" t="s">
        <v>262</v>
      </c>
      <c r="C154" s="13" t="s">
        <v>263</v>
      </c>
      <c r="D154" s="13">
        <v>3401516</v>
      </c>
      <c r="E154" s="13" t="s">
        <v>264</v>
      </c>
      <c r="F154" s="13" t="s">
        <v>158</v>
      </c>
      <c r="G154" s="13" t="s">
        <v>53</v>
      </c>
      <c r="H154" s="13" t="s">
        <v>171</v>
      </c>
      <c r="I154" s="13" t="s">
        <v>153</v>
      </c>
      <c r="J154" s="13" t="s">
        <v>32</v>
      </c>
      <c r="K154" s="13" t="s">
        <v>202</v>
      </c>
      <c r="L154" s="13" t="s">
        <v>154</v>
      </c>
      <c r="M154" s="13" t="s">
        <v>265</v>
      </c>
      <c r="N154" s="13" t="s">
        <v>266</v>
      </c>
      <c r="O154" s="13" t="s">
        <v>267</v>
      </c>
      <c r="P154" s="13" t="s">
        <v>155</v>
      </c>
      <c r="Q154" s="13" t="s">
        <v>164</v>
      </c>
      <c r="R154" s="13" t="s">
        <v>165</v>
      </c>
    </row>
    <row r="155" spans="2:18">
      <c r="B155" s="13" t="s">
        <v>268</v>
      </c>
      <c r="C155" s="13" t="s">
        <v>269</v>
      </c>
      <c r="D155" s="13">
        <v>3322569</v>
      </c>
      <c r="E155" s="13" t="s">
        <v>270</v>
      </c>
      <c r="F155" s="13" t="s">
        <v>158</v>
      </c>
      <c r="G155" s="13" t="s">
        <v>53</v>
      </c>
      <c r="H155" s="13" t="s">
        <v>152</v>
      </c>
      <c r="I155" s="13" t="s">
        <v>159</v>
      </c>
      <c r="J155" s="13" t="s">
        <v>32</v>
      </c>
      <c r="K155" s="13" t="s">
        <v>131</v>
      </c>
      <c r="L155" s="13" t="s">
        <v>160</v>
      </c>
      <c r="M155" s="13" t="s">
        <v>161</v>
      </c>
      <c r="N155" s="13" t="s">
        <v>191</v>
      </c>
      <c r="O155" s="13" t="s">
        <v>271</v>
      </c>
      <c r="P155" s="13" t="s">
        <v>272</v>
      </c>
      <c r="Q155" s="13" t="s">
        <v>156</v>
      </c>
      <c r="R155" s="13" t="s">
        <v>157</v>
      </c>
    </row>
    <row r="156" spans="2:18">
      <c r="B156" s="13" t="s">
        <v>273</v>
      </c>
      <c r="C156" s="13" t="s">
        <v>274</v>
      </c>
      <c r="D156" s="13">
        <v>3188578734</v>
      </c>
      <c r="E156" s="13" t="s">
        <v>275</v>
      </c>
      <c r="F156" s="13" t="s">
        <v>158</v>
      </c>
      <c r="G156" s="13" t="s">
        <v>53</v>
      </c>
      <c r="H156" s="13" t="s">
        <v>152</v>
      </c>
      <c r="I156" s="13" t="s">
        <v>169</v>
      </c>
      <c r="J156" s="13" t="s">
        <v>32</v>
      </c>
      <c r="K156" s="13" t="s">
        <v>131</v>
      </c>
      <c r="L156" s="13" t="s">
        <v>188</v>
      </c>
      <c r="M156" s="13" t="s">
        <v>193</v>
      </c>
      <c r="N156" s="13" t="s">
        <v>189</v>
      </c>
      <c r="O156" s="13" t="s">
        <v>194</v>
      </c>
      <c r="P156" s="13" t="s">
        <v>176</v>
      </c>
      <c r="Q156" s="13" t="s">
        <v>177</v>
      </c>
      <c r="R156" s="13" t="s">
        <v>170</v>
      </c>
    </row>
    <row r="157" spans="2:18">
      <c r="B157" s="13" t="s">
        <v>166</v>
      </c>
      <c r="C157" s="13" t="s">
        <v>166</v>
      </c>
      <c r="D157" s="13" t="s">
        <v>166</v>
      </c>
      <c r="E157" s="13" t="s">
        <v>166</v>
      </c>
      <c r="F157" s="13" t="s">
        <v>166</v>
      </c>
      <c r="G157" s="13" t="s">
        <v>166</v>
      </c>
      <c r="H157" s="13" t="s">
        <v>166</v>
      </c>
      <c r="I157" s="13" t="s">
        <v>166</v>
      </c>
      <c r="J157" s="13" t="s">
        <v>166</v>
      </c>
      <c r="K157" s="13" t="s">
        <v>166</v>
      </c>
      <c r="L157" s="13" t="s">
        <v>166</v>
      </c>
      <c r="M157" s="13" t="s">
        <v>166</v>
      </c>
      <c r="N157" s="13" t="s">
        <v>166</v>
      </c>
      <c r="O157" s="13" t="s">
        <v>166</v>
      </c>
      <c r="P157" s="13" t="s">
        <v>166</v>
      </c>
      <c r="Q157" s="13" t="s">
        <v>166</v>
      </c>
      <c r="R157" s="13" t="s">
        <v>166</v>
      </c>
    </row>
    <row r="158" spans="2:18">
      <c r="B158" s="13" t="s">
        <v>276</v>
      </c>
      <c r="C158" s="13" t="s">
        <v>277</v>
      </c>
      <c r="D158" s="13">
        <v>3124000</v>
      </c>
      <c r="E158" s="13" t="s">
        <v>278</v>
      </c>
      <c r="F158" s="13" t="s">
        <v>158</v>
      </c>
      <c r="G158" s="13" t="s">
        <v>53</v>
      </c>
      <c r="H158" s="13" t="s">
        <v>171</v>
      </c>
      <c r="I158" s="13" t="s">
        <v>169</v>
      </c>
      <c r="J158" s="13" t="s">
        <v>32</v>
      </c>
      <c r="K158" s="13" t="s">
        <v>202</v>
      </c>
      <c r="L158" s="13" t="s">
        <v>160</v>
      </c>
      <c r="M158" s="13" t="s">
        <v>279</v>
      </c>
      <c r="N158" s="13" t="s">
        <v>162</v>
      </c>
      <c r="O158" s="13" t="s">
        <v>280</v>
      </c>
      <c r="P158" s="13" t="s">
        <v>155</v>
      </c>
      <c r="Q158" s="13" t="s">
        <v>164</v>
      </c>
      <c r="R158" s="13" t="s">
        <v>165</v>
      </c>
    </row>
    <row r="159" spans="2:18">
      <c r="B159" s="13" t="s">
        <v>281</v>
      </c>
      <c r="C159" s="13" t="s">
        <v>282</v>
      </c>
      <c r="D159" s="13">
        <v>3136201381</v>
      </c>
      <c r="E159" s="13" t="s">
        <v>283</v>
      </c>
      <c r="F159" s="13" t="s">
        <v>158</v>
      </c>
      <c r="G159" s="13" t="s">
        <v>284</v>
      </c>
      <c r="H159" s="13" t="s">
        <v>152</v>
      </c>
      <c r="I159" s="13" t="s">
        <v>159</v>
      </c>
      <c r="J159" s="13" t="s">
        <v>32</v>
      </c>
      <c r="K159" s="13" t="s">
        <v>131</v>
      </c>
      <c r="L159" s="13" t="s">
        <v>160</v>
      </c>
      <c r="M159" s="13" t="s">
        <v>285</v>
      </c>
      <c r="N159" s="13" t="s">
        <v>286</v>
      </c>
      <c r="O159" s="13" t="s">
        <v>287</v>
      </c>
      <c r="P159" s="13" t="s">
        <v>288</v>
      </c>
      <c r="Q159" s="13" t="s">
        <v>289</v>
      </c>
      <c r="R159" s="13" t="s">
        <v>198</v>
      </c>
    </row>
    <row r="160" spans="2:18">
      <c r="B160" s="13" t="s">
        <v>290</v>
      </c>
      <c r="C160" s="13" t="s">
        <v>291</v>
      </c>
      <c r="D160" s="13">
        <v>3128311141</v>
      </c>
      <c r="E160" s="13" t="s">
        <v>292</v>
      </c>
      <c r="F160" s="13" t="s">
        <v>158</v>
      </c>
      <c r="G160" s="13" t="s">
        <v>53</v>
      </c>
      <c r="H160" s="13" t="s">
        <v>152</v>
      </c>
      <c r="I160" s="13" t="s">
        <v>159</v>
      </c>
      <c r="J160" s="13" t="s">
        <v>32</v>
      </c>
      <c r="K160" s="13" t="s">
        <v>131</v>
      </c>
      <c r="L160" s="13" t="s">
        <v>160</v>
      </c>
      <c r="M160" s="13" t="s">
        <v>293</v>
      </c>
      <c r="N160" s="13" t="s">
        <v>196</v>
      </c>
      <c r="O160" s="13" t="s">
        <v>294</v>
      </c>
      <c r="P160" s="13" t="s">
        <v>295</v>
      </c>
      <c r="Q160" s="13" t="s">
        <v>296</v>
      </c>
      <c r="R160" s="13" t="s">
        <v>198</v>
      </c>
    </row>
    <row r="161" spans="2:18">
      <c r="B161" s="13" t="s">
        <v>166</v>
      </c>
      <c r="C161" s="13" t="s">
        <v>166</v>
      </c>
      <c r="D161" s="13" t="s">
        <v>166</v>
      </c>
      <c r="E161" s="13" t="s">
        <v>166</v>
      </c>
      <c r="F161" s="13" t="s">
        <v>166</v>
      </c>
      <c r="G161" s="13" t="s">
        <v>166</v>
      </c>
      <c r="H161" s="13" t="s">
        <v>166</v>
      </c>
      <c r="I161" s="13" t="s">
        <v>166</v>
      </c>
      <c r="J161" s="13" t="s">
        <v>166</v>
      </c>
      <c r="K161" s="13" t="s">
        <v>166</v>
      </c>
      <c r="L161" s="13" t="s">
        <v>166</v>
      </c>
      <c r="M161" s="13" t="s">
        <v>166</v>
      </c>
      <c r="N161" s="13" t="s">
        <v>166</v>
      </c>
      <c r="O161" s="13" t="s">
        <v>166</v>
      </c>
      <c r="P161" s="13" t="s">
        <v>166</v>
      </c>
      <c r="Q161" s="13" t="s">
        <v>166</v>
      </c>
      <c r="R161" s="13" t="s">
        <v>166</v>
      </c>
    </row>
    <row r="162" spans="2:18">
      <c r="B162" s="13" t="s">
        <v>276</v>
      </c>
      <c r="C162" s="13" t="s">
        <v>297</v>
      </c>
      <c r="D162" s="13">
        <v>3124000</v>
      </c>
      <c r="E162" s="13" t="s">
        <v>298</v>
      </c>
      <c r="F162" s="13" t="s">
        <v>158</v>
      </c>
      <c r="G162" s="13" t="s">
        <v>53</v>
      </c>
      <c r="H162" s="13" t="s">
        <v>171</v>
      </c>
      <c r="I162" s="13" t="s">
        <v>169</v>
      </c>
      <c r="J162" s="13" t="s">
        <v>32</v>
      </c>
      <c r="K162" s="13" t="s">
        <v>202</v>
      </c>
      <c r="L162" s="13" t="s">
        <v>188</v>
      </c>
      <c r="M162" s="13" t="s">
        <v>299</v>
      </c>
      <c r="N162" s="13" t="s">
        <v>191</v>
      </c>
      <c r="O162" s="13" t="s">
        <v>300</v>
      </c>
      <c r="P162" s="13" t="s">
        <v>155</v>
      </c>
      <c r="Q162" s="13" t="s">
        <v>164</v>
      </c>
      <c r="R162" s="13" t="s">
        <v>165</v>
      </c>
    </row>
    <row r="163" spans="2:18">
      <c r="B163" s="13" t="s">
        <v>301</v>
      </c>
      <c r="C163" s="13" t="s">
        <v>302</v>
      </c>
      <c r="D163" s="13">
        <v>3252287</v>
      </c>
      <c r="E163" s="13" t="s">
        <v>303</v>
      </c>
      <c r="F163" s="13" t="s">
        <v>158</v>
      </c>
      <c r="G163" s="13" t="s">
        <v>53</v>
      </c>
      <c r="H163" s="13" t="s">
        <v>171</v>
      </c>
      <c r="I163" s="13" t="s">
        <v>159</v>
      </c>
      <c r="J163" s="13" t="s">
        <v>32</v>
      </c>
      <c r="K163" s="13" t="s">
        <v>202</v>
      </c>
      <c r="L163" s="13" t="s">
        <v>154</v>
      </c>
      <c r="M163" s="13" t="s">
        <v>304</v>
      </c>
      <c r="N163" s="13" t="s">
        <v>191</v>
      </c>
      <c r="O163" s="13" t="s">
        <v>305</v>
      </c>
      <c r="P163" s="13" t="s">
        <v>272</v>
      </c>
      <c r="Q163" s="13" t="s">
        <v>156</v>
      </c>
      <c r="R163" s="13" t="s">
        <v>157</v>
      </c>
    </row>
    <row r="164" spans="2:18">
      <c r="B164" s="13" t="s">
        <v>306</v>
      </c>
      <c r="C164" s="13" t="s">
        <v>307</v>
      </c>
      <c r="D164" s="13" t="s">
        <v>308</v>
      </c>
      <c r="E164" s="13" t="s">
        <v>309</v>
      </c>
      <c r="F164" s="13" t="s">
        <v>158</v>
      </c>
      <c r="G164" s="13" t="s">
        <v>53</v>
      </c>
      <c r="H164" s="13" t="s">
        <v>171</v>
      </c>
      <c r="I164" s="13" t="s">
        <v>169</v>
      </c>
      <c r="J164" s="13" t="s">
        <v>32</v>
      </c>
      <c r="K164" s="13" t="s">
        <v>202</v>
      </c>
      <c r="L164" s="13" t="s">
        <v>310</v>
      </c>
      <c r="M164" s="13" t="s">
        <v>311</v>
      </c>
      <c r="N164" s="13" t="s">
        <v>162</v>
      </c>
      <c r="O164" s="13" t="s">
        <v>182</v>
      </c>
      <c r="P164" s="13" t="s">
        <v>155</v>
      </c>
      <c r="Q164" s="13" t="s">
        <v>164</v>
      </c>
      <c r="R164" s="13" t="s">
        <v>165</v>
      </c>
    </row>
    <row r="165" spans="2:18">
      <c r="B165" s="13" t="s">
        <v>166</v>
      </c>
      <c r="C165" s="13" t="s">
        <v>166</v>
      </c>
      <c r="D165" s="13" t="s">
        <v>166</v>
      </c>
      <c r="E165" s="13" t="s">
        <v>166</v>
      </c>
      <c r="F165" s="13" t="s">
        <v>166</v>
      </c>
      <c r="G165" s="13" t="s">
        <v>166</v>
      </c>
      <c r="H165" s="13" t="s">
        <v>167</v>
      </c>
      <c r="I165" s="13" t="s">
        <v>166</v>
      </c>
      <c r="J165" s="13" t="s">
        <v>166</v>
      </c>
      <c r="K165" s="13" t="s">
        <v>166</v>
      </c>
      <c r="L165" s="13" t="s">
        <v>166</v>
      </c>
      <c r="M165" s="13" t="s">
        <v>166</v>
      </c>
      <c r="N165" s="13" t="s">
        <v>166</v>
      </c>
      <c r="O165" s="13" t="s">
        <v>166</v>
      </c>
      <c r="P165" s="13" t="s">
        <v>166</v>
      </c>
      <c r="Q165" s="13" t="s">
        <v>166</v>
      </c>
      <c r="R165" s="13" t="s">
        <v>166</v>
      </c>
    </row>
    <row r="166" spans="2:18">
      <c r="B166" s="13" t="s">
        <v>166</v>
      </c>
      <c r="C166" s="13" t="s">
        <v>166</v>
      </c>
      <c r="D166" s="13" t="s">
        <v>166</v>
      </c>
      <c r="E166" s="13" t="s">
        <v>166</v>
      </c>
      <c r="F166" s="13" t="s">
        <v>166</v>
      </c>
      <c r="G166" s="13" t="s">
        <v>166</v>
      </c>
      <c r="H166" s="13" t="s">
        <v>312</v>
      </c>
      <c r="I166" s="13" t="s">
        <v>166</v>
      </c>
      <c r="J166" s="13" t="s">
        <v>166</v>
      </c>
      <c r="K166" s="13" t="s">
        <v>166</v>
      </c>
      <c r="L166" s="13" t="s">
        <v>166</v>
      </c>
      <c r="M166" s="13" t="s">
        <v>166</v>
      </c>
      <c r="N166" s="13" t="s">
        <v>166</v>
      </c>
      <c r="O166" s="13" t="s">
        <v>166</v>
      </c>
      <c r="P166" s="13" t="s">
        <v>166</v>
      </c>
      <c r="Q166" s="13" t="s">
        <v>166</v>
      </c>
      <c r="R166" s="13" t="s">
        <v>166</v>
      </c>
    </row>
    <row r="167" spans="2:18">
      <c r="B167" s="13" t="s">
        <v>313</v>
      </c>
      <c r="C167" s="13" t="s">
        <v>314</v>
      </c>
      <c r="D167" s="13">
        <v>3142998981</v>
      </c>
      <c r="E167" s="13" t="s">
        <v>315</v>
      </c>
      <c r="F167" s="13" t="s">
        <v>158</v>
      </c>
      <c r="G167" s="13" t="s">
        <v>53</v>
      </c>
      <c r="H167" s="13" t="s">
        <v>152</v>
      </c>
      <c r="I167" s="13" t="s">
        <v>159</v>
      </c>
      <c r="J167" s="13" t="s">
        <v>32</v>
      </c>
      <c r="K167" s="13" t="s">
        <v>131</v>
      </c>
      <c r="L167" s="13" t="s">
        <v>160</v>
      </c>
      <c r="M167" s="13" t="s">
        <v>311</v>
      </c>
      <c r="N167" s="13" t="s">
        <v>162</v>
      </c>
      <c r="O167" s="13" t="s">
        <v>163</v>
      </c>
      <c r="P167" s="13" t="s">
        <v>174</v>
      </c>
      <c r="Q167" s="13" t="s">
        <v>316</v>
      </c>
      <c r="R167" s="13" t="s">
        <v>165</v>
      </c>
    </row>
    <row r="168" spans="2:18">
      <c r="B168" s="13" t="s">
        <v>317</v>
      </c>
      <c r="C168" s="13" t="s">
        <v>318</v>
      </c>
      <c r="D168" s="13">
        <v>3128629729</v>
      </c>
      <c r="E168" s="13" t="s">
        <v>319</v>
      </c>
      <c r="F168" s="13" t="s">
        <v>158</v>
      </c>
      <c r="G168" s="13" t="s">
        <v>53</v>
      </c>
      <c r="H168" s="13" t="s">
        <v>152</v>
      </c>
      <c r="I168" s="13" t="s">
        <v>169</v>
      </c>
      <c r="J168" s="13" t="s">
        <v>32</v>
      </c>
      <c r="K168" s="13" t="s">
        <v>131</v>
      </c>
      <c r="L168" s="13" t="s">
        <v>160</v>
      </c>
      <c r="M168" s="13" t="s">
        <v>320</v>
      </c>
      <c r="N168" s="13" t="s">
        <v>320</v>
      </c>
      <c r="O168" s="13" t="s">
        <v>321</v>
      </c>
      <c r="P168" s="13" t="s">
        <v>272</v>
      </c>
      <c r="Q168" s="13" t="s">
        <v>322</v>
      </c>
      <c r="R168" s="13" t="s">
        <v>157</v>
      </c>
    </row>
    <row r="169" spans="2:18">
      <c r="B169" s="13" t="s">
        <v>323</v>
      </c>
      <c r="C169" s="13" t="s">
        <v>324</v>
      </c>
      <c r="D169" s="13" t="s">
        <v>325</v>
      </c>
      <c r="E169" s="13" t="s">
        <v>326</v>
      </c>
      <c r="F169" s="13" t="s">
        <v>158</v>
      </c>
      <c r="G169" s="13" t="s">
        <v>53</v>
      </c>
      <c r="H169" s="13" t="s">
        <v>171</v>
      </c>
      <c r="I169" s="13" t="s">
        <v>153</v>
      </c>
      <c r="J169" s="13" t="s">
        <v>32</v>
      </c>
      <c r="K169" s="13" t="s">
        <v>202</v>
      </c>
      <c r="L169" s="13" t="s">
        <v>188</v>
      </c>
      <c r="M169" s="13" t="s">
        <v>327</v>
      </c>
      <c r="N169" s="13" t="s">
        <v>191</v>
      </c>
      <c r="O169" s="13" t="s">
        <v>328</v>
      </c>
      <c r="P169" s="13" t="s">
        <v>329</v>
      </c>
      <c r="Q169" s="13" t="s">
        <v>164</v>
      </c>
      <c r="R169" s="13" t="s">
        <v>165</v>
      </c>
    </row>
    <row r="170" spans="2:18">
      <c r="B170" s="13" t="s">
        <v>168</v>
      </c>
      <c r="C170" s="13" t="s">
        <v>330</v>
      </c>
      <c r="D170" s="13">
        <v>3137300</v>
      </c>
      <c r="E170" s="13" t="s">
        <v>331</v>
      </c>
      <c r="F170" s="13" t="s">
        <v>158</v>
      </c>
      <c r="G170" s="13" t="s">
        <v>53</v>
      </c>
      <c r="H170" s="13" t="s">
        <v>152</v>
      </c>
      <c r="I170" s="13" t="s">
        <v>153</v>
      </c>
      <c r="J170" s="13" t="s">
        <v>57</v>
      </c>
      <c r="K170" s="13" t="s">
        <v>131</v>
      </c>
      <c r="L170" s="13" t="s">
        <v>172</v>
      </c>
      <c r="M170" s="13" t="s">
        <v>332</v>
      </c>
      <c r="N170" s="13" t="s">
        <v>333</v>
      </c>
      <c r="O170" s="13" t="s">
        <v>334</v>
      </c>
      <c r="P170" s="13" t="s">
        <v>155</v>
      </c>
      <c r="Q170" s="13" t="s">
        <v>164</v>
      </c>
      <c r="R170" s="13" t="s">
        <v>165</v>
      </c>
    </row>
    <row r="171" spans="2:18">
      <c r="B171" s="13" t="s">
        <v>335</v>
      </c>
      <c r="C171" s="13" t="s">
        <v>336</v>
      </c>
      <c r="D171" s="13">
        <v>3146782</v>
      </c>
      <c r="E171" s="13" t="s">
        <v>337</v>
      </c>
      <c r="F171" s="13" t="s">
        <v>158</v>
      </c>
      <c r="G171" s="13" t="s">
        <v>53</v>
      </c>
      <c r="H171" s="13" t="s">
        <v>152</v>
      </c>
      <c r="I171" s="13" t="s">
        <v>159</v>
      </c>
      <c r="J171" s="13" t="s">
        <v>57</v>
      </c>
      <c r="K171" s="13" t="s">
        <v>131</v>
      </c>
      <c r="L171" s="13" t="s">
        <v>175</v>
      </c>
      <c r="M171" s="13" t="s">
        <v>338</v>
      </c>
      <c r="N171" s="13" t="s">
        <v>191</v>
      </c>
      <c r="O171" s="13" t="s">
        <v>245</v>
      </c>
      <c r="P171" s="13" t="s">
        <v>339</v>
      </c>
      <c r="Q171" s="13" t="s">
        <v>289</v>
      </c>
      <c r="R171" s="13" t="s">
        <v>198</v>
      </c>
    </row>
    <row r="172" spans="2:18">
      <c r="B172" s="13" t="s">
        <v>340</v>
      </c>
      <c r="C172" s="13" t="s">
        <v>341</v>
      </c>
      <c r="D172" s="13" t="s">
        <v>342</v>
      </c>
      <c r="E172" s="13" t="s">
        <v>343</v>
      </c>
      <c r="F172" s="13" t="s">
        <v>158</v>
      </c>
      <c r="G172" s="13" t="s">
        <v>53</v>
      </c>
      <c r="H172" s="13" t="s">
        <v>152</v>
      </c>
      <c r="I172" s="13" t="s">
        <v>169</v>
      </c>
      <c r="J172" s="13" t="s">
        <v>32</v>
      </c>
      <c r="K172" s="13" t="s">
        <v>131</v>
      </c>
      <c r="L172" s="13" t="s">
        <v>160</v>
      </c>
      <c r="M172" s="13" t="s">
        <v>243</v>
      </c>
      <c r="N172" s="13" t="s">
        <v>191</v>
      </c>
      <c r="O172" s="13" t="s">
        <v>244</v>
      </c>
      <c r="P172" s="13" t="s">
        <v>155</v>
      </c>
      <c r="Q172" s="13" t="s">
        <v>344</v>
      </c>
      <c r="R172" s="13" t="s">
        <v>157</v>
      </c>
    </row>
    <row r="173" spans="2:18">
      <c r="B173" s="13" t="s">
        <v>345</v>
      </c>
      <c r="C173" s="13" t="s">
        <v>346</v>
      </c>
      <c r="D173" s="13">
        <v>3196970824</v>
      </c>
      <c r="E173" s="13" t="s">
        <v>347</v>
      </c>
      <c r="F173" s="13" t="s">
        <v>158</v>
      </c>
      <c r="G173" s="13" t="s">
        <v>53</v>
      </c>
      <c r="H173" s="13" t="s">
        <v>152</v>
      </c>
      <c r="I173" s="13" t="s">
        <v>159</v>
      </c>
      <c r="J173" s="13" t="s">
        <v>32</v>
      </c>
      <c r="K173" s="13" t="s">
        <v>131</v>
      </c>
      <c r="L173" s="13" t="s">
        <v>160</v>
      </c>
      <c r="M173" s="13" t="s">
        <v>348</v>
      </c>
      <c r="N173" s="13" t="s">
        <v>162</v>
      </c>
      <c r="O173" s="13" t="s">
        <v>163</v>
      </c>
      <c r="P173" s="13" t="s">
        <v>155</v>
      </c>
      <c r="Q173" s="13" t="s">
        <v>349</v>
      </c>
      <c r="R173" s="13" t="s">
        <v>165</v>
      </c>
    </row>
    <row r="174" spans="2:18">
      <c r="B174" s="13" t="s">
        <v>350</v>
      </c>
      <c r="C174" s="13" t="s">
        <v>351</v>
      </c>
      <c r="D174" s="13">
        <v>7378424</v>
      </c>
      <c r="E174" s="13" t="s">
        <v>185</v>
      </c>
      <c r="F174" s="13" t="s">
        <v>158</v>
      </c>
      <c r="G174" s="13" t="s">
        <v>53</v>
      </c>
      <c r="H174" s="13" t="s">
        <v>152</v>
      </c>
      <c r="I174" s="13" t="s">
        <v>159</v>
      </c>
      <c r="J174" s="13" t="s">
        <v>32</v>
      </c>
      <c r="K174" s="13" t="s">
        <v>131</v>
      </c>
      <c r="L174" s="13" t="s">
        <v>160</v>
      </c>
      <c r="M174" s="13" t="s">
        <v>187</v>
      </c>
      <c r="N174" s="13" t="s">
        <v>181</v>
      </c>
      <c r="O174" s="13" t="s">
        <v>182</v>
      </c>
      <c r="P174" s="13" t="s">
        <v>186</v>
      </c>
      <c r="Q174" s="13" t="s">
        <v>180</v>
      </c>
      <c r="R174" s="13" t="s">
        <v>165</v>
      </c>
    </row>
    <row r="175" spans="2:18">
      <c r="B175" s="13" t="s">
        <v>352</v>
      </c>
      <c r="C175" s="13" t="s">
        <v>353</v>
      </c>
      <c r="D175" s="13">
        <v>7355554</v>
      </c>
      <c r="E175" s="13" t="s">
        <v>354</v>
      </c>
      <c r="F175" s="13" t="s">
        <v>158</v>
      </c>
      <c r="G175" s="13" t="s">
        <v>53</v>
      </c>
      <c r="H175" s="13" t="s">
        <v>152</v>
      </c>
      <c r="I175" s="13" t="s">
        <v>159</v>
      </c>
      <c r="J175" s="13" t="s">
        <v>32</v>
      </c>
      <c r="K175" s="13" t="s">
        <v>131</v>
      </c>
      <c r="L175" s="13" t="s">
        <v>160</v>
      </c>
      <c r="M175" s="13" t="s">
        <v>179</v>
      </c>
      <c r="N175" s="13" t="s">
        <v>355</v>
      </c>
      <c r="O175" s="13" t="s">
        <v>163</v>
      </c>
      <c r="P175" s="13" t="s">
        <v>186</v>
      </c>
      <c r="Q175" s="13" t="s">
        <v>180</v>
      </c>
      <c r="R175" s="13" t="s">
        <v>165</v>
      </c>
    </row>
    <row r="176" spans="2:18">
      <c r="B176" s="13" t="s">
        <v>356</v>
      </c>
      <c r="C176" s="13" t="s">
        <v>351</v>
      </c>
      <c r="D176" s="13" t="s">
        <v>357</v>
      </c>
      <c r="E176" s="13" t="s">
        <v>185</v>
      </c>
      <c r="F176" s="13" t="s">
        <v>158</v>
      </c>
      <c r="G176" s="13" t="s">
        <v>53</v>
      </c>
      <c r="H176" s="13" t="s">
        <v>152</v>
      </c>
      <c r="I176" s="13" t="s">
        <v>159</v>
      </c>
      <c r="J176" s="13" t="s">
        <v>32</v>
      </c>
      <c r="K176" s="13" t="s">
        <v>131</v>
      </c>
      <c r="L176" s="13" t="s">
        <v>160</v>
      </c>
      <c r="M176" s="13" t="s">
        <v>358</v>
      </c>
      <c r="N176" s="13" t="s">
        <v>359</v>
      </c>
      <c r="O176" s="13" t="s">
        <v>197</v>
      </c>
      <c r="P176" s="13" t="s">
        <v>360</v>
      </c>
      <c r="Q176" s="13" t="s">
        <v>180</v>
      </c>
      <c r="R176" s="13" t="s">
        <v>165</v>
      </c>
    </row>
    <row r="177" spans="2:18">
      <c r="B177" s="13" t="s">
        <v>361</v>
      </c>
      <c r="C177" s="13" t="s">
        <v>362</v>
      </c>
      <c r="D177" s="13">
        <v>7494300</v>
      </c>
      <c r="E177" s="13" t="s">
        <v>363</v>
      </c>
      <c r="F177" s="13" t="s">
        <v>158</v>
      </c>
      <c r="G177" s="13" t="s">
        <v>53</v>
      </c>
      <c r="H177" s="13" t="s">
        <v>152</v>
      </c>
      <c r="I177" s="13" t="s">
        <v>159</v>
      </c>
      <c r="J177" s="13" t="s">
        <v>32</v>
      </c>
      <c r="K177" s="13" t="s">
        <v>131</v>
      </c>
      <c r="L177" s="13" t="s">
        <v>160</v>
      </c>
      <c r="M177" s="13" t="s">
        <v>162</v>
      </c>
      <c r="N177" s="13" t="s">
        <v>162</v>
      </c>
      <c r="O177" s="13" t="s">
        <v>182</v>
      </c>
      <c r="P177" s="13" t="s">
        <v>183</v>
      </c>
      <c r="Q177" s="13" t="s">
        <v>180</v>
      </c>
      <c r="R177" s="13" t="s">
        <v>165</v>
      </c>
    </row>
    <row r="178" spans="2:18">
      <c r="B178" s="13" t="s">
        <v>364</v>
      </c>
      <c r="C178" s="13" t="s">
        <v>365</v>
      </c>
      <c r="D178" s="13">
        <v>3386344</v>
      </c>
      <c r="E178" s="13" t="s">
        <v>366</v>
      </c>
      <c r="F178" s="13" t="s">
        <v>158</v>
      </c>
      <c r="G178" s="13" t="s">
        <v>53</v>
      </c>
      <c r="H178" s="13" t="s">
        <v>152</v>
      </c>
      <c r="I178" s="13" t="s">
        <v>159</v>
      </c>
      <c r="J178" s="13" t="s">
        <v>32</v>
      </c>
      <c r="K178" s="13" t="s">
        <v>131</v>
      </c>
      <c r="L178" s="13" t="s">
        <v>160</v>
      </c>
      <c r="M178" s="13" t="s">
        <v>367</v>
      </c>
      <c r="N178" s="13" t="s">
        <v>368</v>
      </c>
      <c r="O178" s="13" t="s">
        <v>245</v>
      </c>
      <c r="P178" s="13" t="s">
        <v>288</v>
      </c>
      <c r="Q178" s="13" t="s">
        <v>289</v>
      </c>
      <c r="R178" s="13" t="s">
        <v>198</v>
      </c>
    </row>
    <row r="179" spans="2:18">
      <c r="B179" s="13" t="s">
        <v>369</v>
      </c>
      <c r="C179" s="13" t="s">
        <v>370</v>
      </c>
      <c r="D179" s="13">
        <v>7421279</v>
      </c>
      <c r="E179" s="13" t="s">
        <v>371</v>
      </c>
      <c r="F179" s="13" t="s">
        <v>158</v>
      </c>
      <c r="G179" s="13" t="s">
        <v>53</v>
      </c>
      <c r="H179" s="13" t="s">
        <v>152</v>
      </c>
      <c r="I179" s="13" t="s">
        <v>200</v>
      </c>
      <c r="J179" s="13" t="s">
        <v>32</v>
      </c>
      <c r="K179" s="13" t="s">
        <v>131</v>
      </c>
      <c r="L179" s="13" t="s">
        <v>160</v>
      </c>
      <c r="M179" s="13" t="s">
        <v>372</v>
      </c>
      <c r="N179" s="13" t="s">
        <v>181</v>
      </c>
      <c r="O179" s="13" t="s">
        <v>182</v>
      </c>
      <c r="P179" s="13" t="s">
        <v>373</v>
      </c>
      <c r="Q179" s="13" t="s">
        <v>184</v>
      </c>
      <c r="R179" s="13" t="s">
        <v>165</v>
      </c>
    </row>
    <row r="180" spans="2:18">
      <c r="B180" s="13" t="s">
        <v>374</v>
      </c>
      <c r="C180" s="13" t="s">
        <v>375</v>
      </c>
      <c r="D180" s="13">
        <v>7417700</v>
      </c>
      <c r="E180" s="13" t="s">
        <v>376</v>
      </c>
      <c r="F180" s="13" t="s">
        <v>158</v>
      </c>
      <c r="G180" s="13" t="s">
        <v>53</v>
      </c>
      <c r="H180" s="13" t="s">
        <v>152</v>
      </c>
      <c r="I180" s="13" t="s">
        <v>159</v>
      </c>
      <c r="J180" s="13" t="s">
        <v>32</v>
      </c>
      <c r="K180" s="13" t="s">
        <v>131</v>
      </c>
      <c r="L180" s="13" t="s">
        <v>188</v>
      </c>
      <c r="M180" s="13" t="s">
        <v>181</v>
      </c>
      <c r="N180" s="13" t="s">
        <v>181</v>
      </c>
      <c r="O180" s="13" t="s">
        <v>182</v>
      </c>
      <c r="P180" s="13" t="s">
        <v>186</v>
      </c>
      <c r="Q180" s="13" t="s">
        <v>180</v>
      </c>
      <c r="R180" s="13" t="s">
        <v>165</v>
      </c>
    </row>
    <row r="181" spans="2:18">
      <c r="B181" s="13" t="s">
        <v>166</v>
      </c>
      <c r="C181" s="13" t="s">
        <v>166</v>
      </c>
      <c r="D181" s="13" t="s">
        <v>166</v>
      </c>
      <c r="E181" s="13" t="s">
        <v>166</v>
      </c>
      <c r="F181" s="13" t="s">
        <v>166</v>
      </c>
      <c r="G181" s="13" t="s">
        <v>166</v>
      </c>
      <c r="H181" s="13" t="s">
        <v>166</v>
      </c>
      <c r="I181" s="13" t="s">
        <v>166</v>
      </c>
      <c r="J181" s="13" t="s">
        <v>166</v>
      </c>
      <c r="K181" s="13" t="s">
        <v>166</v>
      </c>
      <c r="L181" s="13" t="s">
        <v>166</v>
      </c>
      <c r="M181" s="13" t="s">
        <v>166</v>
      </c>
      <c r="N181" s="13" t="s">
        <v>166</v>
      </c>
      <c r="O181" s="13" t="s">
        <v>166</v>
      </c>
      <c r="P181" s="13" t="s">
        <v>166</v>
      </c>
      <c r="Q181" s="13" t="s">
        <v>166</v>
      </c>
      <c r="R181" s="13" t="s">
        <v>166</v>
      </c>
    </row>
    <row r="182" spans="2:18">
      <c r="B182" s="13" t="s">
        <v>377</v>
      </c>
      <c r="C182" s="13" t="s">
        <v>378</v>
      </c>
      <c r="D182" s="13" t="s">
        <v>379</v>
      </c>
      <c r="E182" s="13" t="s">
        <v>380</v>
      </c>
      <c r="F182" s="13" t="s">
        <v>158</v>
      </c>
      <c r="G182" s="13" t="s">
        <v>53</v>
      </c>
      <c r="H182" s="13" t="s">
        <v>152</v>
      </c>
      <c r="I182" s="13" t="s">
        <v>159</v>
      </c>
      <c r="J182" s="13" t="s">
        <v>32</v>
      </c>
      <c r="K182" s="13" t="s">
        <v>131</v>
      </c>
      <c r="L182" s="13" t="s">
        <v>160</v>
      </c>
      <c r="M182" s="13" t="s">
        <v>381</v>
      </c>
      <c r="N182" s="13" t="s">
        <v>191</v>
      </c>
      <c r="O182" s="13" t="s">
        <v>382</v>
      </c>
      <c r="P182" s="13" t="s">
        <v>383</v>
      </c>
      <c r="Q182" s="13" t="s">
        <v>384</v>
      </c>
      <c r="R182" s="13" t="s">
        <v>157</v>
      </c>
    </row>
    <row r="183" spans="2:18">
      <c r="B183" s="13" t="s">
        <v>385</v>
      </c>
      <c r="C183" s="13" t="s">
        <v>386</v>
      </c>
      <c r="D183" s="13">
        <v>3127772123</v>
      </c>
      <c r="E183" s="13" t="s">
        <v>387</v>
      </c>
      <c r="F183" s="13" t="s">
        <v>158</v>
      </c>
      <c r="G183" s="13" t="s">
        <v>53</v>
      </c>
      <c r="H183" s="13" t="s">
        <v>152</v>
      </c>
      <c r="I183" s="13" t="s">
        <v>159</v>
      </c>
      <c r="J183" s="13" t="s">
        <v>32</v>
      </c>
      <c r="K183" s="13" t="s">
        <v>131</v>
      </c>
      <c r="L183" s="13" t="s">
        <v>160</v>
      </c>
      <c r="M183" s="13" t="s">
        <v>53</v>
      </c>
      <c r="N183" s="13" t="s">
        <v>162</v>
      </c>
      <c r="O183" s="13" t="s">
        <v>201</v>
      </c>
      <c r="P183" s="13" t="s">
        <v>388</v>
      </c>
      <c r="Q183" s="13" t="s">
        <v>389</v>
      </c>
      <c r="R183" s="13" t="s">
        <v>165</v>
      </c>
    </row>
    <row r="184" spans="2:18">
      <c r="B184" s="13" t="s">
        <v>390</v>
      </c>
      <c r="C184" s="13" t="s">
        <v>391</v>
      </c>
      <c r="D184" s="13">
        <v>3136952559</v>
      </c>
      <c r="E184" s="13" t="s">
        <v>392</v>
      </c>
      <c r="F184" s="13" t="s">
        <v>158</v>
      </c>
      <c r="G184" s="13" t="s">
        <v>53</v>
      </c>
      <c r="H184" s="13" t="s">
        <v>152</v>
      </c>
      <c r="I184" s="13" t="s">
        <v>159</v>
      </c>
      <c r="J184" s="13" t="s">
        <v>32</v>
      </c>
      <c r="K184" s="13" t="s">
        <v>131</v>
      </c>
      <c r="L184" s="13" t="s">
        <v>175</v>
      </c>
      <c r="M184" s="13" t="s">
        <v>393</v>
      </c>
      <c r="N184" s="13" t="s">
        <v>189</v>
      </c>
      <c r="O184" s="13" t="s">
        <v>394</v>
      </c>
      <c r="P184" s="13" t="s">
        <v>395</v>
      </c>
      <c r="Q184" s="13" t="s">
        <v>396</v>
      </c>
      <c r="R184" s="13" t="s">
        <v>170</v>
      </c>
    </row>
    <row r="185" spans="2:18">
      <c r="B185" s="13" t="s">
        <v>397</v>
      </c>
      <c r="C185" s="13" t="s">
        <v>398</v>
      </c>
      <c r="D185" s="13">
        <v>3116046718</v>
      </c>
      <c r="E185" s="13" t="s">
        <v>399</v>
      </c>
      <c r="F185" s="13" t="s">
        <v>158</v>
      </c>
      <c r="G185" s="13" t="s">
        <v>53</v>
      </c>
      <c r="H185" s="13" t="s">
        <v>152</v>
      </c>
      <c r="I185" s="13" t="s">
        <v>159</v>
      </c>
      <c r="J185" s="13" t="s">
        <v>32</v>
      </c>
      <c r="K185" s="13" t="s">
        <v>131</v>
      </c>
      <c r="L185" s="13" t="s">
        <v>188</v>
      </c>
      <c r="M185" s="13" t="s">
        <v>400</v>
      </c>
      <c r="N185" s="13" t="s">
        <v>401</v>
      </c>
      <c r="O185" s="13" t="s">
        <v>203</v>
      </c>
      <c r="P185" s="13" t="s">
        <v>388</v>
      </c>
      <c r="Q185" s="13" t="s">
        <v>402</v>
      </c>
      <c r="R185" s="13" t="s">
        <v>165</v>
      </c>
    </row>
    <row r="186" spans="2:18">
      <c r="B186" s="13" t="s">
        <v>403</v>
      </c>
      <c r="C186" s="13" t="s">
        <v>404</v>
      </c>
      <c r="D186" s="13">
        <v>3136727526</v>
      </c>
      <c r="E186" s="13" t="s">
        <v>405</v>
      </c>
      <c r="F186" s="13" t="s">
        <v>158</v>
      </c>
      <c r="G186" s="13" t="s">
        <v>53</v>
      </c>
      <c r="H186" s="13" t="s">
        <v>152</v>
      </c>
      <c r="I186" s="13" t="s">
        <v>159</v>
      </c>
      <c r="J186" s="13" t="s">
        <v>32</v>
      </c>
      <c r="K186" s="13" t="s">
        <v>131</v>
      </c>
      <c r="L186" s="13" t="s">
        <v>175</v>
      </c>
      <c r="M186" s="13" t="s">
        <v>179</v>
      </c>
      <c r="N186" s="13" t="s">
        <v>191</v>
      </c>
      <c r="O186" s="13" t="s">
        <v>192</v>
      </c>
      <c r="P186" s="13" t="s">
        <v>406</v>
      </c>
      <c r="Q186" s="13" t="s">
        <v>407</v>
      </c>
      <c r="R186" s="13" t="s">
        <v>157</v>
      </c>
    </row>
    <row r="187" spans="2:18">
      <c r="B187" s="13" t="s">
        <v>408</v>
      </c>
      <c r="C187" s="13" t="s">
        <v>409</v>
      </c>
      <c r="D187" s="13">
        <v>8733325</v>
      </c>
      <c r="E187" s="13" t="s">
        <v>410</v>
      </c>
      <c r="F187" s="13" t="s">
        <v>158</v>
      </c>
      <c r="G187" s="13" t="s">
        <v>53</v>
      </c>
      <c r="H187" s="13" t="s">
        <v>152</v>
      </c>
      <c r="I187" s="13" t="s">
        <v>159</v>
      </c>
      <c r="J187" s="13" t="s">
        <v>32</v>
      </c>
      <c r="K187" s="13" t="s">
        <v>131</v>
      </c>
      <c r="L187" s="13" t="s">
        <v>154</v>
      </c>
      <c r="M187" s="13" t="s">
        <v>199</v>
      </c>
      <c r="N187" s="13" t="s">
        <v>411</v>
      </c>
      <c r="O187" s="13" t="s">
        <v>182</v>
      </c>
      <c r="P187" s="13" t="s">
        <v>388</v>
      </c>
      <c r="Q187" s="13" t="s">
        <v>412</v>
      </c>
      <c r="R187" s="13" t="s">
        <v>165</v>
      </c>
    </row>
    <row r="188" spans="2:18">
      <c r="B188" s="13" t="s">
        <v>413</v>
      </c>
      <c r="C188" s="13" t="s">
        <v>414</v>
      </c>
      <c r="D188" s="13">
        <v>8982444</v>
      </c>
      <c r="E188" s="13" t="s">
        <v>415</v>
      </c>
      <c r="F188" s="13" t="s">
        <v>158</v>
      </c>
      <c r="G188" s="13" t="s">
        <v>173</v>
      </c>
      <c r="H188" s="13" t="s">
        <v>152</v>
      </c>
      <c r="I188" s="13" t="s">
        <v>159</v>
      </c>
      <c r="J188" s="13" t="s">
        <v>32</v>
      </c>
      <c r="K188" s="13" t="s">
        <v>131</v>
      </c>
      <c r="L188" s="13" t="s">
        <v>188</v>
      </c>
      <c r="M188" s="13" t="s">
        <v>416</v>
      </c>
      <c r="N188" s="13" t="s">
        <v>191</v>
      </c>
      <c r="O188" s="13" t="s">
        <v>182</v>
      </c>
      <c r="P188" s="13" t="s">
        <v>388</v>
      </c>
      <c r="Q188" s="13" t="s">
        <v>417</v>
      </c>
      <c r="R188" s="13" t="s">
        <v>165</v>
      </c>
    </row>
    <row r="189" spans="2:18">
      <c r="B189" s="13" t="s">
        <v>418</v>
      </c>
      <c r="C189" s="13" t="s">
        <v>419</v>
      </c>
      <c r="D189" s="13">
        <v>3103934971</v>
      </c>
      <c r="E189" s="13" t="s">
        <v>420</v>
      </c>
      <c r="F189" s="13" t="s">
        <v>158</v>
      </c>
      <c r="G189" s="13" t="s">
        <v>53</v>
      </c>
      <c r="H189" s="13" t="s">
        <v>152</v>
      </c>
      <c r="I189" s="13" t="s">
        <v>159</v>
      </c>
      <c r="J189" s="13" t="s">
        <v>32</v>
      </c>
      <c r="K189" s="13" t="s">
        <v>131</v>
      </c>
      <c r="L189" s="13" t="s">
        <v>188</v>
      </c>
      <c r="M189" s="13" t="s">
        <v>421</v>
      </c>
      <c r="N189" s="13" t="s">
        <v>422</v>
      </c>
      <c r="O189" s="13" t="s">
        <v>423</v>
      </c>
      <c r="P189" s="13" t="s">
        <v>395</v>
      </c>
      <c r="Q189" s="13" t="s">
        <v>424</v>
      </c>
      <c r="R189" s="13" t="s">
        <v>170</v>
      </c>
    </row>
    <row r="190" spans="2:18">
      <c r="B190" s="13" t="s">
        <v>425</v>
      </c>
      <c r="C190" s="13" t="s">
        <v>426</v>
      </c>
      <c r="D190" s="13">
        <v>3216487773</v>
      </c>
      <c r="E190" s="13" t="s">
        <v>427</v>
      </c>
      <c r="F190" s="13" t="s">
        <v>158</v>
      </c>
      <c r="G190" s="13" t="s">
        <v>53</v>
      </c>
      <c r="H190" s="13" t="s">
        <v>152</v>
      </c>
      <c r="I190" s="13" t="s">
        <v>159</v>
      </c>
      <c r="J190" s="13" t="s">
        <v>32</v>
      </c>
      <c r="K190" s="13" t="s">
        <v>131</v>
      </c>
      <c r="L190" s="13" t="s">
        <v>160</v>
      </c>
      <c r="M190" s="13" t="s">
        <v>428</v>
      </c>
      <c r="N190" s="13" t="s">
        <v>162</v>
      </c>
      <c r="O190" s="13" t="s">
        <v>182</v>
      </c>
      <c r="P190" s="13" t="s">
        <v>388</v>
      </c>
      <c r="Q190" s="13" t="s">
        <v>402</v>
      </c>
      <c r="R190" s="13" t="s">
        <v>165</v>
      </c>
    </row>
    <row r="191" spans="2:18">
      <c r="B191" s="13" t="s">
        <v>429</v>
      </c>
      <c r="C191" s="13" t="s">
        <v>430</v>
      </c>
      <c r="D191" s="13">
        <v>3146974668</v>
      </c>
      <c r="E191" s="13" t="s">
        <v>431</v>
      </c>
      <c r="F191" s="13" t="s">
        <v>158</v>
      </c>
      <c r="G191" s="13" t="s">
        <v>53</v>
      </c>
      <c r="H191" s="13" t="s">
        <v>152</v>
      </c>
      <c r="I191" s="13" t="s">
        <v>159</v>
      </c>
      <c r="J191" s="13" t="s">
        <v>32</v>
      </c>
      <c r="K191" s="13" t="s">
        <v>131</v>
      </c>
      <c r="L191" s="13" t="s">
        <v>175</v>
      </c>
      <c r="M191" s="13" t="s">
        <v>432</v>
      </c>
      <c r="N191" s="13" t="s">
        <v>189</v>
      </c>
      <c r="O191" s="13" t="s">
        <v>394</v>
      </c>
      <c r="P191" s="13" t="s">
        <v>395</v>
      </c>
      <c r="Q191" s="13" t="s">
        <v>396</v>
      </c>
      <c r="R191" s="13" t="s">
        <v>170</v>
      </c>
    </row>
    <row r="192" spans="2:18">
      <c r="B192" s="13" t="s">
        <v>433</v>
      </c>
      <c r="C192" s="13" t="s">
        <v>434</v>
      </c>
      <c r="D192" s="13">
        <v>5927653</v>
      </c>
      <c r="E192" s="13" t="s">
        <v>435</v>
      </c>
      <c r="F192" s="13" t="s">
        <v>158</v>
      </c>
      <c r="G192" s="13" t="s">
        <v>53</v>
      </c>
      <c r="H192" s="13" t="s">
        <v>152</v>
      </c>
      <c r="I192" s="13" t="s">
        <v>159</v>
      </c>
      <c r="J192" s="13" t="s">
        <v>32</v>
      </c>
      <c r="K192" s="13" t="s">
        <v>131</v>
      </c>
      <c r="L192" s="13" t="s">
        <v>160</v>
      </c>
      <c r="M192" s="13" t="s">
        <v>161</v>
      </c>
      <c r="N192" s="13" t="s">
        <v>436</v>
      </c>
      <c r="O192" s="13" t="s">
        <v>163</v>
      </c>
      <c r="P192" s="13" t="s">
        <v>388</v>
      </c>
      <c r="Q192" s="13" t="s">
        <v>155</v>
      </c>
      <c r="R192" s="13" t="s">
        <v>157</v>
      </c>
    </row>
    <row r="193" spans="2:18">
      <c r="B193" s="13" t="s">
        <v>437</v>
      </c>
      <c r="C193" s="13" t="s">
        <v>438</v>
      </c>
      <c r="D193" s="13">
        <v>8982444</v>
      </c>
      <c r="E193" s="13" t="s">
        <v>439</v>
      </c>
      <c r="F193" s="13" t="s">
        <v>158</v>
      </c>
      <c r="G193" s="13" t="s">
        <v>53</v>
      </c>
      <c r="H193" s="13" t="s">
        <v>152</v>
      </c>
      <c r="I193" s="13" t="s">
        <v>200</v>
      </c>
      <c r="J193" s="13" t="s">
        <v>32</v>
      </c>
      <c r="K193" s="13" t="s">
        <v>131</v>
      </c>
      <c r="L193" s="13" t="s">
        <v>160</v>
      </c>
      <c r="M193" s="13" t="s">
        <v>195</v>
      </c>
      <c r="N193" s="13" t="s">
        <v>191</v>
      </c>
      <c r="O193" s="13" t="s">
        <v>192</v>
      </c>
      <c r="P193" s="13" t="s">
        <v>406</v>
      </c>
      <c r="Q193" s="13" t="s">
        <v>440</v>
      </c>
      <c r="R193" s="13" t="s">
        <v>157</v>
      </c>
    </row>
    <row r="194" spans="2:18">
      <c r="B194" s="13" t="s">
        <v>441</v>
      </c>
      <c r="C194" s="13" t="s">
        <v>442</v>
      </c>
      <c r="D194" s="13">
        <v>8820240</v>
      </c>
      <c r="E194" s="13" t="s">
        <v>443</v>
      </c>
      <c r="F194" s="13" t="s">
        <v>158</v>
      </c>
      <c r="G194" s="13" t="s">
        <v>53</v>
      </c>
      <c r="H194" s="13" t="s">
        <v>152</v>
      </c>
      <c r="I194" s="13" t="s">
        <v>159</v>
      </c>
      <c r="J194" s="13" t="s">
        <v>32</v>
      </c>
      <c r="K194" s="13" t="s">
        <v>131</v>
      </c>
      <c r="L194" s="13" t="s">
        <v>154</v>
      </c>
      <c r="M194" s="13" t="s">
        <v>444</v>
      </c>
      <c r="N194" s="13" t="s">
        <v>445</v>
      </c>
      <c r="O194" s="13" t="s">
        <v>190</v>
      </c>
      <c r="P194" s="13" t="s">
        <v>395</v>
      </c>
      <c r="Q194" s="13" t="s">
        <v>446</v>
      </c>
      <c r="R194" s="13" t="s">
        <v>170</v>
      </c>
    </row>
    <row r="195" spans="2:18">
      <c r="B195" s="13" t="s">
        <v>447</v>
      </c>
      <c r="C195" s="13" t="s">
        <v>448</v>
      </c>
      <c r="D195" s="13">
        <v>8770291</v>
      </c>
      <c r="E195" s="13" t="s">
        <v>449</v>
      </c>
      <c r="F195" s="13" t="s">
        <v>158</v>
      </c>
      <c r="G195" s="13" t="s">
        <v>53</v>
      </c>
      <c r="H195" s="13" t="s">
        <v>152</v>
      </c>
      <c r="I195" s="13" t="s">
        <v>159</v>
      </c>
      <c r="J195" s="13" t="s">
        <v>32</v>
      </c>
      <c r="K195" s="13" t="s">
        <v>131</v>
      </c>
      <c r="L195" s="13" t="s">
        <v>160</v>
      </c>
      <c r="M195" s="13" t="s">
        <v>181</v>
      </c>
      <c r="N195" s="13" t="s">
        <v>162</v>
      </c>
      <c r="O195" s="13" t="s">
        <v>182</v>
      </c>
      <c r="P195" s="13" t="s">
        <v>388</v>
      </c>
      <c r="Q195" s="13" t="s">
        <v>417</v>
      </c>
      <c r="R195" s="13" t="s">
        <v>165</v>
      </c>
    </row>
    <row r="196" spans="2:18">
      <c r="B196" s="13" t="s">
        <v>166</v>
      </c>
      <c r="C196" s="13" t="s">
        <v>166</v>
      </c>
      <c r="D196" s="13" t="s">
        <v>166</v>
      </c>
      <c r="E196" s="13" t="s">
        <v>166</v>
      </c>
      <c r="F196" s="13" t="s">
        <v>166</v>
      </c>
      <c r="G196" s="13" t="s">
        <v>166</v>
      </c>
      <c r="H196" s="13" t="s">
        <v>167</v>
      </c>
      <c r="I196" s="13" t="s">
        <v>166</v>
      </c>
      <c r="J196" s="13" t="s">
        <v>166</v>
      </c>
      <c r="K196" s="13" t="s">
        <v>166</v>
      </c>
      <c r="L196" s="13" t="s">
        <v>166</v>
      </c>
      <c r="M196" s="13" t="s">
        <v>166</v>
      </c>
      <c r="N196" s="13" t="s">
        <v>166</v>
      </c>
      <c r="O196" s="13" t="s">
        <v>166</v>
      </c>
      <c r="P196" s="13" t="s">
        <v>166</v>
      </c>
      <c r="Q196" s="13" t="s">
        <v>166</v>
      </c>
      <c r="R196" s="13" t="s">
        <v>166</v>
      </c>
    </row>
    <row r="197" spans="2:18">
      <c r="B197" s="13" t="s">
        <v>450</v>
      </c>
      <c r="C197" s="13" t="s">
        <v>451</v>
      </c>
      <c r="D197" s="13" t="s">
        <v>452</v>
      </c>
      <c r="E197" s="13" t="s">
        <v>439</v>
      </c>
      <c r="F197" s="13" t="s">
        <v>158</v>
      </c>
      <c r="G197" s="13" t="s">
        <v>53</v>
      </c>
      <c r="H197" s="13" t="s">
        <v>152</v>
      </c>
      <c r="I197" s="13" t="s">
        <v>159</v>
      </c>
      <c r="J197" s="13" t="s">
        <v>32</v>
      </c>
      <c r="K197" s="13" t="s">
        <v>131</v>
      </c>
      <c r="L197" s="13" t="s">
        <v>160</v>
      </c>
      <c r="M197" s="13" t="s">
        <v>453</v>
      </c>
      <c r="N197" s="13" t="s">
        <v>454</v>
      </c>
      <c r="O197" s="13" t="s">
        <v>192</v>
      </c>
      <c r="P197" s="13" t="s">
        <v>388</v>
      </c>
      <c r="Q197" s="13" t="s">
        <v>455</v>
      </c>
      <c r="R197" s="13" t="s">
        <v>165</v>
      </c>
    </row>
    <row r="198" spans="2:18">
      <c r="B198" s="13" t="s">
        <v>456</v>
      </c>
      <c r="C198" s="13" t="s">
        <v>457</v>
      </c>
      <c r="D198" s="13">
        <v>31479944</v>
      </c>
      <c r="E198" s="13" t="s">
        <v>458</v>
      </c>
      <c r="F198" s="13" t="s">
        <v>158</v>
      </c>
      <c r="G198" s="13" t="s">
        <v>53</v>
      </c>
      <c r="H198" s="13" t="s">
        <v>152</v>
      </c>
      <c r="I198" s="13" t="s">
        <v>159</v>
      </c>
      <c r="J198" s="13" t="s">
        <v>32</v>
      </c>
      <c r="K198" s="13" t="s">
        <v>131</v>
      </c>
      <c r="L198" s="13" t="s">
        <v>154</v>
      </c>
      <c r="M198" s="13" t="s">
        <v>459</v>
      </c>
      <c r="N198" s="13" t="s">
        <v>189</v>
      </c>
      <c r="O198" s="13" t="s">
        <v>178</v>
      </c>
      <c r="P198" s="13" t="s">
        <v>176</v>
      </c>
      <c r="Q198" s="13" t="s">
        <v>177</v>
      </c>
      <c r="R198" s="13" t="s">
        <v>170</v>
      </c>
    </row>
    <row r="199" spans="2:18">
      <c r="B199" s="13" t="s">
        <v>460</v>
      </c>
      <c r="C199" s="13" t="s">
        <v>461</v>
      </c>
      <c r="D199" s="13">
        <v>3304622</v>
      </c>
      <c r="E199" s="13" t="s">
        <v>462</v>
      </c>
      <c r="F199" s="13" t="s">
        <v>158</v>
      </c>
      <c r="G199" s="13" t="s">
        <v>53</v>
      </c>
      <c r="H199" s="13" t="s">
        <v>152</v>
      </c>
      <c r="I199" s="13" t="s">
        <v>159</v>
      </c>
      <c r="J199" s="13" t="s">
        <v>32</v>
      </c>
      <c r="K199" s="13" t="s">
        <v>131</v>
      </c>
      <c r="L199" s="13" t="s">
        <v>160</v>
      </c>
      <c r="M199" s="13" t="s">
        <v>459</v>
      </c>
      <c r="N199" s="13" t="s">
        <v>189</v>
      </c>
      <c r="O199" s="13" t="s">
        <v>463</v>
      </c>
      <c r="P199" s="13" t="s">
        <v>176</v>
      </c>
      <c r="Q199" s="13" t="s">
        <v>464</v>
      </c>
      <c r="R199" s="13" t="s">
        <v>170</v>
      </c>
    </row>
    <row r="200" spans="2:18">
      <c r="B200" s="13" t="s">
        <v>317</v>
      </c>
      <c r="C200" s="13" t="s">
        <v>465</v>
      </c>
      <c r="D200" s="13">
        <v>3135822603</v>
      </c>
      <c r="E200" s="13" t="s">
        <v>466</v>
      </c>
      <c r="F200" s="13" t="s">
        <v>158</v>
      </c>
      <c r="G200" s="13" t="s">
        <v>53</v>
      </c>
      <c r="H200" s="13" t="s">
        <v>152</v>
      </c>
      <c r="I200" s="13" t="s">
        <v>200</v>
      </c>
      <c r="J200" s="13" t="s">
        <v>32</v>
      </c>
      <c r="K200" s="13" t="s">
        <v>131</v>
      </c>
      <c r="L200" s="13" t="s">
        <v>175</v>
      </c>
      <c r="M200" s="13" t="s">
        <v>467</v>
      </c>
      <c r="N200" s="13" t="s">
        <v>243</v>
      </c>
      <c r="O200" s="13" t="s">
        <v>468</v>
      </c>
      <c r="P200" s="13" t="s">
        <v>406</v>
      </c>
      <c r="Q200" s="13" t="s">
        <v>469</v>
      </c>
      <c r="R200" s="13" t="s">
        <v>165</v>
      </c>
    </row>
    <row r="202" spans="2:18">
      <c r="B202" s="14" t="s">
        <v>52</v>
      </c>
      <c r="C202" s="11" t="s">
        <v>5</v>
      </c>
      <c r="D202" s="11" t="s">
        <v>6</v>
      </c>
    </row>
    <row r="203" spans="2:18">
      <c r="B203" s="13" t="s">
        <v>173</v>
      </c>
      <c r="C203" s="58">
        <v>1</v>
      </c>
      <c r="D203" s="15">
        <f>C203/$C$207</f>
        <v>2.0833333333333332E-2</v>
      </c>
    </row>
    <row r="204" spans="2:18">
      <c r="B204" s="13" t="s">
        <v>53</v>
      </c>
      <c r="C204" s="58">
        <v>40</v>
      </c>
      <c r="D204" s="15">
        <f>C204/$C$207</f>
        <v>0.83333333333333337</v>
      </c>
    </row>
    <row r="205" spans="2:18">
      <c r="B205" s="13" t="s">
        <v>284</v>
      </c>
      <c r="C205" s="58">
        <v>1</v>
      </c>
      <c r="D205" s="15">
        <f>C205/$C$207</f>
        <v>2.0833333333333332E-2</v>
      </c>
    </row>
    <row r="206" spans="2:18">
      <c r="B206" s="11" t="s">
        <v>54</v>
      </c>
      <c r="C206" s="58">
        <v>6</v>
      </c>
      <c r="D206" s="15">
        <f>C206/$C$207</f>
        <v>0.125</v>
      </c>
    </row>
    <row r="207" spans="2:18">
      <c r="B207" s="11" t="s">
        <v>9</v>
      </c>
      <c r="C207" s="59">
        <f>SUM(C203:C206)</f>
        <v>48</v>
      </c>
      <c r="D207" s="15">
        <f>SUM(D203:D206)</f>
        <v>1</v>
      </c>
    </row>
    <row r="208" spans="2:18">
      <c r="B208" s="115"/>
      <c r="C208" s="115"/>
    </row>
    <row r="209" spans="2:3">
      <c r="B209" s="113"/>
      <c r="C209" s="113"/>
    </row>
    <row r="228" spans="2:5" ht="15.75">
      <c r="B228" s="7" t="s">
        <v>55</v>
      </c>
    </row>
    <row r="230" spans="2:5" ht="69" customHeight="1">
      <c r="B230" s="86" t="s">
        <v>56</v>
      </c>
      <c r="C230" s="87"/>
      <c r="D230" s="16" t="s">
        <v>5</v>
      </c>
      <c r="E230" s="16" t="s">
        <v>6</v>
      </c>
    </row>
    <row r="231" spans="2:5">
      <c r="B231" s="88" t="s">
        <v>32</v>
      </c>
      <c r="C231" s="89"/>
      <c r="D231" s="58">
        <v>13</v>
      </c>
      <c r="E231" s="17">
        <f>D231/$C$37</f>
        <v>0.27083333333333331</v>
      </c>
    </row>
    <row r="232" spans="2:5">
      <c r="B232" s="90" t="s">
        <v>57</v>
      </c>
      <c r="C232" s="90"/>
      <c r="D232" s="58">
        <v>35</v>
      </c>
      <c r="E232" s="17">
        <f>D232/$C$37</f>
        <v>0.72916666666666663</v>
      </c>
    </row>
    <row r="233" spans="2:5">
      <c r="B233" s="90" t="s">
        <v>58</v>
      </c>
      <c r="C233" s="90"/>
      <c r="D233" s="58">
        <f>SUM(D231:D232)</f>
        <v>48</v>
      </c>
      <c r="E233" s="32">
        <f>SUM(E231:E232)</f>
        <v>1</v>
      </c>
    </row>
    <row r="234" spans="2:5">
      <c r="B234" s="115"/>
      <c r="C234" s="115"/>
      <c r="D234" s="115"/>
    </row>
    <row r="235" spans="2:5">
      <c r="B235" s="115"/>
      <c r="C235" s="115"/>
      <c r="D235" s="115"/>
    </row>
    <row r="236" spans="2:5">
      <c r="B236" s="115"/>
      <c r="C236" s="115"/>
      <c r="D236" s="115"/>
    </row>
    <row r="237" spans="2:5">
      <c r="B237" s="115"/>
      <c r="C237" s="115"/>
      <c r="D237" s="115"/>
    </row>
    <row r="238" spans="2:5">
      <c r="B238" s="115"/>
      <c r="C238" s="115"/>
      <c r="D238" s="115"/>
    </row>
    <row r="239" spans="2:5">
      <c r="B239" s="115"/>
      <c r="C239" s="115"/>
      <c r="D239" s="115"/>
    </row>
    <row r="246" spans="2:5">
      <c r="B246" s="18" t="s">
        <v>59</v>
      </c>
    </row>
    <row r="248" spans="2:5">
      <c r="B248" s="18" t="s">
        <v>60</v>
      </c>
    </row>
    <row r="249" spans="2:5">
      <c r="B249" s="18"/>
    </row>
    <row r="250" spans="2:5">
      <c r="B250" s="92" t="s">
        <v>61</v>
      </c>
      <c r="C250" s="92"/>
      <c r="D250" s="92"/>
      <c r="E250" s="57" t="s">
        <v>5</v>
      </c>
    </row>
    <row r="251" spans="2:5" ht="48" customHeight="1">
      <c r="B251" s="91" t="s">
        <v>62</v>
      </c>
      <c r="C251" s="91"/>
      <c r="D251" s="91"/>
      <c r="E251" s="58">
        <v>2</v>
      </c>
    </row>
    <row r="252" spans="2:5" ht="36" customHeight="1">
      <c r="B252" s="91" t="s">
        <v>63</v>
      </c>
      <c r="C252" s="91"/>
      <c r="D252" s="91"/>
      <c r="E252" s="58">
        <v>3</v>
      </c>
    </row>
    <row r="253" spans="2:5" ht="60" customHeight="1">
      <c r="B253" s="91" t="s">
        <v>64</v>
      </c>
      <c r="C253" s="91"/>
      <c r="D253" s="91"/>
      <c r="E253" s="58">
        <v>1</v>
      </c>
    </row>
    <row r="254" spans="2:5">
      <c r="B254" s="91" t="s">
        <v>65</v>
      </c>
      <c r="C254" s="91"/>
      <c r="D254" s="91"/>
      <c r="E254" s="58">
        <v>1</v>
      </c>
    </row>
    <row r="255" spans="2:5">
      <c r="B255" s="91" t="s">
        <v>66</v>
      </c>
      <c r="C255" s="91"/>
      <c r="D255" s="91"/>
      <c r="E255" s="58">
        <v>0</v>
      </c>
    </row>
    <row r="256" spans="2:5">
      <c r="B256" s="91" t="s">
        <v>67</v>
      </c>
      <c r="C256" s="91"/>
      <c r="D256" s="91"/>
      <c r="E256" s="58">
        <v>1</v>
      </c>
    </row>
    <row r="257" spans="2:10">
      <c r="B257" s="91" t="s">
        <v>68</v>
      </c>
      <c r="C257" s="91"/>
      <c r="D257" s="91"/>
      <c r="E257" s="58">
        <v>0</v>
      </c>
    </row>
    <row r="258" spans="2:10" ht="24" customHeight="1">
      <c r="B258" s="91" t="s">
        <v>69</v>
      </c>
      <c r="C258" s="91"/>
      <c r="D258" s="91"/>
      <c r="E258" s="58">
        <v>6</v>
      </c>
    </row>
    <row r="264" spans="2:10" ht="15.75">
      <c r="B264" s="7" t="s">
        <v>70</v>
      </c>
    </row>
    <row r="266" spans="2:10" ht="108" customHeight="1">
      <c r="B266" s="95" t="s">
        <v>71</v>
      </c>
      <c r="C266" s="95"/>
      <c r="D266" s="95"/>
      <c r="E266" s="62" t="s">
        <v>5</v>
      </c>
      <c r="F266" s="62" t="s">
        <v>6</v>
      </c>
      <c r="H266" s="90"/>
      <c r="I266" s="90"/>
      <c r="J266" s="62" t="s">
        <v>6</v>
      </c>
    </row>
    <row r="267" spans="2:10">
      <c r="B267" s="73" t="s">
        <v>32</v>
      </c>
      <c r="C267" s="73"/>
      <c r="D267" s="73"/>
      <c r="E267" s="29">
        <v>35</v>
      </c>
      <c r="F267" s="15">
        <f>E267/$C$37</f>
        <v>0.72916666666666663</v>
      </c>
      <c r="H267" s="96" t="s">
        <v>32</v>
      </c>
      <c r="I267" s="97"/>
      <c r="J267" s="10">
        <f>F267</f>
        <v>0.72916666666666663</v>
      </c>
    </row>
    <row r="268" spans="2:10">
      <c r="B268" s="73" t="s">
        <v>57</v>
      </c>
      <c r="C268" s="73"/>
      <c r="D268" s="73"/>
      <c r="E268" s="29">
        <v>13</v>
      </c>
      <c r="F268" s="15">
        <f t="shared" ref="F268:F269" si="5">E268/$C$37</f>
        <v>0.27083333333333331</v>
      </c>
      <c r="H268" s="73" t="s">
        <v>57</v>
      </c>
      <c r="I268" s="73"/>
      <c r="J268" s="10">
        <f>F268</f>
        <v>0.27083333333333331</v>
      </c>
    </row>
    <row r="269" spans="2:10">
      <c r="B269" s="73" t="s">
        <v>9</v>
      </c>
      <c r="C269" s="73"/>
      <c r="D269" s="73"/>
      <c r="E269" s="30">
        <f>SUM(E267:E268)</f>
        <v>48</v>
      </c>
      <c r="F269" s="15">
        <f t="shared" si="5"/>
        <v>1</v>
      </c>
      <c r="H269" s="73" t="s">
        <v>9</v>
      </c>
      <c r="I269" s="73"/>
      <c r="J269" s="10">
        <f>F269</f>
        <v>1</v>
      </c>
    </row>
    <row r="293" spans="2:5" ht="15.75">
      <c r="B293" s="7" t="s">
        <v>72</v>
      </c>
    </row>
    <row r="294" spans="2:5" ht="15.75">
      <c r="B294" s="7"/>
    </row>
    <row r="295" spans="2:5">
      <c r="B295" s="18" t="s">
        <v>73</v>
      </c>
    </row>
    <row r="296" spans="2:5">
      <c r="B296" s="18"/>
    </row>
    <row r="297" spans="2:5">
      <c r="B297" s="18"/>
    </row>
    <row r="298" spans="2:5">
      <c r="B298" s="93" t="s">
        <v>74</v>
      </c>
      <c r="C298" s="93"/>
      <c r="D298" s="93"/>
      <c r="E298" s="61" t="s">
        <v>5</v>
      </c>
    </row>
    <row r="299" spans="2:5">
      <c r="B299" s="94" t="s">
        <v>75</v>
      </c>
      <c r="C299" s="94"/>
      <c r="D299" s="94"/>
      <c r="E299" s="58">
        <v>35</v>
      </c>
    </row>
    <row r="300" spans="2:5">
      <c r="B300" s="94" t="s">
        <v>76</v>
      </c>
      <c r="C300" s="94"/>
      <c r="D300" s="94"/>
      <c r="E300" s="58">
        <v>10</v>
      </c>
    </row>
    <row r="301" spans="2:5">
      <c r="B301" s="94" t="s">
        <v>77</v>
      </c>
      <c r="C301" s="94"/>
      <c r="D301" s="94"/>
      <c r="E301" s="58">
        <v>14</v>
      </c>
    </row>
    <row r="302" spans="2:5">
      <c r="B302" s="94" t="s">
        <v>78</v>
      </c>
      <c r="C302" s="94"/>
      <c r="D302" s="94"/>
      <c r="E302" s="58">
        <v>1</v>
      </c>
    </row>
    <row r="303" spans="2:5">
      <c r="B303" s="94" t="s">
        <v>79</v>
      </c>
      <c r="C303" s="94"/>
      <c r="D303" s="94"/>
      <c r="E303" s="58">
        <v>0</v>
      </c>
    </row>
    <row r="304" spans="2:5">
      <c r="B304" s="94" t="s">
        <v>80</v>
      </c>
      <c r="C304" s="94"/>
      <c r="D304" s="94"/>
      <c r="E304" s="58">
        <v>7</v>
      </c>
    </row>
    <row r="305" spans="2:5">
      <c r="B305" s="94" t="s">
        <v>81</v>
      </c>
      <c r="C305" s="94"/>
      <c r="D305" s="94"/>
      <c r="E305" s="58">
        <v>4</v>
      </c>
    </row>
    <row r="306" spans="2:5">
      <c r="B306" s="94" t="s">
        <v>82</v>
      </c>
      <c r="C306" s="94"/>
      <c r="D306" s="94"/>
      <c r="E306" s="58">
        <v>0</v>
      </c>
    </row>
    <row r="308" spans="2:5" ht="10.5" customHeight="1"/>
    <row r="309" spans="2:5" ht="19.5" customHeight="1">
      <c r="B309" s="7" t="s">
        <v>83</v>
      </c>
    </row>
    <row r="310" spans="2:5" ht="10.5" customHeight="1">
      <c r="B310" s="7"/>
    </row>
    <row r="311" spans="2:5" ht="22.5" customHeight="1">
      <c r="B311" s="18" t="s">
        <v>84</v>
      </c>
    </row>
    <row r="312" spans="2:5">
      <c r="B312" s="18"/>
    </row>
    <row r="313" spans="2:5">
      <c r="B313" s="18"/>
    </row>
    <row r="314" spans="2:5">
      <c r="B314" s="61" t="s">
        <v>85</v>
      </c>
      <c r="C314" s="61" t="s">
        <v>5</v>
      </c>
    </row>
    <row r="315" spans="2:5">
      <c r="B315" s="58">
        <v>1</v>
      </c>
      <c r="C315" s="58">
        <v>0</v>
      </c>
    </row>
    <row r="316" spans="2:5">
      <c r="B316" s="58">
        <v>2</v>
      </c>
      <c r="C316" s="58">
        <v>0</v>
      </c>
    </row>
    <row r="317" spans="2:5">
      <c r="B317" s="58">
        <v>3</v>
      </c>
      <c r="C317" s="58">
        <v>6</v>
      </c>
    </row>
    <row r="318" spans="2:5">
      <c r="B318" s="58">
        <v>4</v>
      </c>
      <c r="C318" s="58">
        <v>18</v>
      </c>
    </row>
    <row r="319" spans="2:5">
      <c r="B319" s="58">
        <v>5</v>
      </c>
      <c r="C319" s="58">
        <v>24</v>
      </c>
    </row>
    <row r="322" spans="2:3">
      <c r="B322" s="19" t="s">
        <v>85</v>
      </c>
      <c r="C322" s="19" t="s">
        <v>5</v>
      </c>
    </row>
    <row r="323" spans="2:3">
      <c r="B323" s="58">
        <v>1</v>
      </c>
      <c r="C323" s="15">
        <f>C315/$C$37</f>
        <v>0</v>
      </c>
    </row>
    <row r="324" spans="2:3">
      <c r="B324" s="58">
        <v>2</v>
      </c>
      <c r="C324" s="15">
        <f t="shared" ref="C324:C327" si="6">C316/$C$37</f>
        <v>0</v>
      </c>
    </row>
    <row r="325" spans="2:3">
      <c r="B325" s="58">
        <v>3</v>
      </c>
      <c r="C325" s="15">
        <f t="shared" si="6"/>
        <v>0.125</v>
      </c>
    </row>
    <row r="326" spans="2:3">
      <c r="B326" s="58">
        <v>4</v>
      </c>
      <c r="C326" s="15">
        <f t="shared" si="6"/>
        <v>0.375</v>
      </c>
    </row>
    <row r="327" spans="2:3">
      <c r="B327" s="58">
        <v>5</v>
      </c>
      <c r="C327" s="15">
        <f t="shared" si="6"/>
        <v>0.5</v>
      </c>
    </row>
    <row r="336" spans="2:3" ht="15.75">
      <c r="B336" s="7" t="s">
        <v>86</v>
      </c>
    </row>
    <row r="337" spans="2:4" ht="15.75">
      <c r="B337" s="7"/>
    </row>
    <row r="338" spans="2:4">
      <c r="B338" s="18" t="s">
        <v>87</v>
      </c>
    </row>
    <row r="339" spans="2:4">
      <c r="B339" s="18"/>
    </row>
    <row r="340" spans="2:4">
      <c r="B340" s="18"/>
    </row>
    <row r="341" spans="2:4">
      <c r="B341" s="19" t="s">
        <v>88</v>
      </c>
      <c r="C341" s="19" t="s">
        <v>5</v>
      </c>
    </row>
    <row r="342" spans="2:4">
      <c r="B342" s="58" t="s">
        <v>32</v>
      </c>
      <c r="C342" s="29">
        <v>41</v>
      </c>
      <c r="D342" s="20"/>
    </row>
    <row r="343" spans="2:4">
      <c r="B343" s="58" t="s">
        <v>57</v>
      </c>
      <c r="C343" s="29">
        <v>7</v>
      </c>
      <c r="D343" s="20"/>
    </row>
    <row r="346" spans="2:4">
      <c r="B346" s="19" t="s">
        <v>88</v>
      </c>
      <c r="C346" s="19" t="s">
        <v>6</v>
      </c>
    </row>
    <row r="347" spans="2:4">
      <c r="B347" s="58" t="s">
        <v>32</v>
      </c>
      <c r="C347" s="15">
        <f>C342/$C$37</f>
        <v>0.85416666666666663</v>
      </c>
    </row>
    <row r="348" spans="2:4">
      <c r="B348" s="58" t="s">
        <v>57</v>
      </c>
      <c r="C348" s="15">
        <f>C343/$C$37</f>
        <v>0.14583333333333334</v>
      </c>
    </row>
    <row r="361" spans="2:8" ht="15.75">
      <c r="B361" s="7" t="s">
        <v>89</v>
      </c>
    </row>
    <row r="362" spans="2:8" ht="15.75">
      <c r="B362" s="7"/>
    </row>
    <row r="363" spans="2:8">
      <c r="B363" s="18" t="s">
        <v>90</v>
      </c>
    </row>
    <row r="364" spans="2:8">
      <c r="B364" s="18"/>
    </row>
    <row r="365" spans="2:8">
      <c r="B365" s="18"/>
    </row>
    <row r="366" spans="2:8">
      <c r="B366" s="98" t="s">
        <v>91</v>
      </c>
      <c r="C366" s="99"/>
      <c r="D366" s="99"/>
      <c r="E366" s="100"/>
      <c r="F366" s="61" t="s">
        <v>92</v>
      </c>
      <c r="G366" s="61" t="s">
        <v>93</v>
      </c>
      <c r="H366" s="61" t="s">
        <v>94</v>
      </c>
    </row>
    <row r="367" spans="2:8">
      <c r="B367" s="101" t="s">
        <v>95</v>
      </c>
      <c r="C367" s="101"/>
      <c r="D367" s="101"/>
      <c r="E367" s="101"/>
      <c r="F367" s="58">
        <v>33</v>
      </c>
      <c r="G367" s="58">
        <v>11</v>
      </c>
      <c r="H367" s="58">
        <v>5</v>
      </c>
    </row>
    <row r="368" spans="2:8">
      <c r="B368" s="101" t="s">
        <v>96</v>
      </c>
      <c r="C368" s="101"/>
      <c r="D368" s="101"/>
      <c r="E368" s="101"/>
      <c r="F368" s="58">
        <v>10</v>
      </c>
      <c r="G368" s="58">
        <v>0</v>
      </c>
      <c r="H368" s="58">
        <v>28</v>
      </c>
    </row>
    <row r="369" spans="2:12">
      <c r="B369" s="90" t="s">
        <v>97</v>
      </c>
      <c r="C369" s="90"/>
      <c r="D369" s="90"/>
      <c r="E369" s="90"/>
      <c r="F369" s="58">
        <v>15</v>
      </c>
      <c r="G369" s="58">
        <v>1</v>
      </c>
      <c r="H369" s="58">
        <v>22</v>
      </c>
    </row>
    <row r="370" spans="2:12">
      <c r="B370" s="90" t="s">
        <v>98</v>
      </c>
      <c r="C370" s="90"/>
      <c r="D370" s="90"/>
      <c r="E370" s="90"/>
      <c r="F370" s="58">
        <v>24</v>
      </c>
      <c r="G370" s="58">
        <v>2</v>
      </c>
      <c r="H370" s="58">
        <v>15</v>
      </c>
    </row>
    <row r="371" spans="2:12">
      <c r="B371" s="90" t="s">
        <v>99</v>
      </c>
      <c r="C371" s="90"/>
      <c r="D371" s="90"/>
      <c r="E371" s="90"/>
      <c r="F371" s="58">
        <v>28</v>
      </c>
      <c r="G371" s="58">
        <v>16</v>
      </c>
      <c r="H371" s="58">
        <v>6</v>
      </c>
    </row>
    <row r="372" spans="2:12">
      <c r="B372" s="90" t="s">
        <v>100</v>
      </c>
      <c r="C372" s="90"/>
      <c r="D372" s="90"/>
      <c r="E372" s="90"/>
      <c r="F372" s="58">
        <v>15</v>
      </c>
      <c r="G372" s="58">
        <v>1</v>
      </c>
      <c r="H372" s="58">
        <v>23</v>
      </c>
    </row>
    <row r="373" spans="2:12">
      <c r="B373" s="90" t="s">
        <v>101</v>
      </c>
      <c r="C373" s="90"/>
      <c r="D373" s="90"/>
      <c r="E373" s="90"/>
      <c r="F373" s="58">
        <v>16</v>
      </c>
      <c r="G373" s="58">
        <v>0</v>
      </c>
      <c r="H373" s="58">
        <v>21</v>
      </c>
    </row>
    <row r="374" spans="2:12">
      <c r="B374" s="90" t="s">
        <v>102</v>
      </c>
      <c r="C374" s="90"/>
      <c r="D374" s="90"/>
      <c r="E374" s="90"/>
      <c r="F374" s="58">
        <v>18</v>
      </c>
      <c r="G374" s="58">
        <v>3</v>
      </c>
      <c r="H374" s="58">
        <v>20</v>
      </c>
    </row>
    <row r="380" spans="2:12" ht="15.75">
      <c r="B380" s="116" t="s">
        <v>103</v>
      </c>
      <c r="C380" s="116"/>
      <c r="D380" s="116"/>
    </row>
    <row r="383" spans="2:12" ht="15" customHeight="1">
      <c r="B383" s="104" t="s">
        <v>104</v>
      </c>
      <c r="C383" s="104"/>
      <c r="D383" s="104"/>
      <c r="F383" s="102" t="s">
        <v>105</v>
      </c>
      <c r="G383" s="102"/>
      <c r="H383" s="102"/>
      <c r="I383" s="102"/>
      <c r="J383" s="21"/>
      <c r="K383" s="21"/>
      <c r="L383" s="21"/>
    </row>
    <row r="384" spans="2:12">
      <c r="B384" s="104"/>
      <c r="C384" s="104"/>
      <c r="D384" s="104"/>
      <c r="F384" s="102"/>
      <c r="G384" s="102"/>
      <c r="H384" s="102"/>
      <c r="I384" s="102"/>
      <c r="J384" s="21"/>
      <c r="K384" s="21"/>
      <c r="L384" s="21"/>
    </row>
    <row r="385" spans="2:12">
      <c r="B385" s="104"/>
      <c r="C385" s="104"/>
      <c r="D385" s="104"/>
      <c r="F385" s="102"/>
      <c r="G385" s="102"/>
      <c r="H385" s="102"/>
      <c r="I385" s="102"/>
      <c r="J385" s="60"/>
      <c r="K385" s="60"/>
      <c r="L385" s="60"/>
    </row>
    <row r="386" spans="2:12">
      <c r="B386" s="104"/>
      <c r="C386" s="104"/>
      <c r="D386" s="104"/>
      <c r="F386" s="60"/>
      <c r="G386" s="60"/>
      <c r="H386" s="60"/>
      <c r="I386" s="60"/>
      <c r="J386" s="60"/>
      <c r="K386" s="60"/>
      <c r="L386" s="60"/>
    </row>
    <row r="387" spans="2:12">
      <c r="B387" s="60"/>
      <c r="C387" s="60"/>
      <c r="D387" s="60"/>
      <c r="F387" s="60"/>
      <c r="G387" s="60"/>
      <c r="H387" s="60"/>
      <c r="I387" s="60"/>
      <c r="J387" s="60"/>
      <c r="K387" s="60"/>
      <c r="L387" s="60"/>
    </row>
    <row r="388" spans="2:12">
      <c r="B388" s="60"/>
      <c r="C388" s="60"/>
      <c r="D388" s="60"/>
      <c r="F388" s="60"/>
      <c r="G388" s="60"/>
      <c r="H388" s="60"/>
      <c r="I388" s="60"/>
      <c r="J388" s="60"/>
      <c r="K388" s="60"/>
      <c r="L388" s="60"/>
    </row>
    <row r="389" spans="2:12">
      <c r="B389" s="19" t="s">
        <v>106</v>
      </c>
      <c r="C389" s="61" t="s">
        <v>5</v>
      </c>
    </row>
    <row r="390" spans="2:12">
      <c r="B390" s="11" t="s">
        <v>107</v>
      </c>
      <c r="C390" s="58">
        <v>22</v>
      </c>
      <c r="G390" s="19" t="s">
        <v>108</v>
      </c>
      <c r="H390" s="19" t="s">
        <v>5</v>
      </c>
    </row>
    <row r="391" spans="2:12">
      <c r="B391" s="11" t="s">
        <v>109</v>
      </c>
      <c r="C391" s="58">
        <v>15</v>
      </c>
      <c r="G391" s="11" t="s">
        <v>32</v>
      </c>
      <c r="H391" s="58">
        <v>37</v>
      </c>
    </row>
    <row r="392" spans="2:12">
      <c r="B392" s="11" t="s">
        <v>110</v>
      </c>
      <c r="C392" s="58">
        <v>4</v>
      </c>
      <c r="G392" s="11" t="s">
        <v>111</v>
      </c>
      <c r="H392" s="58">
        <v>11</v>
      </c>
    </row>
    <row r="393" spans="2:12">
      <c r="B393" s="11" t="s">
        <v>112</v>
      </c>
      <c r="C393" s="58">
        <v>0</v>
      </c>
    </row>
    <row r="394" spans="2:12">
      <c r="B394" s="11" t="s">
        <v>113</v>
      </c>
      <c r="C394" s="58">
        <v>7</v>
      </c>
    </row>
    <row r="395" spans="2:12">
      <c r="G395" s="19" t="s">
        <v>108</v>
      </c>
      <c r="H395" s="19" t="s">
        <v>6</v>
      </c>
    </row>
    <row r="396" spans="2:12">
      <c r="B396" s="19" t="s">
        <v>106</v>
      </c>
      <c r="C396" s="19" t="s">
        <v>6</v>
      </c>
      <c r="G396" s="11" t="s">
        <v>32</v>
      </c>
      <c r="H396" s="15">
        <f>H391/$C$37</f>
        <v>0.77083333333333337</v>
      </c>
    </row>
    <row r="397" spans="2:12">
      <c r="B397" s="11" t="s">
        <v>107</v>
      </c>
      <c r="C397" s="15">
        <f>C390/$C$37</f>
        <v>0.45833333333333331</v>
      </c>
      <c r="G397" s="11" t="s">
        <v>111</v>
      </c>
      <c r="H397" s="15">
        <f>H392/$C$37</f>
        <v>0.22916666666666666</v>
      </c>
    </row>
    <row r="398" spans="2:12">
      <c r="B398" s="11" t="s">
        <v>109</v>
      </c>
      <c r="C398" s="15">
        <f t="shared" ref="C398:C401" si="7">C391/$C$37</f>
        <v>0.3125</v>
      </c>
      <c r="G398" s="22"/>
    </row>
    <row r="399" spans="2:12">
      <c r="B399" s="11" t="s">
        <v>110</v>
      </c>
      <c r="C399" s="15">
        <f t="shared" si="7"/>
        <v>8.3333333333333329E-2</v>
      </c>
    </row>
    <row r="400" spans="2:12">
      <c r="B400" s="11" t="s">
        <v>112</v>
      </c>
      <c r="C400" s="15">
        <f t="shared" si="7"/>
        <v>0</v>
      </c>
    </row>
    <row r="401" spans="2:11">
      <c r="B401" s="11" t="s">
        <v>113</v>
      </c>
      <c r="C401" s="15">
        <f t="shared" si="7"/>
        <v>0.14583333333333334</v>
      </c>
    </row>
    <row r="405" spans="2:11" ht="15" customHeight="1">
      <c r="B405" s="103" t="s">
        <v>114</v>
      </c>
      <c r="C405" s="103"/>
      <c r="D405" s="103"/>
      <c r="F405" s="102" t="s">
        <v>115</v>
      </c>
      <c r="G405" s="102"/>
      <c r="H405" s="102"/>
      <c r="I405" s="102"/>
      <c r="J405" s="102"/>
      <c r="K405" s="102"/>
    </row>
    <row r="406" spans="2:11" ht="15" customHeight="1">
      <c r="B406" s="103"/>
      <c r="C406" s="103"/>
      <c r="D406" s="103"/>
      <c r="F406" s="102"/>
      <c r="G406" s="102"/>
      <c r="H406" s="102"/>
      <c r="I406" s="102"/>
      <c r="J406" s="102"/>
      <c r="K406" s="102"/>
    </row>
    <row r="407" spans="2:11" ht="15" customHeight="1">
      <c r="B407" s="103"/>
      <c r="C407" s="103"/>
      <c r="D407" s="103"/>
      <c r="F407" s="102"/>
      <c r="G407" s="102"/>
      <c r="H407" s="102"/>
      <c r="I407" s="102"/>
      <c r="J407" s="102"/>
      <c r="K407" s="102"/>
    </row>
    <row r="408" spans="2:11">
      <c r="F408" s="102"/>
      <c r="G408" s="102"/>
      <c r="H408" s="102"/>
      <c r="I408" s="102"/>
      <c r="J408" s="102"/>
      <c r="K408" s="102"/>
    </row>
    <row r="409" spans="2:11">
      <c r="B409" s="19" t="s">
        <v>116</v>
      </c>
      <c r="C409" s="19" t="s">
        <v>5</v>
      </c>
    </row>
    <row r="410" spans="2:11">
      <c r="B410" s="11" t="s">
        <v>32</v>
      </c>
      <c r="C410" s="58">
        <v>47</v>
      </c>
    </row>
    <row r="411" spans="2:11">
      <c r="B411" s="11" t="s">
        <v>111</v>
      </c>
      <c r="C411" s="58">
        <v>1</v>
      </c>
      <c r="H411" s="19" t="s">
        <v>116</v>
      </c>
      <c r="I411" s="19" t="s">
        <v>5</v>
      </c>
    </row>
    <row r="412" spans="2:11">
      <c r="H412" s="11" t="s">
        <v>32</v>
      </c>
      <c r="I412" s="58">
        <v>46</v>
      </c>
    </row>
    <row r="413" spans="2:11">
      <c r="H413" s="11" t="s">
        <v>111</v>
      </c>
      <c r="I413" s="58">
        <v>2</v>
      </c>
    </row>
    <row r="414" spans="2:11">
      <c r="B414" s="19" t="s">
        <v>116</v>
      </c>
      <c r="C414" s="19" t="s">
        <v>6</v>
      </c>
    </row>
    <row r="415" spans="2:11">
      <c r="B415" s="11" t="s">
        <v>32</v>
      </c>
      <c r="C415" s="15">
        <f>C410/$C$37</f>
        <v>0.97916666666666663</v>
      </c>
    </row>
    <row r="416" spans="2:11">
      <c r="B416" s="11" t="s">
        <v>111</v>
      </c>
      <c r="C416" s="15">
        <f>C411/$C$37</f>
        <v>2.0833333333333332E-2</v>
      </c>
      <c r="H416" s="19" t="s">
        <v>116</v>
      </c>
      <c r="I416" s="19" t="s">
        <v>6</v>
      </c>
    </row>
    <row r="417" spans="2:9">
      <c r="H417" s="11" t="s">
        <v>32</v>
      </c>
      <c r="I417" s="15">
        <f>I412/$C$37</f>
        <v>0.95833333333333337</v>
      </c>
    </row>
    <row r="418" spans="2:9">
      <c r="H418" s="11" t="s">
        <v>111</v>
      </c>
      <c r="I418" s="15">
        <f>I413/$C$37</f>
        <v>4.1666666666666664E-2</v>
      </c>
    </row>
    <row r="420" spans="2:9" ht="15" customHeight="1">
      <c r="B420" s="103" t="s">
        <v>117</v>
      </c>
      <c r="C420" s="103"/>
      <c r="D420" s="103"/>
    </row>
    <row r="421" spans="2:9">
      <c r="B421" s="103"/>
      <c r="C421" s="103"/>
      <c r="D421" s="103"/>
    </row>
    <row r="422" spans="2:9">
      <c r="B422" s="103"/>
      <c r="C422" s="103"/>
      <c r="D422" s="103"/>
    </row>
    <row r="424" spans="2:9">
      <c r="B424" s="19" t="s">
        <v>118</v>
      </c>
      <c r="C424" s="92" t="s">
        <v>5</v>
      </c>
      <c r="D424" s="92"/>
    </row>
    <row r="425" spans="2:9">
      <c r="B425" s="58">
        <v>1</v>
      </c>
      <c r="C425" s="101">
        <v>1</v>
      </c>
      <c r="D425" s="101"/>
    </row>
    <row r="426" spans="2:9">
      <c r="B426" s="58">
        <v>2</v>
      </c>
      <c r="C426" s="101">
        <v>0</v>
      </c>
      <c r="D426" s="101"/>
    </row>
    <row r="427" spans="2:9">
      <c r="B427" s="58">
        <v>3</v>
      </c>
      <c r="C427" s="101">
        <v>7</v>
      </c>
      <c r="D427" s="101"/>
    </row>
    <row r="428" spans="2:9">
      <c r="B428" s="58">
        <v>4</v>
      </c>
      <c r="C428" s="101">
        <v>12</v>
      </c>
      <c r="D428" s="101"/>
    </row>
    <row r="429" spans="2:9">
      <c r="B429" s="58">
        <v>5</v>
      </c>
      <c r="C429" s="101">
        <v>28</v>
      </c>
      <c r="D429" s="101"/>
    </row>
    <row r="431" spans="2:9">
      <c r="B431" s="19" t="s">
        <v>118</v>
      </c>
      <c r="C431" s="92" t="s">
        <v>6</v>
      </c>
      <c r="D431" s="92"/>
    </row>
    <row r="432" spans="2:9">
      <c r="B432" s="58">
        <v>1</v>
      </c>
      <c r="C432" s="79">
        <f>C425/$C$37</f>
        <v>2.0833333333333332E-2</v>
      </c>
      <c r="D432" s="79"/>
    </row>
    <row r="433" spans="2:10">
      <c r="B433" s="58">
        <v>2</v>
      </c>
      <c r="C433" s="79">
        <f t="shared" ref="C433:C436" si="8">C426/$C$37</f>
        <v>0</v>
      </c>
      <c r="D433" s="79"/>
    </row>
    <row r="434" spans="2:10">
      <c r="B434" s="58">
        <v>3</v>
      </c>
      <c r="C434" s="79">
        <f t="shared" si="8"/>
        <v>0.14583333333333334</v>
      </c>
      <c r="D434" s="79"/>
    </row>
    <row r="435" spans="2:10">
      <c r="B435" s="58">
        <v>4</v>
      </c>
      <c r="C435" s="79">
        <f t="shared" si="8"/>
        <v>0.25</v>
      </c>
      <c r="D435" s="79"/>
    </row>
    <row r="436" spans="2:10">
      <c r="B436" s="58">
        <v>5</v>
      </c>
      <c r="C436" s="79">
        <f t="shared" si="8"/>
        <v>0.58333333333333337</v>
      </c>
      <c r="D436" s="79"/>
    </row>
    <row r="441" spans="2:10" ht="15.75">
      <c r="B441" s="7" t="s">
        <v>119</v>
      </c>
    </row>
    <row r="443" spans="2:10">
      <c r="B443" s="92" t="s">
        <v>120</v>
      </c>
      <c r="C443" s="92"/>
      <c r="D443" s="92"/>
      <c r="E443" s="92"/>
      <c r="F443" s="92"/>
      <c r="G443" s="92"/>
      <c r="H443" s="92"/>
      <c r="I443" s="92"/>
      <c r="J443" s="92"/>
    </row>
    <row r="444" spans="2:10">
      <c r="B444" s="34" t="s">
        <v>470</v>
      </c>
      <c r="I444" s="24"/>
      <c r="J444" s="24"/>
    </row>
    <row r="445" spans="2:10">
      <c r="B445" s="34" t="s">
        <v>471</v>
      </c>
      <c r="J445" s="24"/>
    </row>
    <row r="446" spans="2:10">
      <c r="B446" s="34" t="s">
        <v>472</v>
      </c>
      <c r="J446" s="24"/>
    </row>
    <row r="447" spans="2:10">
      <c r="B447" s="34" t="s">
        <v>473</v>
      </c>
      <c r="J447" s="24"/>
    </row>
    <row r="448" spans="2:10">
      <c r="B448" s="34" t="s">
        <v>474</v>
      </c>
      <c r="J448" s="24"/>
    </row>
    <row r="449" spans="2:10">
      <c r="B449" s="34" t="s">
        <v>475</v>
      </c>
      <c r="J449" s="24"/>
    </row>
    <row r="450" spans="2:10">
      <c r="B450" s="34" t="s">
        <v>476</v>
      </c>
      <c r="J450" s="24"/>
    </row>
    <row r="451" spans="2:10">
      <c r="B451" s="34" t="s">
        <v>477</v>
      </c>
      <c r="I451"/>
      <c r="J451" s="25"/>
    </row>
    <row r="452" spans="2:10">
      <c r="B452" s="34" t="s">
        <v>24</v>
      </c>
      <c r="J452" s="24"/>
    </row>
    <row r="453" spans="2:10">
      <c r="B453" s="34" t="s">
        <v>478</v>
      </c>
      <c r="J453" s="24"/>
    </row>
    <row r="454" spans="2:10">
      <c r="B454" s="34" t="s">
        <v>57</v>
      </c>
      <c r="J454" s="24"/>
    </row>
    <row r="455" spans="2:10">
      <c r="B455" s="34" t="s">
        <v>479</v>
      </c>
      <c r="J455" s="24"/>
    </row>
    <row r="456" spans="2:10">
      <c r="B456" s="34" t="s">
        <v>480</v>
      </c>
      <c r="J456" s="24"/>
    </row>
    <row r="457" spans="2:10">
      <c r="B457" s="34" t="s">
        <v>470</v>
      </c>
      <c r="J457" s="24"/>
    </row>
    <row r="458" spans="2:10">
      <c r="B458" s="34" t="s">
        <v>481</v>
      </c>
      <c r="J458" s="24"/>
    </row>
    <row r="459" spans="2:10">
      <c r="B459" s="34" t="s">
        <v>482</v>
      </c>
      <c r="J459" s="24"/>
    </row>
    <row r="460" spans="2:10">
      <c r="B460" s="34" t="s">
        <v>483</v>
      </c>
      <c r="J460" s="24"/>
    </row>
    <row r="461" spans="2:10">
      <c r="B461" s="34" t="s">
        <v>484</v>
      </c>
      <c r="J461" s="24"/>
    </row>
    <row r="462" spans="2:10">
      <c r="B462" s="34" t="s">
        <v>485</v>
      </c>
      <c r="J462" s="24"/>
    </row>
    <row r="463" spans="2:10">
      <c r="B463" s="34" t="s">
        <v>486</v>
      </c>
      <c r="J463" s="24"/>
    </row>
    <row r="464" spans="2:10">
      <c r="B464" s="34" t="s">
        <v>487</v>
      </c>
      <c r="J464" s="24"/>
    </row>
    <row r="465" spans="2:10">
      <c r="B465" s="34" t="s">
        <v>488</v>
      </c>
      <c r="J465" s="24"/>
    </row>
    <row r="466" spans="2:10">
      <c r="B466" s="34" t="s">
        <v>489</v>
      </c>
      <c r="I466" s="26"/>
      <c r="J466" s="27"/>
    </row>
    <row r="467" spans="2:10">
      <c r="B467" s="34" t="s">
        <v>490</v>
      </c>
      <c r="J467" s="24"/>
    </row>
    <row r="468" spans="2:10">
      <c r="B468" s="34" t="s">
        <v>491</v>
      </c>
      <c r="J468" s="24"/>
    </row>
    <row r="469" spans="2:10">
      <c r="B469" s="34" t="s">
        <v>492</v>
      </c>
      <c r="J469" s="24"/>
    </row>
    <row r="470" spans="2:10">
      <c r="B470" s="34" t="s">
        <v>493</v>
      </c>
      <c r="J470" s="24"/>
    </row>
    <row r="471" spans="2:10">
      <c r="B471" s="34" t="s">
        <v>494</v>
      </c>
      <c r="J471" s="24"/>
    </row>
    <row r="472" spans="2:10">
      <c r="B472" s="34" t="s">
        <v>495</v>
      </c>
      <c r="J472" s="24"/>
    </row>
    <row r="473" spans="2:10">
      <c r="B473" s="34" t="s">
        <v>496</v>
      </c>
      <c r="J473" s="24"/>
    </row>
    <row r="474" spans="2:10">
      <c r="B474" s="34" t="s">
        <v>497</v>
      </c>
      <c r="J474" s="24"/>
    </row>
    <row r="475" spans="2:10">
      <c r="B475" s="34" t="s">
        <v>498</v>
      </c>
      <c r="J475" s="24"/>
    </row>
    <row r="476" spans="2:10">
      <c r="B476" s="34" t="s">
        <v>474</v>
      </c>
      <c r="J476" s="24"/>
    </row>
    <row r="477" spans="2:10">
      <c r="B477" s="34" t="s">
        <v>499</v>
      </c>
      <c r="J477" s="24"/>
    </row>
    <row r="478" spans="2:10">
      <c r="B478" s="34" t="s">
        <v>474</v>
      </c>
      <c r="J478" s="24"/>
    </row>
    <row r="479" spans="2:10">
      <c r="B479" s="34" t="s">
        <v>500</v>
      </c>
      <c r="J479" s="24"/>
    </row>
    <row r="480" spans="2:10">
      <c r="B480" s="34" t="s">
        <v>501</v>
      </c>
      <c r="J480" s="24"/>
    </row>
    <row r="481" spans="2:10">
      <c r="B481" s="34" t="s">
        <v>502</v>
      </c>
      <c r="J481" s="24"/>
    </row>
    <row r="482" spans="2:10">
      <c r="B482" s="34" t="s">
        <v>503</v>
      </c>
      <c r="J482" s="24"/>
    </row>
    <row r="483" spans="2:10">
      <c r="B483" s="34" t="s">
        <v>24</v>
      </c>
      <c r="J483" s="24"/>
    </row>
    <row r="484" spans="2:10">
      <c r="B484" s="34" t="s">
        <v>143</v>
      </c>
      <c r="J484" s="24"/>
    </row>
    <row r="485" spans="2:10">
      <c r="B485" s="34" t="s">
        <v>504</v>
      </c>
      <c r="J485" s="24"/>
    </row>
    <row r="486" spans="2:10">
      <c r="B486" s="34" t="s">
        <v>474</v>
      </c>
      <c r="J486" s="24"/>
    </row>
    <row r="487" spans="2:10">
      <c r="B487" s="34" t="s">
        <v>505</v>
      </c>
      <c r="J487" s="24"/>
    </row>
    <row r="488" spans="2:10">
      <c r="B488" s="34" t="s">
        <v>506</v>
      </c>
      <c r="J488" s="24"/>
    </row>
    <row r="489" spans="2:10">
      <c r="B489" s="34" t="s">
        <v>507</v>
      </c>
      <c r="J489" s="24"/>
    </row>
    <row r="490" spans="2:10">
      <c r="B490" s="34" t="s">
        <v>508</v>
      </c>
      <c r="J490" s="24"/>
    </row>
    <row r="491" spans="2:10">
      <c r="B491" s="35" t="s">
        <v>509</v>
      </c>
      <c r="C491" s="26"/>
      <c r="D491" s="26"/>
      <c r="E491" s="26"/>
      <c r="F491" s="26"/>
      <c r="G491" s="26"/>
      <c r="H491" s="26"/>
      <c r="I491" s="26"/>
      <c r="J491" s="27"/>
    </row>
  </sheetData>
  <mergeCells count="110">
    <mergeCell ref="C433:D433"/>
    <mergeCell ref="C434:D434"/>
    <mergeCell ref="C435:D435"/>
    <mergeCell ref="C436:D436"/>
    <mergeCell ref="B443:J443"/>
    <mergeCell ref="C426:D426"/>
    <mergeCell ref="C427:D427"/>
    <mergeCell ref="C428:D428"/>
    <mergeCell ref="C429:D429"/>
    <mergeCell ref="C431:D431"/>
    <mergeCell ref="C432:D432"/>
    <mergeCell ref="F383:I385"/>
    <mergeCell ref="B405:D407"/>
    <mergeCell ref="F405:K408"/>
    <mergeCell ref="B420:D422"/>
    <mergeCell ref="C424:D424"/>
    <mergeCell ref="C425:D425"/>
    <mergeCell ref="B371:E371"/>
    <mergeCell ref="B372:E372"/>
    <mergeCell ref="B373:E373"/>
    <mergeCell ref="B374:E374"/>
    <mergeCell ref="B380:D380"/>
    <mergeCell ref="B383:D386"/>
    <mergeCell ref="B306:D306"/>
    <mergeCell ref="B366:E366"/>
    <mergeCell ref="B367:E367"/>
    <mergeCell ref="B368:E368"/>
    <mergeCell ref="B369:E369"/>
    <mergeCell ref="B370:E370"/>
    <mergeCell ref="B300:D300"/>
    <mergeCell ref="B301:D301"/>
    <mergeCell ref="B302:D302"/>
    <mergeCell ref="B303:D303"/>
    <mergeCell ref="B304:D304"/>
    <mergeCell ref="B305:D305"/>
    <mergeCell ref="B268:D268"/>
    <mergeCell ref="H268:I268"/>
    <mergeCell ref="B269:D269"/>
    <mergeCell ref="H269:I269"/>
    <mergeCell ref="B298:D298"/>
    <mergeCell ref="B299:D299"/>
    <mergeCell ref="B257:D257"/>
    <mergeCell ref="B258:D258"/>
    <mergeCell ref="B266:D266"/>
    <mergeCell ref="H266:I266"/>
    <mergeCell ref="B267:D267"/>
    <mergeCell ref="H267:I267"/>
    <mergeCell ref="B251:D251"/>
    <mergeCell ref="B252:D252"/>
    <mergeCell ref="B253:D253"/>
    <mergeCell ref="B254:D254"/>
    <mergeCell ref="B255:D255"/>
    <mergeCell ref="B256:D256"/>
    <mergeCell ref="B235:D235"/>
    <mergeCell ref="B236:D236"/>
    <mergeCell ref="B237:D237"/>
    <mergeCell ref="B238:D238"/>
    <mergeCell ref="B239:D239"/>
    <mergeCell ref="B250:D250"/>
    <mergeCell ref="B208:C208"/>
    <mergeCell ref="B230:C230"/>
    <mergeCell ref="B231:C231"/>
    <mergeCell ref="B232:C232"/>
    <mergeCell ref="B233:C233"/>
    <mergeCell ref="B234:D234"/>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305"/>
  <sheetViews>
    <sheetView tabSelected="1" workbookViewId="0">
      <selection activeCell="E201" sqref="E201"/>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6" t="s">
        <v>255</v>
      </c>
      <c r="C12" s="76"/>
      <c r="D12" s="76"/>
      <c r="E12" s="76"/>
      <c r="F12" s="76"/>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216</v>
      </c>
      <c r="C29" s="36" t="s">
        <v>217</v>
      </c>
      <c r="D29" s="36" t="s">
        <v>218</v>
      </c>
    </row>
    <row r="30" spans="2:4" ht="21.75" customHeight="1">
      <c r="B30" s="38">
        <v>44</v>
      </c>
      <c r="C30" s="38">
        <v>0</v>
      </c>
      <c r="D30" s="38">
        <v>0</v>
      </c>
    </row>
    <row r="31" spans="2:4" ht="21.75" customHeight="1"/>
    <row r="32" spans="2:4" ht="21.75" customHeight="1">
      <c r="B32" s="6" t="s">
        <v>510</v>
      </c>
    </row>
    <row r="33" spans="2:4" ht="21.75" customHeight="1">
      <c r="B33" s="6" t="s">
        <v>511</v>
      </c>
    </row>
    <row r="34" spans="2:4" ht="21.75" customHeight="1">
      <c r="B34" s="6" t="s">
        <v>512</v>
      </c>
    </row>
    <row r="35" spans="2:4" ht="21.75" customHeight="1">
      <c r="B35" s="6" t="s">
        <v>513</v>
      </c>
    </row>
    <row r="37" spans="2:4" ht="15.75">
      <c r="B37" s="7" t="s">
        <v>4</v>
      </c>
    </row>
    <row r="39" spans="2:4">
      <c r="B39" s="8" t="s">
        <v>4</v>
      </c>
      <c r="C39" s="41" t="s">
        <v>5</v>
      </c>
      <c r="D39" s="41" t="s">
        <v>6</v>
      </c>
    </row>
    <row r="40" spans="2:4">
      <c r="B40" s="9" t="s">
        <v>7</v>
      </c>
      <c r="C40" s="29">
        <v>29</v>
      </c>
      <c r="D40" s="10">
        <f>C40/$C$42</f>
        <v>0.65909090909090906</v>
      </c>
    </row>
    <row r="41" spans="2:4">
      <c r="B41" s="9" t="s">
        <v>8</v>
      </c>
      <c r="C41" s="29">
        <v>15</v>
      </c>
      <c r="D41" s="10">
        <f>C41/$C$42</f>
        <v>0.34090909090909088</v>
      </c>
    </row>
    <row r="42" spans="2:4">
      <c r="B42" s="9" t="s">
        <v>9</v>
      </c>
      <c r="C42" s="30">
        <f>SUM(C40:C41)</f>
        <v>44</v>
      </c>
      <c r="D42" s="10">
        <f t="shared" ref="D42" si="0">C42/$C$42</f>
        <v>1</v>
      </c>
    </row>
    <row r="62" spans="2:4" ht="15.75">
      <c r="B62" s="7" t="s">
        <v>10</v>
      </c>
    </row>
    <row r="64" spans="2:4">
      <c r="B64" s="8" t="s">
        <v>10</v>
      </c>
      <c r="C64" s="41" t="s">
        <v>5</v>
      </c>
      <c r="D64" s="41" t="s">
        <v>6</v>
      </c>
    </row>
    <row r="65" spans="2:4">
      <c r="B65" s="9" t="s">
        <v>11</v>
      </c>
      <c r="C65" s="29">
        <v>26</v>
      </c>
      <c r="D65" s="10">
        <f>C65/$C$68</f>
        <v>0.59090909090909094</v>
      </c>
    </row>
    <row r="66" spans="2:4">
      <c r="B66" s="9" t="s">
        <v>12</v>
      </c>
      <c r="C66" s="29">
        <v>17</v>
      </c>
      <c r="D66" s="10">
        <f t="shared" ref="D66:D67" si="1">C66/$C$68</f>
        <v>0.38636363636363635</v>
      </c>
    </row>
    <row r="67" spans="2:4">
      <c r="B67" s="9" t="s">
        <v>13</v>
      </c>
      <c r="C67" s="29">
        <v>1</v>
      </c>
      <c r="D67" s="10">
        <f t="shared" si="1"/>
        <v>2.2727272727272728E-2</v>
      </c>
    </row>
    <row r="68" spans="2:4">
      <c r="B68" s="9" t="s">
        <v>9</v>
      </c>
      <c r="C68" s="30">
        <f>SUM(C65:C67)</f>
        <v>44</v>
      </c>
      <c r="D68" s="10">
        <f t="shared" ref="D68" si="2">C68/$C$42</f>
        <v>1</v>
      </c>
    </row>
    <row r="88" spans="2:4" ht="15.75">
      <c r="B88" s="7" t="s">
        <v>15</v>
      </c>
    </row>
    <row r="90" spans="2:4">
      <c r="B90" s="41" t="s">
        <v>16</v>
      </c>
      <c r="C90" s="41" t="s">
        <v>5</v>
      </c>
      <c r="D90" s="41" t="s">
        <v>6</v>
      </c>
    </row>
    <row r="91" spans="2:4">
      <c r="B91" s="31">
        <v>0</v>
      </c>
      <c r="C91" s="29">
        <v>16</v>
      </c>
      <c r="D91" s="10">
        <f>C91/$C$95</f>
        <v>0.36363636363636365</v>
      </c>
    </row>
    <row r="92" spans="2:4">
      <c r="B92" s="31">
        <v>1</v>
      </c>
      <c r="C92" s="29">
        <v>17</v>
      </c>
      <c r="D92" s="10">
        <f>C92/$C$95</f>
        <v>0.38636363636363635</v>
      </c>
    </row>
    <row r="93" spans="2:4">
      <c r="B93" s="31">
        <v>2</v>
      </c>
      <c r="C93" s="29">
        <v>10</v>
      </c>
      <c r="D93" s="10">
        <f t="shared" ref="D93:D94" si="3">C93/$C$95</f>
        <v>0.22727272727272727</v>
      </c>
    </row>
    <row r="94" spans="2:4">
      <c r="B94" s="37" t="s">
        <v>17</v>
      </c>
      <c r="C94" s="29">
        <v>1</v>
      </c>
      <c r="D94" s="10">
        <f t="shared" si="3"/>
        <v>2.2727272727272728E-2</v>
      </c>
    </row>
    <row r="95" spans="2:4">
      <c r="B95" s="31" t="s">
        <v>9</v>
      </c>
      <c r="C95" s="30">
        <f>SUM(C91:C94)</f>
        <v>44</v>
      </c>
      <c r="D95" s="10">
        <f t="shared" ref="D95" si="4">C95/$C$42</f>
        <v>1</v>
      </c>
    </row>
    <row r="115" spans="2:6" ht="15.75">
      <c r="B115" s="7" t="s">
        <v>18</v>
      </c>
    </row>
    <row r="116" spans="2:6" ht="15.75">
      <c r="B116" s="7"/>
    </row>
    <row r="118" spans="2:6" ht="84" customHeight="1">
      <c r="B118" s="77" t="s">
        <v>19</v>
      </c>
      <c r="C118" s="77"/>
      <c r="D118" s="77"/>
      <c r="E118" s="78" t="s">
        <v>5</v>
      </c>
      <c r="F118" s="78"/>
    </row>
    <row r="119" spans="2:6">
      <c r="B119" s="73" t="s">
        <v>21</v>
      </c>
      <c r="C119" s="73"/>
      <c r="D119" s="73"/>
      <c r="E119" s="74">
        <v>43</v>
      </c>
      <c r="F119" s="74"/>
    </row>
    <row r="120" spans="2:6">
      <c r="B120" s="73" t="s">
        <v>23</v>
      </c>
      <c r="C120" s="73"/>
      <c r="D120" s="73"/>
      <c r="E120" s="74">
        <v>0</v>
      </c>
      <c r="F120" s="74"/>
    </row>
    <row r="121" spans="2:6">
      <c r="B121" s="73" t="s">
        <v>25</v>
      </c>
      <c r="C121" s="73"/>
      <c r="D121" s="73"/>
      <c r="E121" s="74">
        <v>0</v>
      </c>
      <c r="F121" s="74"/>
    </row>
    <row r="122" spans="2:6">
      <c r="B122" s="73" t="s">
        <v>27</v>
      </c>
      <c r="C122" s="73"/>
      <c r="D122" s="73"/>
      <c r="E122" s="74">
        <v>0</v>
      </c>
      <c r="F122" s="74"/>
    </row>
    <row r="123" spans="2:6">
      <c r="B123" s="73" t="s">
        <v>28</v>
      </c>
      <c r="C123" s="73"/>
      <c r="D123" s="73"/>
      <c r="E123" s="74">
        <v>0</v>
      </c>
      <c r="F123" s="74"/>
    </row>
    <row r="124" spans="2:6">
      <c r="B124" s="73" t="s">
        <v>29</v>
      </c>
      <c r="C124" s="73"/>
      <c r="D124" s="73"/>
      <c r="E124" s="74">
        <v>1</v>
      </c>
      <c r="F124" s="74"/>
    </row>
    <row r="125" spans="2:6">
      <c r="B125" s="73" t="s">
        <v>9</v>
      </c>
      <c r="C125" s="73"/>
      <c r="D125" s="73"/>
      <c r="E125" s="74">
        <f>SUM(E119:F124)</f>
        <v>44</v>
      </c>
      <c r="F125" s="74"/>
    </row>
    <row r="126" spans="2:6">
      <c r="B126" s="12"/>
      <c r="C126" s="12"/>
      <c r="D126" s="12"/>
      <c r="E126" s="40"/>
      <c r="F126" s="40"/>
    </row>
    <row r="128" spans="2:6">
      <c r="B128" s="82" t="s">
        <v>30</v>
      </c>
      <c r="C128" s="82"/>
      <c r="D128" s="82"/>
      <c r="E128" s="82" t="s">
        <v>6</v>
      </c>
      <c r="F128" s="82"/>
    </row>
    <row r="129" spans="2:6">
      <c r="B129" s="73" t="s">
        <v>21</v>
      </c>
      <c r="C129" s="73"/>
      <c r="D129" s="73"/>
      <c r="E129" s="79">
        <f>E119/$E$125</f>
        <v>0.97727272727272729</v>
      </c>
      <c r="F129" s="79"/>
    </row>
    <row r="130" spans="2:6">
      <c r="B130" s="73" t="s">
        <v>23</v>
      </c>
      <c r="C130" s="73"/>
      <c r="D130" s="73"/>
      <c r="E130" s="79">
        <f>E120/$E$125</f>
        <v>0</v>
      </c>
      <c r="F130" s="79"/>
    </row>
    <row r="131" spans="2:6">
      <c r="B131" s="73" t="s">
        <v>25</v>
      </c>
      <c r="C131" s="73"/>
      <c r="D131" s="73"/>
      <c r="E131" s="79">
        <f>E121/$E$125</f>
        <v>0</v>
      </c>
      <c r="F131" s="79"/>
    </row>
    <row r="132" spans="2:6">
      <c r="B132" s="73" t="s">
        <v>27</v>
      </c>
      <c r="C132" s="73"/>
      <c r="D132" s="73"/>
      <c r="E132" s="79">
        <f t="shared" ref="E132:E134" si="5">E122/$E$125</f>
        <v>0</v>
      </c>
      <c r="F132" s="79"/>
    </row>
    <row r="133" spans="2:6">
      <c r="B133" s="73" t="s">
        <v>28</v>
      </c>
      <c r="C133" s="73"/>
      <c r="D133" s="73"/>
      <c r="E133" s="79">
        <f t="shared" si="5"/>
        <v>0</v>
      </c>
      <c r="F133" s="79"/>
    </row>
    <row r="134" spans="2:6">
      <c r="B134" s="73" t="s">
        <v>29</v>
      </c>
      <c r="C134" s="73"/>
      <c r="D134" s="73"/>
      <c r="E134" s="79">
        <f t="shared" si="5"/>
        <v>2.2727272727272728E-2</v>
      </c>
      <c r="F134" s="79"/>
    </row>
    <row r="156" spans="2:9" ht="15.75">
      <c r="B156" s="7" t="s">
        <v>34</v>
      </c>
    </row>
    <row r="158" spans="2:9" ht="24">
      <c r="B158" s="33" t="s">
        <v>228</v>
      </c>
      <c r="C158" s="33" t="s">
        <v>36</v>
      </c>
      <c r="D158" s="33" t="s">
        <v>37</v>
      </c>
      <c r="E158" s="33" t="s">
        <v>38</v>
      </c>
      <c r="F158" s="42" t="s">
        <v>41</v>
      </c>
      <c r="G158" s="42" t="s">
        <v>46</v>
      </c>
      <c r="H158" s="42" t="s">
        <v>242</v>
      </c>
      <c r="I158" s="42" t="s">
        <v>48</v>
      </c>
    </row>
    <row r="159" spans="2:9">
      <c r="B159" s="50" t="s">
        <v>532</v>
      </c>
      <c r="C159" s="50" t="s">
        <v>533</v>
      </c>
      <c r="D159" s="50" t="s">
        <v>534</v>
      </c>
      <c r="E159" s="50" t="s">
        <v>535</v>
      </c>
      <c r="F159" s="50" t="s">
        <v>240</v>
      </c>
      <c r="G159" s="50" t="s">
        <v>241</v>
      </c>
      <c r="H159" s="50" t="s">
        <v>201</v>
      </c>
      <c r="I159" s="50" t="s">
        <v>182</v>
      </c>
    </row>
    <row r="160" spans="2:9">
      <c r="B160" s="13" t="s">
        <v>536</v>
      </c>
      <c r="C160" s="13" t="s">
        <v>537</v>
      </c>
      <c r="D160" s="13" t="s">
        <v>538</v>
      </c>
      <c r="E160" s="13" t="s">
        <v>539</v>
      </c>
      <c r="F160" s="13" t="s">
        <v>240</v>
      </c>
      <c r="G160" s="13" t="s">
        <v>241</v>
      </c>
      <c r="H160" s="13" t="s">
        <v>201</v>
      </c>
      <c r="I160" s="13" t="s">
        <v>673</v>
      </c>
    </row>
    <row r="161" spans="2:9">
      <c r="B161" s="50" t="s">
        <v>540</v>
      </c>
      <c r="C161" s="50" t="s">
        <v>541</v>
      </c>
      <c r="D161" s="50" t="s">
        <v>542</v>
      </c>
      <c r="E161" s="50" t="s">
        <v>543</v>
      </c>
      <c r="F161" s="50" t="s">
        <v>240</v>
      </c>
      <c r="G161" s="50" t="s">
        <v>241</v>
      </c>
      <c r="H161" s="50" t="s">
        <v>674</v>
      </c>
      <c r="I161" s="50" t="s">
        <v>675</v>
      </c>
    </row>
    <row r="162" spans="2:9">
      <c r="B162" s="13" t="s">
        <v>232</v>
      </c>
      <c r="C162" s="13" t="s">
        <v>233</v>
      </c>
      <c r="D162" s="13" t="s">
        <v>544</v>
      </c>
      <c r="E162" s="13" t="s">
        <v>545</v>
      </c>
      <c r="F162" s="13" t="s">
        <v>240</v>
      </c>
      <c r="G162" s="13" t="s">
        <v>241</v>
      </c>
      <c r="H162" s="13" t="s">
        <v>676</v>
      </c>
      <c r="I162" s="13" t="s">
        <v>203</v>
      </c>
    </row>
    <row r="163" spans="2:9">
      <c r="B163" s="50" t="s">
        <v>413</v>
      </c>
      <c r="C163" s="50" t="s">
        <v>546</v>
      </c>
      <c r="D163" s="50" t="s">
        <v>235</v>
      </c>
      <c r="E163" s="50" t="s">
        <v>236</v>
      </c>
      <c r="F163" s="50" t="s">
        <v>240</v>
      </c>
      <c r="G163" s="50" t="s">
        <v>241</v>
      </c>
      <c r="H163" s="50" t="s">
        <v>191</v>
      </c>
      <c r="I163" s="50" t="s">
        <v>677</v>
      </c>
    </row>
    <row r="164" spans="2:9">
      <c r="B164" s="13" t="s">
        <v>547</v>
      </c>
      <c r="C164" s="13" t="s">
        <v>548</v>
      </c>
      <c r="D164" s="13" t="s">
        <v>549</v>
      </c>
      <c r="E164" s="13" t="s">
        <v>550</v>
      </c>
      <c r="F164" s="13" t="s">
        <v>240</v>
      </c>
      <c r="G164" s="13" t="s">
        <v>241</v>
      </c>
      <c r="H164" s="13" t="s">
        <v>181</v>
      </c>
      <c r="I164" s="13" t="s">
        <v>182</v>
      </c>
    </row>
    <row r="165" spans="2:9">
      <c r="B165" s="50" t="s">
        <v>551</v>
      </c>
      <c r="C165" s="50" t="s">
        <v>552</v>
      </c>
      <c r="D165" s="50" t="s">
        <v>553</v>
      </c>
      <c r="E165" s="50" t="s">
        <v>554</v>
      </c>
      <c r="F165" s="50" t="s">
        <v>240</v>
      </c>
      <c r="G165" s="50" t="s">
        <v>241</v>
      </c>
      <c r="H165" s="50" t="s">
        <v>678</v>
      </c>
      <c r="I165" s="50" t="s">
        <v>679</v>
      </c>
    </row>
    <row r="166" spans="2:9">
      <c r="B166" s="13" t="s">
        <v>555</v>
      </c>
      <c r="C166" s="13" t="s">
        <v>556</v>
      </c>
      <c r="D166" s="13" t="s">
        <v>557</v>
      </c>
      <c r="E166" s="13" t="s">
        <v>558</v>
      </c>
      <c r="F166" s="13" t="s">
        <v>240</v>
      </c>
      <c r="G166" s="13" t="s">
        <v>241</v>
      </c>
      <c r="H166" s="13" t="s">
        <v>162</v>
      </c>
      <c r="I166" s="13" t="s">
        <v>163</v>
      </c>
    </row>
    <row r="167" spans="2:9">
      <c r="B167" s="50" t="s">
        <v>559</v>
      </c>
      <c r="C167" s="50" t="s">
        <v>560</v>
      </c>
      <c r="D167" s="50" t="s">
        <v>561</v>
      </c>
      <c r="E167" s="50" t="s">
        <v>562</v>
      </c>
      <c r="F167" s="50" t="s">
        <v>240</v>
      </c>
      <c r="G167" s="50" t="s">
        <v>241</v>
      </c>
      <c r="H167" s="50" t="s">
        <v>181</v>
      </c>
      <c r="I167" s="50" t="s">
        <v>245</v>
      </c>
    </row>
    <row r="168" spans="2:9">
      <c r="B168" s="13" t="s">
        <v>563</v>
      </c>
      <c r="C168" s="13" t="s">
        <v>564</v>
      </c>
      <c r="D168" s="13" t="s">
        <v>565</v>
      </c>
      <c r="E168" s="13" t="s">
        <v>566</v>
      </c>
      <c r="F168" s="13" t="s">
        <v>240</v>
      </c>
      <c r="G168" s="13" t="s">
        <v>241</v>
      </c>
      <c r="H168" s="13" t="s">
        <v>162</v>
      </c>
      <c r="I168" s="13" t="s">
        <v>182</v>
      </c>
    </row>
    <row r="169" spans="2:9">
      <c r="B169" s="50" t="s">
        <v>567</v>
      </c>
      <c r="C169" s="50" t="s">
        <v>568</v>
      </c>
      <c r="D169" s="50" t="s">
        <v>569</v>
      </c>
      <c r="E169" s="50" t="s">
        <v>545</v>
      </c>
      <c r="F169" s="50" t="s">
        <v>240</v>
      </c>
      <c r="G169" s="50" t="s">
        <v>241</v>
      </c>
      <c r="H169" s="50" t="s">
        <v>162</v>
      </c>
      <c r="I169" s="50" t="s">
        <v>182</v>
      </c>
    </row>
    <row r="170" spans="2:9">
      <c r="B170" s="50" t="s">
        <v>570</v>
      </c>
      <c r="C170" s="50" t="s">
        <v>571</v>
      </c>
      <c r="D170" s="50" t="s">
        <v>572</v>
      </c>
      <c r="E170" s="50" t="s">
        <v>236</v>
      </c>
      <c r="F170" s="50" t="s">
        <v>240</v>
      </c>
      <c r="G170" s="50" t="s">
        <v>241</v>
      </c>
      <c r="H170" s="50" t="s">
        <v>162</v>
      </c>
      <c r="I170" s="50" t="s">
        <v>680</v>
      </c>
    </row>
    <row r="171" spans="2:9">
      <c r="B171" s="50" t="s">
        <v>573</v>
      </c>
      <c r="C171" s="50" t="s">
        <v>574</v>
      </c>
      <c r="D171" s="50" t="s">
        <v>575</v>
      </c>
      <c r="E171" s="50" t="s">
        <v>576</v>
      </c>
      <c r="F171" s="50" t="s">
        <v>240</v>
      </c>
      <c r="G171" s="50" t="s">
        <v>241</v>
      </c>
      <c r="H171" s="50" t="s">
        <v>681</v>
      </c>
      <c r="I171" s="50" t="s">
        <v>682</v>
      </c>
    </row>
    <row r="172" spans="2:9">
      <c r="B172" s="13" t="s">
        <v>577</v>
      </c>
      <c r="C172" s="13" t="s">
        <v>578</v>
      </c>
      <c r="D172" s="13" t="s">
        <v>579</v>
      </c>
      <c r="E172" s="13" t="s">
        <v>580</v>
      </c>
      <c r="F172" s="13" t="s">
        <v>240</v>
      </c>
      <c r="G172" s="13" t="s">
        <v>241</v>
      </c>
      <c r="H172" s="13" t="s">
        <v>683</v>
      </c>
      <c r="I172" s="13" t="s">
        <v>684</v>
      </c>
    </row>
    <row r="173" spans="2:9">
      <c r="B173" s="50" t="s">
        <v>581</v>
      </c>
      <c r="C173" s="50" t="s">
        <v>582</v>
      </c>
      <c r="D173" s="50" t="s">
        <v>583</v>
      </c>
      <c r="E173" s="50" t="s">
        <v>584</v>
      </c>
      <c r="F173" s="50" t="s">
        <v>240</v>
      </c>
      <c r="G173" s="50" t="s">
        <v>241</v>
      </c>
      <c r="H173" s="50" t="s">
        <v>181</v>
      </c>
      <c r="I173" s="50" t="s">
        <v>163</v>
      </c>
    </row>
    <row r="174" spans="2:9">
      <c r="B174" s="13" t="s">
        <v>585</v>
      </c>
      <c r="C174" s="13" t="s">
        <v>586</v>
      </c>
      <c r="D174" s="13" t="s">
        <v>587</v>
      </c>
      <c r="E174" s="13" t="s">
        <v>588</v>
      </c>
      <c r="F174" s="13" t="s">
        <v>240</v>
      </c>
      <c r="G174" s="13" t="s">
        <v>241</v>
      </c>
      <c r="H174" s="13" t="s">
        <v>243</v>
      </c>
      <c r="I174" s="13" t="s">
        <v>685</v>
      </c>
    </row>
    <row r="175" spans="2:9">
      <c r="B175" s="50" t="s">
        <v>589</v>
      </c>
      <c r="C175" s="50" t="s">
        <v>590</v>
      </c>
      <c r="D175" s="50" t="s">
        <v>591</v>
      </c>
      <c r="E175" s="50" t="s">
        <v>592</v>
      </c>
      <c r="F175" s="50" t="s">
        <v>240</v>
      </c>
      <c r="G175" s="50" t="s">
        <v>241</v>
      </c>
      <c r="H175" s="50" t="s">
        <v>243</v>
      </c>
      <c r="I175" s="50" t="s">
        <v>192</v>
      </c>
    </row>
    <row r="176" spans="2:9">
      <c r="B176" s="13" t="s">
        <v>593</v>
      </c>
      <c r="C176" s="13" t="s">
        <v>594</v>
      </c>
      <c r="D176" s="13" t="s">
        <v>595</v>
      </c>
      <c r="E176" s="13" t="s">
        <v>596</v>
      </c>
      <c r="F176" s="13" t="s">
        <v>240</v>
      </c>
      <c r="G176" s="13" t="s">
        <v>241</v>
      </c>
      <c r="H176" s="13" t="s">
        <v>162</v>
      </c>
      <c r="I176" s="13" t="s">
        <v>182</v>
      </c>
    </row>
    <row r="177" spans="2:9">
      <c r="B177" s="50" t="s">
        <v>178</v>
      </c>
      <c r="C177" s="50" t="s">
        <v>597</v>
      </c>
      <c r="D177" s="50" t="s">
        <v>598</v>
      </c>
      <c r="E177" s="50" t="s">
        <v>599</v>
      </c>
      <c r="F177" s="50" t="s">
        <v>240</v>
      </c>
      <c r="G177" s="50" t="s">
        <v>241</v>
      </c>
      <c r="H177" s="50" t="s">
        <v>189</v>
      </c>
      <c r="I177" s="50" t="s">
        <v>194</v>
      </c>
    </row>
    <row r="178" spans="2:9">
      <c r="B178" s="13" t="s">
        <v>600</v>
      </c>
      <c r="C178" s="13" t="s">
        <v>601</v>
      </c>
      <c r="D178" s="13" t="s">
        <v>602</v>
      </c>
      <c r="E178" s="13" t="s">
        <v>545</v>
      </c>
      <c r="F178" s="13" t="s">
        <v>240</v>
      </c>
      <c r="G178" s="13" t="s">
        <v>241</v>
      </c>
      <c r="H178" s="13" t="s">
        <v>162</v>
      </c>
      <c r="I178" s="13" t="s">
        <v>182</v>
      </c>
    </row>
    <row r="179" spans="2:9">
      <c r="B179" s="50" t="s">
        <v>603</v>
      </c>
      <c r="C179" s="50" t="s">
        <v>604</v>
      </c>
      <c r="D179" s="50" t="s">
        <v>605</v>
      </c>
      <c r="E179" s="50" t="s">
        <v>606</v>
      </c>
      <c r="F179" s="50" t="s">
        <v>240</v>
      </c>
      <c r="G179" s="50" t="s">
        <v>241</v>
      </c>
      <c r="H179" s="50" t="s">
        <v>162</v>
      </c>
      <c r="I179" s="50" t="s">
        <v>686</v>
      </c>
    </row>
    <row r="180" spans="2:9">
      <c r="B180" s="13" t="s">
        <v>607</v>
      </c>
      <c r="C180" s="13" t="s">
        <v>231</v>
      </c>
      <c r="D180" s="13" t="s">
        <v>608</v>
      </c>
      <c r="E180" s="13" t="s">
        <v>185</v>
      </c>
      <c r="F180" s="13" t="s">
        <v>240</v>
      </c>
      <c r="G180" s="13" t="s">
        <v>241</v>
      </c>
      <c r="H180" s="13" t="s">
        <v>187</v>
      </c>
      <c r="I180" s="13" t="s">
        <v>163</v>
      </c>
    </row>
    <row r="181" spans="2:9">
      <c r="B181" s="50" t="s">
        <v>609</v>
      </c>
      <c r="C181" s="50" t="s">
        <v>610</v>
      </c>
      <c r="D181" s="50" t="s">
        <v>611</v>
      </c>
      <c r="E181" s="50" t="s">
        <v>185</v>
      </c>
      <c r="F181" s="50" t="s">
        <v>240</v>
      </c>
      <c r="G181" s="50" t="s">
        <v>241</v>
      </c>
      <c r="H181" s="50" t="s">
        <v>687</v>
      </c>
      <c r="I181" s="50" t="s">
        <v>244</v>
      </c>
    </row>
    <row r="182" spans="2:9">
      <c r="B182" s="13" t="s">
        <v>612</v>
      </c>
      <c r="C182" s="13" t="s">
        <v>613</v>
      </c>
      <c r="D182" s="13" t="s">
        <v>614</v>
      </c>
      <c r="E182" s="13" t="s">
        <v>615</v>
      </c>
      <c r="F182" s="13" t="s">
        <v>240</v>
      </c>
      <c r="G182" s="13" t="s">
        <v>241</v>
      </c>
      <c r="H182" s="13" t="s">
        <v>162</v>
      </c>
      <c r="I182" s="13" t="s">
        <v>244</v>
      </c>
    </row>
    <row r="183" spans="2:9">
      <c r="B183" s="50" t="s">
        <v>616</v>
      </c>
      <c r="C183" s="50" t="s">
        <v>617</v>
      </c>
      <c r="D183" s="50" t="s">
        <v>618</v>
      </c>
      <c r="E183" s="50" t="s">
        <v>619</v>
      </c>
      <c r="F183" s="50" t="s">
        <v>240</v>
      </c>
      <c r="G183" s="50" t="s">
        <v>241</v>
      </c>
      <c r="H183" s="50" t="s">
        <v>189</v>
      </c>
      <c r="I183" s="50" t="s">
        <v>190</v>
      </c>
    </row>
    <row r="184" spans="2:9">
      <c r="B184" s="13" t="s">
        <v>620</v>
      </c>
      <c r="C184" s="13" t="s">
        <v>621</v>
      </c>
      <c r="D184" s="13" t="s">
        <v>622</v>
      </c>
      <c r="E184" s="13" t="s">
        <v>623</v>
      </c>
      <c r="F184" s="13" t="s">
        <v>240</v>
      </c>
      <c r="G184" s="13" t="s">
        <v>241</v>
      </c>
      <c r="H184" s="13" t="s">
        <v>688</v>
      </c>
      <c r="I184" s="13" t="s">
        <v>203</v>
      </c>
    </row>
    <row r="185" spans="2:9">
      <c r="B185" s="50" t="s">
        <v>624</v>
      </c>
      <c r="C185" s="50" t="s">
        <v>625</v>
      </c>
      <c r="D185" s="50" t="s">
        <v>238</v>
      </c>
      <c r="E185" s="50" t="s">
        <v>239</v>
      </c>
      <c r="F185" s="50" t="s">
        <v>240</v>
      </c>
      <c r="G185" s="50" t="s">
        <v>241</v>
      </c>
      <c r="H185" s="50" t="s">
        <v>445</v>
      </c>
      <c r="I185" s="50" t="s">
        <v>190</v>
      </c>
    </row>
    <row r="186" spans="2:9">
      <c r="B186" s="13" t="s">
        <v>626</v>
      </c>
      <c r="C186" s="13" t="s">
        <v>627</v>
      </c>
      <c r="D186" s="13" t="s">
        <v>605</v>
      </c>
      <c r="E186" s="13" t="s">
        <v>628</v>
      </c>
      <c r="F186" s="13" t="s">
        <v>240</v>
      </c>
      <c r="G186" s="13" t="s">
        <v>241</v>
      </c>
      <c r="H186" s="13" t="s">
        <v>191</v>
      </c>
      <c r="I186" s="13" t="s">
        <v>382</v>
      </c>
    </row>
    <row r="187" spans="2:9">
      <c r="B187" s="50" t="s">
        <v>629</v>
      </c>
      <c r="C187" s="50" t="s">
        <v>630</v>
      </c>
      <c r="D187" s="50" t="s">
        <v>631</v>
      </c>
      <c r="E187" s="50" t="s">
        <v>632</v>
      </c>
      <c r="F187" s="50" t="s">
        <v>240</v>
      </c>
      <c r="G187" s="50" t="s">
        <v>241</v>
      </c>
      <c r="H187" s="50" t="s">
        <v>162</v>
      </c>
      <c r="I187" s="50" t="s">
        <v>182</v>
      </c>
    </row>
    <row r="188" spans="2:9">
      <c r="B188" s="13" t="s">
        <v>633</v>
      </c>
      <c r="C188" s="13" t="s">
        <v>634</v>
      </c>
      <c r="D188" s="13" t="s">
        <v>635</v>
      </c>
      <c r="E188" s="13" t="s">
        <v>636</v>
      </c>
      <c r="F188" s="13" t="s">
        <v>240</v>
      </c>
      <c r="G188" s="13" t="s">
        <v>241</v>
      </c>
      <c r="H188" s="13" t="s">
        <v>162</v>
      </c>
      <c r="I188" s="13" t="s">
        <v>182</v>
      </c>
    </row>
    <row r="189" spans="2:9">
      <c r="B189" s="50" t="s">
        <v>616</v>
      </c>
      <c r="C189" s="50" t="s">
        <v>637</v>
      </c>
      <c r="D189" s="50" t="s">
        <v>638</v>
      </c>
      <c r="E189" s="50" t="s">
        <v>619</v>
      </c>
      <c r="F189" s="50" t="s">
        <v>240</v>
      </c>
      <c r="G189" s="50" t="s">
        <v>241</v>
      </c>
      <c r="H189" s="50" t="s">
        <v>196</v>
      </c>
      <c r="I189" s="50" t="s">
        <v>182</v>
      </c>
    </row>
    <row r="190" spans="2:9">
      <c r="B190" s="13" t="s">
        <v>639</v>
      </c>
      <c r="C190" s="13" t="s">
        <v>640</v>
      </c>
      <c r="D190" s="13" t="s">
        <v>641</v>
      </c>
      <c r="E190" s="13" t="s">
        <v>642</v>
      </c>
      <c r="F190" s="13" t="s">
        <v>240</v>
      </c>
      <c r="G190" s="13" t="s">
        <v>689</v>
      </c>
      <c r="H190" s="13" t="s">
        <v>191</v>
      </c>
      <c r="I190" s="13" t="s">
        <v>182</v>
      </c>
    </row>
    <row r="191" spans="2:9">
      <c r="B191" s="50" t="s">
        <v>643</v>
      </c>
      <c r="C191" s="50" t="s">
        <v>644</v>
      </c>
      <c r="D191" s="50" t="s">
        <v>645</v>
      </c>
      <c r="E191" s="50" t="s">
        <v>623</v>
      </c>
      <c r="F191" s="50" t="s">
        <v>240</v>
      </c>
      <c r="G191" s="50" t="s">
        <v>241</v>
      </c>
      <c r="H191" s="50" t="s">
        <v>187</v>
      </c>
      <c r="I191" s="50" t="s">
        <v>182</v>
      </c>
    </row>
    <row r="192" spans="2:9">
      <c r="B192" s="50" t="s">
        <v>230</v>
      </c>
      <c r="C192" s="50" t="s">
        <v>646</v>
      </c>
      <c r="D192" s="50" t="s">
        <v>647</v>
      </c>
      <c r="E192" s="50" t="s">
        <v>648</v>
      </c>
      <c r="F192" s="50" t="s">
        <v>240</v>
      </c>
      <c r="G192" s="50" t="s">
        <v>241</v>
      </c>
      <c r="H192" s="50" t="s">
        <v>191</v>
      </c>
      <c r="I192" s="50" t="s">
        <v>192</v>
      </c>
    </row>
    <row r="193" spans="2:9">
      <c r="B193" s="13" t="s">
        <v>649</v>
      </c>
      <c r="C193" s="13" t="s">
        <v>650</v>
      </c>
      <c r="D193" s="13" t="s">
        <v>651</v>
      </c>
      <c r="E193" s="13" t="s">
        <v>652</v>
      </c>
      <c r="F193" s="13" t="s">
        <v>240</v>
      </c>
      <c r="G193" s="13" t="s">
        <v>241</v>
      </c>
      <c r="H193" s="13" t="s">
        <v>690</v>
      </c>
      <c r="I193" s="13" t="s">
        <v>182</v>
      </c>
    </row>
    <row r="194" spans="2:9">
      <c r="B194" s="50" t="s">
        <v>653</v>
      </c>
      <c r="C194" s="50" t="s">
        <v>654</v>
      </c>
      <c r="D194" s="50" t="s">
        <v>655</v>
      </c>
      <c r="E194" s="50" t="s">
        <v>656</v>
      </c>
      <c r="F194" s="50" t="s">
        <v>240</v>
      </c>
      <c r="G194" s="50" t="s">
        <v>241</v>
      </c>
      <c r="H194" s="50" t="s">
        <v>454</v>
      </c>
      <c r="I194" s="50" t="s">
        <v>691</v>
      </c>
    </row>
    <row r="195" spans="2:9">
      <c r="B195" s="13" t="s">
        <v>657</v>
      </c>
      <c r="C195" s="13" t="s">
        <v>658</v>
      </c>
      <c r="D195" s="13" t="s">
        <v>659</v>
      </c>
      <c r="E195" s="13" t="s">
        <v>660</v>
      </c>
      <c r="F195" s="13" t="s">
        <v>240</v>
      </c>
      <c r="G195" s="13" t="s">
        <v>241</v>
      </c>
      <c r="H195" s="13" t="s">
        <v>683</v>
      </c>
      <c r="I195" s="13" t="s">
        <v>182</v>
      </c>
    </row>
    <row r="196" spans="2:9">
      <c r="B196" s="50" t="s">
        <v>661</v>
      </c>
      <c r="C196" s="50" t="s">
        <v>662</v>
      </c>
      <c r="D196" s="50" t="s">
        <v>663</v>
      </c>
      <c r="E196" s="50" t="s">
        <v>664</v>
      </c>
      <c r="F196" s="50" t="s">
        <v>240</v>
      </c>
      <c r="G196" s="50" t="s">
        <v>241</v>
      </c>
      <c r="H196" s="50" t="s">
        <v>692</v>
      </c>
      <c r="I196" s="50" t="s">
        <v>244</v>
      </c>
    </row>
    <row r="197" spans="2:9">
      <c r="B197" s="13" t="s">
        <v>665</v>
      </c>
      <c r="C197" s="13" t="s">
        <v>666</v>
      </c>
      <c r="D197" s="13" t="s">
        <v>667</v>
      </c>
      <c r="E197" s="13" t="s">
        <v>520</v>
      </c>
      <c r="F197" s="13" t="s">
        <v>240</v>
      </c>
      <c r="G197" s="13" t="s">
        <v>241</v>
      </c>
      <c r="H197" s="13" t="s">
        <v>191</v>
      </c>
      <c r="I197" s="13" t="s">
        <v>182</v>
      </c>
    </row>
    <row r="198" spans="2:9">
      <c r="B198" s="50" t="s">
        <v>168</v>
      </c>
      <c r="C198" s="50" t="s">
        <v>229</v>
      </c>
      <c r="D198" s="50" t="s">
        <v>668</v>
      </c>
      <c r="E198" s="50" t="s">
        <v>669</v>
      </c>
      <c r="F198" s="50" t="s">
        <v>240</v>
      </c>
      <c r="G198" s="50" t="s">
        <v>241</v>
      </c>
      <c r="H198" s="50" t="s">
        <v>693</v>
      </c>
      <c r="I198" s="50" t="s">
        <v>237</v>
      </c>
    </row>
    <row r="199" spans="2:9">
      <c r="B199" s="13" t="s">
        <v>670</v>
      </c>
      <c r="C199" s="13" t="s">
        <v>671</v>
      </c>
      <c r="D199" s="13" t="s">
        <v>234</v>
      </c>
      <c r="E199" s="13" t="s">
        <v>672</v>
      </c>
      <c r="F199" s="13" t="s">
        <v>240</v>
      </c>
      <c r="G199" s="13" t="s">
        <v>241</v>
      </c>
      <c r="H199" s="13" t="s">
        <v>162</v>
      </c>
      <c r="I199" s="13" t="s">
        <v>244</v>
      </c>
    </row>
    <row r="202" spans="2:9" ht="15.75">
      <c r="B202" s="7" t="s">
        <v>55</v>
      </c>
    </row>
    <row r="204" spans="2:9" ht="69" customHeight="1">
      <c r="B204" s="86" t="s">
        <v>246</v>
      </c>
      <c r="C204" s="87"/>
      <c r="D204" s="16" t="s">
        <v>5</v>
      </c>
      <c r="E204" s="16" t="s">
        <v>6</v>
      </c>
    </row>
    <row r="205" spans="2:9">
      <c r="B205" s="88" t="s">
        <v>32</v>
      </c>
      <c r="C205" s="89"/>
      <c r="D205" s="37">
        <v>12</v>
      </c>
      <c r="E205" s="17">
        <f>D205/$D$207</f>
        <v>0.27272727272727271</v>
      </c>
    </row>
    <row r="206" spans="2:9">
      <c r="B206" s="90" t="s">
        <v>57</v>
      </c>
      <c r="C206" s="90"/>
      <c r="D206" s="37">
        <v>32</v>
      </c>
      <c r="E206" s="17">
        <f>D206/$D$207</f>
        <v>0.72727272727272729</v>
      </c>
    </row>
    <row r="207" spans="2:9">
      <c r="B207" s="90" t="s">
        <v>58</v>
      </c>
      <c r="C207" s="90"/>
      <c r="D207" s="37">
        <f>SUM(D205:D206)</f>
        <v>44</v>
      </c>
      <c r="E207" s="32">
        <f>SUM(E205:E206)</f>
        <v>1</v>
      </c>
    </row>
    <row r="208" spans="2:9">
      <c r="B208" s="85"/>
      <c r="C208" s="85"/>
      <c r="D208" s="85"/>
    </row>
    <row r="209" spans="2:6">
      <c r="B209" s="85"/>
      <c r="C209" s="85"/>
      <c r="D209" s="85"/>
    </row>
    <row r="210" spans="2:6">
      <c r="B210" s="85"/>
      <c r="C210" s="85"/>
      <c r="D210" s="85"/>
    </row>
    <row r="211" spans="2:6">
      <c r="B211" s="85"/>
      <c r="C211" s="85"/>
      <c r="D211" s="85"/>
    </row>
    <row r="212" spans="2:6">
      <c r="B212" s="85"/>
      <c r="C212" s="85"/>
      <c r="D212" s="85"/>
    </row>
    <row r="213" spans="2:6">
      <c r="B213" s="85"/>
      <c r="C213" s="85"/>
      <c r="D213" s="85"/>
    </row>
    <row r="219" spans="2:6" ht="15.75">
      <c r="B219" s="7" t="s">
        <v>72</v>
      </c>
    </row>
    <row r="220" spans="2:6" ht="15.75">
      <c r="B220" s="7"/>
    </row>
    <row r="221" spans="2:6">
      <c r="B221" s="18" t="s">
        <v>73</v>
      </c>
    </row>
    <row r="222" spans="2:6">
      <c r="B222" s="18"/>
    </row>
    <row r="223" spans="2:6">
      <c r="B223" s="18"/>
    </row>
    <row r="224" spans="2:6">
      <c r="B224" s="93" t="s">
        <v>74</v>
      </c>
      <c r="C224" s="93"/>
      <c r="D224" s="93"/>
      <c r="E224" s="39" t="s">
        <v>5</v>
      </c>
      <c r="F224" s="39" t="s">
        <v>6</v>
      </c>
    </row>
    <row r="225" spans="2:6">
      <c r="B225" s="94" t="s">
        <v>75</v>
      </c>
      <c r="C225" s="94"/>
      <c r="D225" s="94"/>
      <c r="E225" s="37">
        <v>29</v>
      </c>
      <c r="F225" s="55">
        <f t="shared" ref="F225:F231" si="6">E225/$E$232</f>
        <v>0.33720930232558138</v>
      </c>
    </row>
    <row r="226" spans="2:6">
      <c r="B226" s="94" t="s">
        <v>76</v>
      </c>
      <c r="C226" s="94"/>
      <c r="D226" s="94"/>
      <c r="E226" s="37">
        <v>11</v>
      </c>
      <c r="F226" s="55">
        <f t="shared" si="6"/>
        <v>0.12790697674418605</v>
      </c>
    </row>
    <row r="227" spans="2:6">
      <c r="B227" s="94" t="s">
        <v>247</v>
      </c>
      <c r="C227" s="94"/>
      <c r="D227" s="94"/>
      <c r="E227" s="37">
        <v>25</v>
      </c>
      <c r="F227" s="55">
        <f t="shared" si="6"/>
        <v>0.29069767441860467</v>
      </c>
    </row>
    <row r="228" spans="2:6">
      <c r="B228" s="94" t="s">
        <v>248</v>
      </c>
      <c r="C228" s="94"/>
      <c r="D228" s="94"/>
      <c r="E228" s="37">
        <v>5</v>
      </c>
      <c r="F228" s="55">
        <f t="shared" si="6"/>
        <v>5.8139534883720929E-2</v>
      </c>
    </row>
    <row r="229" spans="2:6">
      <c r="B229" s="94" t="s">
        <v>80</v>
      </c>
      <c r="C229" s="94"/>
      <c r="D229" s="94"/>
      <c r="E229" s="37">
        <v>14</v>
      </c>
      <c r="F229" s="55">
        <f t="shared" si="6"/>
        <v>0.16279069767441862</v>
      </c>
    </row>
    <row r="230" spans="2:6">
      <c r="B230" s="94" t="s">
        <v>82</v>
      </c>
      <c r="C230" s="94"/>
      <c r="D230" s="94"/>
      <c r="E230" s="37">
        <v>1</v>
      </c>
      <c r="F230" s="55">
        <f t="shared" si="6"/>
        <v>1.1627906976744186E-2</v>
      </c>
    </row>
    <row r="231" spans="2:6">
      <c r="B231" s="94" t="s">
        <v>81</v>
      </c>
      <c r="C231" s="94"/>
      <c r="D231" s="94"/>
      <c r="E231" s="37">
        <v>1</v>
      </c>
      <c r="F231" s="55">
        <f t="shared" si="6"/>
        <v>1.1627906976744186E-2</v>
      </c>
    </row>
    <row r="232" spans="2:6">
      <c r="B232" s="94" t="s">
        <v>9</v>
      </c>
      <c r="C232" s="94"/>
      <c r="D232" s="94"/>
      <c r="E232" s="37">
        <f>SUM(E225:E231)</f>
        <v>86</v>
      </c>
      <c r="F232" s="55">
        <f>SUM(F225:F231)</f>
        <v>1</v>
      </c>
    </row>
    <row r="233" spans="2:6" ht="10.5" customHeight="1"/>
    <row r="234" spans="2:6" ht="18.75" customHeight="1">
      <c r="B234" s="7" t="s">
        <v>83</v>
      </c>
    </row>
    <row r="235" spans="2:6" ht="10.5" customHeight="1">
      <c r="B235" s="7"/>
    </row>
    <row r="236" spans="2:6" ht="18.75" customHeight="1">
      <c r="B236" s="18" t="s">
        <v>249</v>
      </c>
    </row>
    <row r="237" spans="2:6">
      <c r="B237" s="18"/>
    </row>
    <row r="238" spans="2:6">
      <c r="B238" s="18"/>
    </row>
    <row r="239" spans="2:6">
      <c r="B239" s="39" t="s">
        <v>85</v>
      </c>
      <c r="C239" s="39" t="s">
        <v>5</v>
      </c>
      <c r="D239" s="39" t="s">
        <v>6</v>
      </c>
    </row>
    <row r="240" spans="2:6">
      <c r="B240" s="37" t="s">
        <v>148</v>
      </c>
      <c r="C240" s="37">
        <v>27</v>
      </c>
      <c r="D240" s="55">
        <f>C240/$C$244</f>
        <v>0.61363636363636365</v>
      </c>
    </row>
    <row r="241" spans="2:11">
      <c r="B241" s="37" t="s">
        <v>149</v>
      </c>
      <c r="C241" s="37">
        <v>16</v>
      </c>
      <c r="D241" s="55">
        <f t="shared" ref="D241:D243" si="7">C241/$C$244</f>
        <v>0.36363636363636365</v>
      </c>
    </row>
    <row r="242" spans="2:11">
      <c r="B242" s="37" t="s">
        <v>151</v>
      </c>
      <c r="C242" s="37">
        <v>1</v>
      </c>
      <c r="D242" s="55">
        <f t="shared" si="7"/>
        <v>2.2727272727272728E-2</v>
      </c>
    </row>
    <row r="243" spans="2:11">
      <c r="B243" s="37" t="s">
        <v>250</v>
      </c>
      <c r="C243" s="37">
        <v>0</v>
      </c>
      <c r="D243" s="55">
        <f t="shared" si="7"/>
        <v>0</v>
      </c>
    </row>
    <row r="244" spans="2:11">
      <c r="B244" s="37" t="s">
        <v>9</v>
      </c>
      <c r="C244" s="37">
        <f>SUM(C240:C243)</f>
        <v>44</v>
      </c>
      <c r="D244" s="55">
        <f>SUM(D240:D243)</f>
        <v>1</v>
      </c>
    </row>
    <row r="252" spans="2:11" ht="15" customHeight="1">
      <c r="B252" s="103" t="s">
        <v>114</v>
      </c>
      <c r="C252" s="103"/>
      <c r="D252" s="103"/>
      <c r="F252" s="107"/>
      <c r="G252" s="107"/>
      <c r="H252" s="107"/>
      <c r="I252" s="107"/>
      <c r="J252" s="107"/>
      <c r="K252" s="107"/>
    </row>
    <row r="253" spans="2:11" ht="15" customHeight="1">
      <c r="B253" s="103"/>
      <c r="C253" s="103"/>
      <c r="D253" s="103"/>
      <c r="F253" s="107"/>
      <c r="G253" s="107"/>
      <c r="H253" s="107"/>
      <c r="I253" s="107"/>
      <c r="J253" s="107"/>
      <c r="K253" s="107"/>
    </row>
    <row r="254" spans="2:11" ht="15" customHeight="1">
      <c r="B254" s="103"/>
      <c r="C254" s="103"/>
      <c r="D254" s="103"/>
      <c r="F254" s="107"/>
      <c r="G254" s="107"/>
      <c r="H254" s="107"/>
      <c r="I254" s="107"/>
      <c r="J254" s="107"/>
      <c r="K254" s="107"/>
    </row>
    <row r="255" spans="2:11">
      <c r="F255" s="107"/>
      <c r="G255" s="107"/>
      <c r="H255" s="107"/>
      <c r="I255" s="107"/>
      <c r="J255" s="107"/>
      <c r="K255" s="107"/>
    </row>
    <row r="256" spans="2:11">
      <c r="B256" s="36" t="s">
        <v>116</v>
      </c>
      <c r="C256" s="36" t="s">
        <v>5</v>
      </c>
      <c r="D256" s="36" t="s">
        <v>6</v>
      </c>
    </row>
    <row r="257" spans="2:9">
      <c r="B257" s="38" t="s">
        <v>32</v>
      </c>
      <c r="C257" s="37">
        <v>43</v>
      </c>
      <c r="D257" s="55">
        <f>C257/$C$259</f>
        <v>0.97727272727272729</v>
      </c>
    </row>
    <row r="258" spans="2:9">
      <c r="B258" s="38" t="s">
        <v>111</v>
      </c>
      <c r="C258" s="37">
        <v>1</v>
      </c>
      <c r="D258" s="55">
        <f>C258/$C$259</f>
        <v>2.2727272727272728E-2</v>
      </c>
    </row>
    <row r="259" spans="2:9">
      <c r="B259" s="38" t="s">
        <v>9</v>
      </c>
      <c r="C259" s="37">
        <f>SUM(C257:C258)</f>
        <v>44</v>
      </c>
      <c r="D259" s="55">
        <f>SUM(D257:D258)</f>
        <v>1</v>
      </c>
    </row>
    <row r="265" spans="2:9">
      <c r="H265" s="2"/>
      <c r="I265" s="56"/>
    </row>
    <row r="266" spans="2:9">
      <c r="B266" s="1" t="s">
        <v>115</v>
      </c>
      <c r="H266" s="2"/>
      <c r="I266" s="56"/>
    </row>
    <row r="267" spans="2:9">
      <c r="H267" s="2"/>
      <c r="I267" s="56"/>
    </row>
    <row r="268" spans="2:9">
      <c r="H268" s="2"/>
      <c r="I268" s="56"/>
    </row>
    <row r="269" spans="2:9">
      <c r="B269" s="36" t="s">
        <v>116</v>
      </c>
      <c r="C269" s="36" t="s">
        <v>5</v>
      </c>
      <c r="D269" s="36" t="s">
        <v>6</v>
      </c>
      <c r="H269" s="2"/>
      <c r="I269" s="56"/>
    </row>
    <row r="270" spans="2:9">
      <c r="B270" s="38" t="s">
        <v>32</v>
      </c>
      <c r="C270" s="37">
        <v>44</v>
      </c>
      <c r="D270" s="55">
        <f>C270/$C$272</f>
        <v>1</v>
      </c>
      <c r="H270" s="2"/>
      <c r="I270" s="56"/>
    </row>
    <row r="271" spans="2:9">
      <c r="B271" s="38" t="s">
        <v>111</v>
      </c>
      <c r="C271" s="37">
        <v>0</v>
      </c>
      <c r="D271" s="55">
        <f>C271/$C$272</f>
        <v>0</v>
      </c>
      <c r="H271" s="2"/>
      <c r="I271" s="56"/>
    </row>
    <row r="272" spans="2:9">
      <c r="B272" s="38" t="s">
        <v>9</v>
      </c>
      <c r="C272" s="37">
        <f>SUM(C270:C271)</f>
        <v>44</v>
      </c>
      <c r="D272" s="55">
        <f>SUM(D270:D271)</f>
        <v>1</v>
      </c>
      <c r="H272" s="2"/>
      <c r="I272" s="56"/>
    </row>
    <row r="273" spans="2:9">
      <c r="H273" s="2"/>
      <c r="I273" s="56"/>
    </row>
    <row r="274" spans="2:9">
      <c r="H274" s="2"/>
      <c r="I274" s="56"/>
    </row>
    <row r="275" spans="2:9">
      <c r="H275" s="2"/>
      <c r="I275" s="56"/>
    </row>
    <row r="276" spans="2:9" ht="15" customHeight="1">
      <c r="B276" s="103" t="s">
        <v>251</v>
      </c>
      <c r="C276" s="103"/>
      <c r="D276" s="103"/>
    </row>
    <row r="277" spans="2:9">
      <c r="B277" s="103"/>
      <c r="C277" s="103"/>
      <c r="D277" s="103"/>
    </row>
    <row r="278" spans="2:9">
      <c r="B278" s="103"/>
      <c r="C278" s="103"/>
      <c r="D278" s="103"/>
    </row>
    <row r="280" spans="2:9">
      <c r="B280" s="39" t="s">
        <v>118</v>
      </c>
      <c r="C280" s="93" t="s">
        <v>5</v>
      </c>
      <c r="D280" s="93"/>
      <c r="E280" s="93" t="s">
        <v>6</v>
      </c>
      <c r="F280" s="93"/>
    </row>
    <row r="281" spans="2:9">
      <c r="B281" s="37">
        <v>1</v>
      </c>
      <c r="C281" s="101">
        <v>0</v>
      </c>
      <c r="D281" s="101"/>
      <c r="E281" s="106">
        <f>C281/$C$286</f>
        <v>0</v>
      </c>
      <c r="F281" s="106"/>
    </row>
    <row r="282" spans="2:9">
      <c r="B282" s="37">
        <v>2</v>
      </c>
      <c r="C282" s="101">
        <v>0</v>
      </c>
      <c r="D282" s="101"/>
      <c r="E282" s="106">
        <f t="shared" ref="E282:E285" si="8">C282/$C$286</f>
        <v>0</v>
      </c>
      <c r="F282" s="106"/>
    </row>
    <row r="283" spans="2:9">
      <c r="B283" s="37">
        <v>3</v>
      </c>
      <c r="C283" s="101">
        <v>1</v>
      </c>
      <c r="D283" s="101"/>
      <c r="E283" s="106">
        <f t="shared" si="8"/>
        <v>2.2727272727272728E-2</v>
      </c>
      <c r="F283" s="106"/>
    </row>
    <row r="284" spans="2:9">
      <c r="B284" s="37">
        <v>4</v>
      </c>
      <c r="C284" s="101">
        <v>17</v>
      </c>
      <c r="D284" s="101"/>
      <c r="E284" s="106">
        <f t="shared" si="8"/>
        <v>0.38636363636363635</v>
      </c>
      <c r="F284" s="106"/>
    </row>
    <row r="285" spans="2:9">
      <c r="B285" s="37">
        <v>5</v>
      </c>
      <c r="C285" s="101">
        <v>26</v>
      </c>
      <c r="D285" s="101"/>
      <c r="E285" s="106">
        <f t="shared" si="8"/>
        <v>0.59090909090909094</v>
      </c>
      <c r="F285" s="106"/>
    </row>
    <row r="286" spans="2:9">
      <c r="B286" s="37" t="s">
        <v>9</v>
      </c>
      <c r="C286" s="101">
        <f>SUM(C281:D285)</f>
        <v>44</v>
      </c>
      <c r="D286" s="101"/>
      <c r="E286" s="106">
        <f>SUM(E281:F285)</f>
        <v>1</v>
      </c>
      <c r="F286" s="106"/>
    </row>
    <row r="288" spans="2:9" ht="15.75">
      <c r="B288" s="7" t="s">
        <v>119</v>
      </c>
    </row>
    <row r="290" spans="2:11">
      <c r="B290" s="105" t="s">
        <v>526</v>
      </c>
      <c r="C290" s="105"/>
      <c r="D290" s="105"/>
      <c r="E290" s="105"/>
      <c r="F290" s="23"/>
      <c r="G290" s="23"/>
      <c r="H290" s="23"/>
    </row>
    <row r="291" spans="2:11">
      <c r="B291" s="105" t="s">
        <v>527</v>
      </c>
      <c r="C291" s="105"/>
      <c r="D291" s="105"/>
      <c r="E291" s="105"/>
      <c r="F291" s="2"/>
      <c r="G291" s="2"/>
      <c r="H291" s="2"/>
    </row>
    <row r="292" spans="2:11" ht="64.5" customHeight="1">
      <c r="B292" s="105" t="s">
        <v>528</v>
      </c>
      <c r="C292" s="105"/>
      <c r="D292" s="105"/>
      <c r="E292" s="105"/>
      <c r="F292" s="2"/>
      <c r="G292" s="2"/>
      <c r="H292" s="2"/>
      <c r="I292" s="2"/>
    </row>
    <row r="293" spans="2:11">
      <c r="B293" s="105" t="s">
        <v>529</v>
      </c>
      <c r="C293" s="105"/>
      <c r="D293" s="105"/>
      <c r="E293" s="105"/>
      <c r="F293" s="2"/>
      <c r="G293" s="2"/>
      <c r="H293" s="2"/>
      <c r="I293" s="2"/>
    </row>
    <row r="294" spans="2:11">
      <c r="B294" s="105" t="s">
        <v>57</v>
      </c>
      <c r="C294" s="105"/>
      <c r="D294" s="105"/>
      <c r="E294" s="105"/>
      <c r="F294" s="2"/>
      <c r="G294" s="2"/>
      <c r="H294" s="2"/>
      <c r="I294" s="2"/>
    </row>
    <row r="295" spans="2:11">
      <c r="B295" s="105" t="s">
        <v>474</v>
      </c>
      <c r="C295" s="105"/>
      <c r="D295" s="105"/>
      <c r="E295" s="105"/>
      <c r="F295" s="2"/>
      <c r="G295" s="2"/>
      <c r="H295" s="2"/>
      <c r="I295" s="2"/>
    </row>
    <row r="296" spans="2:11">
      <c r="B296" s="119" t="s">
        <v>137</v>
      </c>
      <c r="C296" s="119"/>
      <c r="D296" s="119"/>
      <c r="E296" s="119"/>
      <c r="F296" s="2"/>
      <c r="G296" s="2"/>
      <c r="H296" s="2"/>
      <c r="I296" s="2"/>
      <c r="K296" s="2"/>
    </row>
    <row r="297" spans="2:11">
      <c r="B297" s="119" t="s">
        <v>530</v>
      </c>
      <c r="C297" s="119"/>
      <c r="D297" s="119"/>
      <c r="E297" s="119"/>
      <c r="F297" s="2"/>
      <c r="G297" s="2"/>
      <c r="H297" s="2"/>
      <c r="I297" s="2"/>
      <c r="K297" s="2"/>
    </row>
    <row r="298" spans="2:11">
      <c r="B298" s="119" t="s">
        <v>531</v>
      </c>
      <c r="C298" s="119"/>
      <c r="D298" s="119"/>
      <c r="E298" s="119"/>
      <c r="F298" s="2"/>
      <c r="G298" s="2"/>
      <c r="H298" s="2"/>
      <c r="I298" s="2"/>
      <c r="K298" s="2"/>
    </row>
    <row r="299" spans="2:11">
      <c r="B299" s="2"/>
      <c r="C299" s="2"/>
      <c r="D299" s="2"/>
      <c r="E299" s="2"/>
      <c r="F299" s="2"/>
      <c r="G299" s="2"/>
      <c r="H299" s="2"/>
      <c r="I299" s="2"/>
      <c r="K299" s="2"/>
    </row>
    <row r="300" spans="2:11">
      <c r="B300" s="2"/>
      <c r="C300" s="2"/>
      <c r="D300" s="2"/>
      <c r="E300" s="2"/>
      <c r="F300" s="2"/>
      <c r="G300" s="2"/>
      <c r="H300" s="2"/>
      <c r="I300" s="2"/>
      <c r="K300" s="2"/>
    </row>
    <row r="301" spans="2:11">
      <c r="B301" s="2"/>
      <c r="C301" s="2"/>
      <c r="D301" s="2"/>
      <c r="E301" s="2"/>
      <c r="F301" s="2"/>
      <c r="G301" s="2"/>
      <c r="H301" s="2"/>
      <c r="I301" s="2"/>
      <c r="J301" s="2"/>
      <c r="K301" s="2"/>
    </row>
    <row r="302" spans="2:11">
      <c r="B302" s="2"/>
      <c r="C302" s="2"/>
      <c r="D302" s="2"/>
      <c r="E302" s="2"/>
      <c r="F302" s="2"/>
      <c r="G302" s="2"/>
      <c r="H302" s="2"/>
      <c r="I302" s="2"/>
      <c r="J302" s="2"/>
      <c r="K302" s="2"/>
    </row>
    <row r="303" spans="2:11">
      <c r="B303" s="2"/>
      <c r="C303" s="2"/>
      <c r="D303" s="2"/>
      <c r="E303" s="2"/>
      <c r="F303" s="2"/>
      <c r="G303" s="2"/>
      <c r="H303" s="2"/>
      <c r="I303" s="2"/>
      <c r="J303" s="2"/>
      <c r="K303" s="2"/>
    </row>
    <row r="304" spans="2:11">
      <c r="B304" s="2"/>
      <c r="C304" s="2"/>
      <c r="D304" s="2"/>
      <c r="E304" s="2"/>
      <c r="F304" s="2"/>
      <c r="G304" s="2"/>
      <c r="H304" s="2"/>
      <c r="I304" s="2"/>
      <c r="J304" s="2"/>
      <c r="K304" s="2"/>
    </row>
    <row r="305" spans="2:11">
      <c r="B305" s="2"/>
      <c r="C305" s="2"/>
      <c r="D305" s="2"/>
      <c r="E305" s="2"/>
      <c r="F305" s="2"/>
      <c r="G305" s="2"/>
      <c r="H305" s="2"/>
      <c r="I305" s="2"/>
      <c r="J305" s="2"/>
      <c r="K305" s="2"/>
    </row>
  </sheetData>
  <mergeCells count="76">
    <mergeCell ref="B296:E296"/>
    <mergeCell ref="B297:E297"/>
    <mergeCell ref="B298:E298"/>
    <mergeCell ref="E283:F283"/>
    <mergeCell ref="E284:F284"/>
    <mergeCell ref="E285:F285"/>
    <mergeCell ref="E286:F286"/>
    <mergeCell ref="B125:D125"/>
    <mergeCell ref="E125:F125"/>
    <mergeCell ref="B232:D232"/>
    <mergeCell ref="C286:D286"/>
    <mergeCell ref="E280:F280"/>
    <mergeCell ref="E281:F281"/>
    <mergeCell ref="C283:D283"/>
    <mergeCell ref="C284:D284"/>
    <mergeCell ref="C285:D285"/>
    <mergeCell ref="B252:D254"/>
    <mergeCell ref="F252:K255"/>
    <mergeCell ref="B276:D278"/>
    <mergeCell ref="C280:D280"/>
    <mergeCell ref="C281:D281"/>
    <mergeCell ref="C282:D282"/>
    <mergeCell ref="E282:F282"/>
    <mergeCell ref="B231:D231"/>
    <mergeCell ref="B226:D226"/>
    <mergeCell ref="B227:D227"/>
    <mergeCell ref="B228:D228"/>
    <mergeCell ref="B229:D229"/>
    <mergeCell ref="B230:D230"/>
    <mergeCell ref="B224:D224"/>
    <mergeCell ref="B225:D225"/>
    <mergeCell ref="B209:D209"/>
    <mergeCell ref="B210:D210"/>
    <mergeCell ref="B211:D211"/>
    <mergeCell ref="B212:D212"/>
    <mergeCell ref="B213:D213"/>
    <mergeCell ref="B204:C204"/>
    <mergeCell ref="B205:C205"/>
    <mergeCell ref="B206:C206"/>
    <mergeCell ref="B207:C207"/>
    <mergeCell ref="B208:D208"/>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95:E295"/>
    <mergeCell ref="B290:E290"/>
    <mergeCell ref="B291:E291"/>
    <mergeCell ref="B292:E292"/>
    <mergeCell ref="B293:E293"/>
    <mergeCell ref="B294:E29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5"/>
  <sheetViews>
    <sheetView zoomScale="80" zoomScaleNormal="80" workbookViewId="0">
      <selection activeCell="B54" sqref="B54"/>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121</v>
      </c>
      <c r="C17" s="19" t="s">
        <v>122</v>
      </c>
      <c r="D17" s="19" t="s">
        <v>123</v>
      </c>
      <c r="E17" s="19" t="s">
        <v>124</v>
      </c>
      <c r="F17" s="19" t="s">
        <v>125</v>
      </c>
      <c r="G17" s="19" t="s">
        <v>126</v>
      </c>
      <c r="H17" s="19" t="s">
        <v>127</v>
      </c>
      <c r="I17" s="18"/>
    </row>
    <row r="18" spans="2:9" ht="35.1" customHeight="1">
      <c r="B18" s="50" t="s">
        <v>204</v>
      </c>
      <c r="C18" s="50" t="s">
        <v>514</v>
      </c>
      <c r="D18" s="50" t="s">
        <v>515</v>
      </c>
      <c r="E18" s="50" t="s">
        <v>205</v>
      </c>
      <c r="F18" s="50" t="s">
        <v>206</v>
      </c>
      <c r="G18" s="50" t="s">
        <v>164</v>
      </c>
      <c r="H18" s="50" t="s">
        <v>155</v>
      </c>
    </row>
    <row r="19" spans="2:9" ht="35.1" customHeight="1">
      <c r="B19" s="13" t="s">
        <v>516</v>
      </c>
      <c r="C19" s="13" t="s">
        <v>517</v>
      </c>
      <c r="D19" s="13" t="s">
        <v>518</v>
      </c>
      <c r="E19" s="13" t="s">
        <v>519</v>
      </c>
      <c r="F19" s="13" t="s">
        <v>520</v>
      </c>
      <c r="G19" s="13" t="s">
        <v>464</v>
      </c>
      <c r="H19" s="13" t="s">
        <v>176</v>
      </c>
    </row>
    <row r="22" spans="2:9" ht="30" customHeight="1">
      <c r="B22" s="52" t="s">
        <v>128</v>
      </c>
      <c r="C22" s="52" t="s">
        <v>130</v>
      </c>
    </row>
    <row r="23" spans="2:9">
      <c r="B23" s="50" t="s">
        <v>129</v>
      </c>
      <c r="C23" s="50" t="s">
        <v>131</v>
      </c>
    </row>
    <row r="24" spans="2:9">
      <c r="B24" s="13" t="s">
        <v>129</v>
      </c>
      <c r="C24" s="13" t="s">
        <v>131</v>
      </c>
    </row>
    <row r="25" spans="2:9" ht="18" customHeight="1"/>
    <row r="27" spans="2:9" ht="92.25" customHeight="1">
      <c r="B27" s="53" t="s">
        <v>132</v>
      </c>
      <c r="C27" s="39" t="s">
        <v>134</v>
      </c>
    </row>
    <row r="28" spans="2:9" ht="75.75" customHeight="1">
      <c r="B28" s="50" t="s">
        <v>109</v>
      </c>
      <c r="C28" s="54" t="s">
        <v>521</v>
      </c>
    </row>
    <row r="29" spans="2:9" ht="45.75" customHeight="1">
      <c r="B29" s="13" t="s">
        <v>133</v>
      </c>
      <c r="C29" s="51" t="s">
        <v>522</v>
      </c>
    </row>
    <row r="32" spans="2:9" ht="47.25" customHeight="1">
      <c r="B32" s="52" t="s">
        <v>135</v>
      </c>
    </row>
    <row r="33" spans="2:4">
      <c r="B33" s="50" t="s">
        <v>136</v>
      </c>
    </row>
    <row r="34" spans="2:4">
      <c r="B34" s="13" t="s">
        <v>137</v>
      </c>
    </row>
    <row r="37" spans="2:4" ht="48" customHeight="1">
      <c r="B37" s="52" t="s">
        <v>138</v>
      </c>
      <c r="C37" s="52" t="s">
        <v>139</v>
      </c>
      <c r="D37" s="39" t="s">
        <v>140</v>
      </c>
    </row>
    <row r="38" spans="2:4">
      <c r="B38" s="50" t="s">
        <v>109</v>
      </c>
      <c r="C38" s="50" t="s">
        <v>109</v>
      </c>
      <c r="D38" s="50" t="s">
        <v>141</v>
      </c>
    </row>
    <row r="39" spans="2:4" ht="45">
      <c r="B39" s="13" t="s">
        <v>107</v>
      </c>
      <c r="C39" s="13" t="s">
        <v>107</v>
      </c>
      <c r="D39" s="51" t="s">
        <v>523</v>
      </c>
    </row>
    <row r="40" spans="2:4">
      <c r="C40" s="28"/>
    </row>
    <row r="42" spans="2:4" ht="41.25" customHeight="1">
      <c r="B42" s="52" t="s">
        <v>142</v>
      </c>
      <c r="C42" s="53" t="s">
        <v>222</v>
      </c>
    </row>
    <row r="43" spans="2:4" ht="30">
      <c r="B43" s="50" t="s">
        <v>109</v>
      </c>
      <c r="C43" s="54" t="s">
        <v>223</v>
      </c>
    </row>
    <row r="44" spans="2:4" ht="45">
      <c r="B44" s="13" t="s">
        <v>133</v>
      </c>
      <c r="C44" s="51" t="s">
        <v>524</v>
      </c>
    </row>
    <row r="48" spans="2:4" ht="55.5" customHeight="1">
      <c r="B48" s="52" t="s">
        <v>144</v>
      </c>
      <c r="C48" s="52" t="s">
        <v>145</v>
      </c>
    </row>
    <row r="49" spans="2:5">
      <c r="B49" s="50" t="s">
        <v>109</v>
      </c>
      <c r="C49" s="50" t="s">
        <v>225</v>
      </c>
    </row>
    <row r="50" spans="2:5">
      <c r="B50" s="13" t="s">
        <v>107</v>
      </c>
      <c r="C50" s="13" t="s">
        <v>224</v>
      </c>
    </row>
    <row r="51" spans="2:5" ht="45" customHeight="1">
      <c r="B51" s="2"/>
      <c r="C51" s="2"/>
    </row>
    <row r="52" spans="2:5" ht="45">
      <c r="B52" s="53" t="s">
        <v>226</v>
      </c>
      <c r="C52" s="52" t="s">
        <v>146</v>
      </c>
      <c r="D52" s="52" t="s">
        <v>147</v>
      </c>
      <c r="E52" s="52" t="s">
        <v>150</v>
      </c>
    </row>
    <row r="53" spans="2:5" ht="105">
      <c r="B53" s="54" t="s">
        <v>227</v>
      </c>
      <c r="C53" s="50" t="s">
        <v>149</v>
      </c>
      <c r="D53" s="50" t="s">
        <v>149</v>
      </c>
      <c r="E53" s="50" t="s">
        <v>151</v>
      </c>
    </row>
    <row r="54" spans="2:5">
      <c r="B54" s="13" t="s">
        <v>525</v>
      </c>
      <c r="C54" s="13" t="s">
        <v>149</v>
      </c>
      <c r="D54" s="13" t="s">
        <v>148</v>
      </c>
      <c r="E54" s="13" t="s">
        <v>148</v>
      </c>
    </row>
    <row r="55" spans="2:5">
      <c r="C55"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18" sqref="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207</v>
      </c>
    </row>
    <row r="15" spans="2:7">
      <c r="B15" s="108" t="s">
        <v>208</v>
      </c>
      <c r="C15" s="109" t="s">
        <v>209</v>
      </c>
      <c r="D15" s="109"/>
      <c r="E15" s="109"/>
      <c r="G15" s="44"/>
    </row>
    <row r="16" spans="2:7">
      <c r="B16" s="108"/>
      <c r="C16" s="109" t="s">
        <v>210</v>
      </c>
      <c r="D16" s="109"/>
      <c r="E16" s="45" t="s">
        <v>211</v>
      </c>
      <c r="F16" s="45" t="s">
        <v>212</v>
      </c>
      <c r="G16" s="45" t="s">
        <v>220</v>
      </c>
    </row>
    <row r="17" spans="2:7" ht="26.25" customHeight="1">
      <c r="B17" s="47">
        <v>2016</v>
      </c>
      <c r="C17" s="110" t="s">
        <v>219</v>
      </c>
      <c r="D17" s="110"/>
      <c r="E17" s="111" t="s">
        <v>255</v>
      </c>
      <c r="F17" s="48" t="s">
        <v>221</v>
      </c>
      <c r="G17" s="49" t="s">
        <v>221</v>
      </c>
    </row>
    <row r="18" spans="2:7" ht="26.25" customHeight="1">
      <c r="B18" s="47">
        <v>2015</v>
      </c>
      <c r="C18" s="110"/>
      <c r="D18" s="110"/>
      <c r="E18" s="111"/>
      <c r="F18" s="117">
        <v>1</v>
      </c>
      <c r="G18" s="118">
        <v>2920750</v>
      </c>
    </row>
    <row r="19" spans="2:7" ht="26.25" customHeight="1">
      <c r="B19" s="47">
        <v>2014</v>
      </c>
      <c r="C19" s="110"/>
      <c r="D19" s="110"/>
      <c r="E19" s="111"/>
      <c r="F19" s="117">
        <v>1</v>
      </c>
      <c r="G19" s="118">
        <v>4629000</v>
      </c>
    </row>
    <row r="20" spans="2:7" ht="26.25" customHeight="1">
      <c r="B20" s="47">
        <v>2013</v>
      </c>
      <c r="C20" s="110"/>
      <c r="D20" s="110"/>
      <c r="E20" s="111"/>
      <c r="F20" s="117">
        <v>1</v>
      </c>
      <c r="G20" s="118">
        <v>3342000</v>
      </c>
    </row>
    <row r="21" spans="2:7">
      <c r="B21" s="44"/>
      <c r="C21" s="44"/>
      <c r="D21" s="44"/>
      <c r="E21" s="44"/>
      <c r="F21" s="44"/>
      <c r="G21" s="44"/>
    </row>
    <row r="22" spans="2:7">
      <c r="B22" s="44" t="s">
        <v>213</v>
      </c>
      <c r="C22" s="46"/>
      <c r="D22" s="46"/>
      <c r="E22" s="44"/>
      <c r="F22" s="44"/>
      <c r="G22" s="44"/>
    </row>
    <row r="23" spans="2:7">
      <c r="B23" s="44" t="s">
        <v>214</v>
      </c>
      <c r="C23" s="44"/>
      <c r="D23" s="44"/>
      <c r="E23" s="44"/>
      <c r="F23" s="44"/>
      <c r="G23" s="44"/>
    </row>
    <row r="24" spans="2:7">
      <c r="B24" s="44" t="s">
        <v>215</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2020-07-24T00:20:58Z</dcterms:modified>
</cp:coreProperties>
</file>