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ml.chartshapes+xml"/>
  <Override PartName="/xl/charts/chart8.xml" ContentType="application/vnd.openxmlformats-officedocument.drawingml.chart+xml"/>
  <Override PartName="/xl/drawings/drawing4.xml" ContentType="application/vnd.openxmlformats-officedocument.drawingml.chartshapes+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ulgi\Downloads\Informes de posgrados\"/>
    </mc:Choice>
  </mc:AlternateContent>
  <bookViews>
    <workbookView xWindow="0" yWindow="0" windowWidth="20490" windowHeight="7650"/>
  </bookViews>
  <sheets>
    <sheet name="Presentación" sheetId="1" r:id="rId1"/>
    <sheet name="Egresados" sheetId="2" r:id="rId2"/>
    <sheet name="Empleadores" sheetId="3" r:id="rId3"/>
  </sheets>
  <definedNames>
    <definedName name="_xlnm._FilterDatabase" localSheetId="1" hidden="1">Egresados!$F$152:$G$200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69" i="2" l="1"/>
  <c r="D233" i="2" l="1"/>
  <c r="C207" i="2" l="1"/>
  <c r="D205" i="2" s="1"/>
  <c r="C90" i="2"/>
  <c r="C63" i="2"/>
  <c r="C37" i="2"/>
  <c r="D203" i="2" l="1"/>
  <c r="D206" i="2"/>
  <c r="C434" i="2"/>
  <c r="C401" i="2"/>
  <c r="D90" i="2"/>
  <c r="G90" i="2" s="1"/>
  <c r="D60" i="2"/>
  <c r="G60" i="2" s="1"/>
  <c r="E123" i="2"/>
  <c r="F268" i="2"/>
  <c r="J268" i="2" s="1"/>
  <c r="C323" i="2"/>
  <c r="I418" i="2"/>
  <c r="C397" i="2"/>
  <c r="C400" i="2"/>
  <c r="D62" i="2"/>
  <c r="G62" i="2" s="1"/>
  <c r="E125" i="2"/>
  <c r="D35" i="2"/>
  <c r="G35" i="2" s="1"/>
  <c r="D63" i="2"/>
  <c r="G63" i="2" s="1"/>
  <c r="E128" i="2"/>
  <c r="E232" i="2"/>
  <c r="C327" i="2"/>
  <c r="C435" i="2"/>
  <c r="D86" i="2"/>
  <c r="G86" i="2" s="1"/>
  <c r="D88" i="2"/>
  <c r="G88" i="2" s="1"/>
  <c r="K123" i="2"/>
  <c r="K125" i="2"/>
  <c r="C324" i="2"/>
  <c r="C347" i="2"/>
  <c r="H397" i="2"/>
  <c r="C415" i="2"/>
  <c r="C432" i="2"/>
  <c r="C436" i="2"/>
  <c r="D37" i="2"/>
  <c r="G37" i="2" s="1"/>
  <c r="D61" i="2"/>
  <c r="G61" i="2" s="1"/>
  <c r="E124" i="2"/>
  <c r="E126" i="2"/>
  <c r="D204" i="2"/>
  <c r="D207" i="2" s="1"/>
  <c r="F267" i="2"/>
  <c r="J267" i="2" s="1"/>
  <c r="F269" i="2"/>
  <c r="J269" i="2" s="1"/>
  <c r="C325" i="2"/>
  <c r="C348" i="2"/>
  <c r="C398" i="2"/>
  <c r="C416" i="2"/>
  <c r="C433" i="2"/>
  <c r="D36" i="2"/>
  <c r="G36" i="2" s="1"/>
  <c r="D87" i="2"/>
  <c r="G87" i="2" s="1"/>
  <c r="D89" i="2"/>
  <c r="G89" i="2" s="1"/>
  <c r="K124" i="2"/>
  <c r="E127" i="2"/>
  <c r="E231" i="2"/>
  <c r="C326" i="2"/>
  <c r="H396" i="2"/>
  <c r="C399" i="2"/>
  <c r="I417" i="2"/>
  <c r="E233" i="2" l="1"/>
</calcChain>
</file>

<file path=xl/sharedStrings.xml><?xml version="1.0" encoding="utf-8"?>
<sst xmlns="http://schemas.openxmlformats.org/spreadsheetml/2006/main" count="1109" uniqueCount="476">
  <si>
    <t>INTRODUCCIÓN:</t>
  </si>
  <si>
    <r>
      <t>El proceso Gestión de Egresados fortalece a la Universidad con los resultados de las encuestas realizadas a egresados y empleadores, para cada uno de los programas académicos de pregrado y posgrado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 además de la satisfacción de los empleadores que nos enrutan a la excelencia profesional. 
Se trabaja de la mano con la Vicerrectoría Académica en pro del aseguramiento de la calidad de cada uno de los programas académicos, así mismo se respalda el direccionamiento estratégico del  Plan de desarrollo institucional 2009 – 2019 que involucra al egresado como un aliado que permite generar un mayor contacto entre el contexto laboral y la academia, debido al vínculo tan cercano que tiene a la realidad social actual.
Este informe, presenta los resultados obtenidos de la aplicación de encuesta a egresados de posgrados al momento de graduarse y encuestas a empleadores.</t>
    </r>
    <r>
      <rPr>
        <sz val="14"/>
        <color indexed="8"/>
        <rFont val="Calibri"/>
        <family val="2"/>
      </rPr>
      <t xml:space="preserve"> 
A continuación se presentan en las siguientes pestañas información sobre:
</t>
    </r>
    <r>
      <rPr>
        <b/>
        <sz val="14"/>
        <color indexed="8"/>
        <rFont val="Calibri"/>
        <family val="2"/>
      </rPr>
      <t xml:space="preserve">Egresados: </t>
    </r>
    <r>
      <rPr>
        <sz val="14"/>
        <color indexed="8"/>
        <rFont val="Calibri"/>
        <family val="2"/>
      </rPr>
      <t xml:space="preserve">
* Historial graduados.
* Información general.
* Plan de vida.
* Situación laboral.
* Aspectos generales de las actividades laborales de los egresados.
* Producciones científicas.
* Movilidad Académica.
* Satisfacción con docentes.
* Satisfacción con los recursos ofrecidos por la Institución.
* Sugerencias.
</t>
    </r>
  </si>
  <si>
    <t>Equipo de trabajo</t>
  </si>
  <si>
    <r>
      <rPr>
        <b/>
        <sz val="14"/>
        <color indexed="8"/>
        <rFont val="Calibri"/>
        <family val="2"/>
      </rPr>
      <t>Paola Andrea Buitrago González</t>
    </r>
    <r>
      <rPr>
        <sz val="14"/>
        <color indexed="8"/>
        <rFont val="Calibri"/>
        <family val="2"/>
      </rPr>
      <t xml:space="preserve">
Directora Ejecutiva Asociación Nacional de Egresados ASEUTP
diregresados@utp.edu.co  -  3137355
</t>
    </r>
    <r>
      <rPr>
        <b/>
        <sz val="14"/>
        <color indexed="8"/>
        <rFont val="Calibri"/>
        <family val="2"/>
      </rPr>
      <t xml:space="preserve">
Yenny Viviana Quiceno Barreto </t>
    </r>
    <r>
      <rPr>
        <sz val="14"/>
        <color indexed="8"/>
        <rFont val="Calibri"/>
        <family val="2"/>
      </rPr>
      <t xml:space="preserve">
Coordinadora Gestión de Egresados
egresados@utp.edu.co  -  3137533
</t>
    </r>
    <r>
      <rPr>
        <b/>
        <sz val="14"/>
        <color indexed="8"/>
        <rFont val="Calibri"/>
        <family val="2"/>
      </rPr>
      <t xml:space="preserve">
</t>
    </r>
  </si>
  <si>
    <r>
      <rPr>
        <b/>
        <sz val="14"/>
        <color indexed="8"/>
        <rFont val="Calibri"/>
        <family val="2"/>
      </rPr>
      <t xml:space="preserve">Gestión de Egresados
Asociación Nacional de Egresados
</t>
    </r>
    <r>
      <rPr>
        <sz val="14"/>
        <color indexed="8"/>
        <rFont val="Calibri"/>
        <family val="2"/>
      </rPr>
      <t>www.utp.edu.co/egresados
Edificio 3, tercer piso, Oficina 3-305
Universidad Tecnológica de Pereira</t>
    </r>
  </si>
  <si>
    <t>Consolidación de datos</t>
  </si>
  <si>
    <t>Fuente: encuestas Observatorio de Seguimiento y Vinculación del Egresado</t>
  </si>
  <si>
    <t>Género</t>
  </si>
  <si>
    <t>Frecuencia</t>
  </si>
  <si>
    <t>Porcentaje</t>
  </si>
  <si>
    <t>Masculino</t>
  </si>
  <si>
    <t>Femenino</t>
  </si>
  <si>
    <t>Total</t>
  </si>
  <si>
    <t>Estado Civil</t>
  </si>
  <si>
    <t>Casado(a)/unión libre</t>
  </si>
  <si>
    <t>Soltero</t>
  </si>
  <si>
    <t>otro</t>
  </si>
  <si>
    <t>Otro</t>
  </si>
  <si>
    <t>Número de hijos</t>
  </si>
  <si>
    <t>Hijos</t>
  </si>
  <si>
    <t>Más de 2</t>
  </si>
  <si>
    <t xml:space="preserve">Que ocupa la mayor parte de su tiempo </t>
  </si>
  <si>
    <t>¿En la actualidad, en qué actividad ocupa la mayor parte de su tiempo? (opción única)</t>
  </si>
  <si>
    <t>¿Se encuentra relacionado su empleo con el posgrado que estudió?</t>
  </si>
  <si>
    <t>Trabajando</t>
  </si>
  <si>
    <t>si</t>
  </si>
  <si>
    <t>Buscando trabajo</t>
  </si>
  <si>
    <t>no</t>
  </si>
  <si>
    <t>Estudiando</t>
  </si>
  <si>
    <t xml:space="preserve">no respondio </t>
  </si>
  <si>
    <t>Oficios del hogar</t>
  </si>
  <si>
    <t xml:space="preserve">Incapacitado </t>
  </si>
  <si>
    <t>Otra actividad</t>
  </si>
  <si>
    <t xml:space="preserve">Ocupación </t>
  </si>
  <si>
    <t>Relación</t>
  </si>
  <si>
    <t>Si</t>
  </si>
  <si>
    <t xml:space="preserve">no </t>
  </si>
  <si>
    <t>Situación Laboral</t>
  </si>
  <si>
    <t>Nombre de la empresa:</t>
  </si>
  <si>
    <t>Dirección:</t>
  </si>
  <si>
    <t>Teléfono:</t>
  </si>
  <si>
    <t>Email:</t>
  </si>
  <si>
    <t>Su ocupación actual es (opción única):</t>
  </si>
  <si>
    <t xml:space="preserve">Su actividad Económica es (opción única): </t>
  </si>
  <si>
    <t>En esa actividad usted es:</t>
  </si>
  <si>
    <t>¿Qué tipo de vinculación tiene con esta empresa/institución? (opción única)</t>
  </si>
  <si>
    <t>¿Su contrato de trabajo incluye prestaciones sociales? (opción única)</t>
  </si>
  <si>
    <t>¿En qué tipo de empresa/institución se encuentra trabajando? (opción única)</t>
  </si>
  <si>
    <t>¿Cuál fue su ingreso laboral el mes pasado?</t>
  </si>
  <si>
    <t>Área de la empresa donde labora:</t>
  </si>
  <si>
    <t>Cargo actual:</t>
  </si>
  <si>
    <t>Cargo del jefe inmediato:</t>
  </si>
  <si>
    <t>Departamento/Región:</t>
  </si>
  <si>
    <t>Ciudad:</t>
  </si>
  <si>
    <t>País:</t>
  </si>
  <si>
    <t>Área de la empresa donde labora</t>
  </si>
  <si>
    <t>Educación</t>
  </si>
  <si>
    <t>Servicios Sociales y de Salud</t>
  </si>
  <si>
    <t>Sin respuesta</t>
  </si>
  <si>
    <t>Producción Científica y  Tipo de producción</t>
  </si>
  <si>
    <t>¿Ha realizado algún tipo producción científica en los últimos cinco años?</t>
  </si>
  <si>
    <t>No</t>
  </si>
  <si>
    <t>TOTAL</t>
  </si>
  <si>
    <t>Tipo de Producción</t>
  </si>
  <si>
    <t>¿Qué tipo de producción científica ha realizado en los últimos cinco años?</t>
  </si>
  <si>
    <t>Tipo de producción</t>
  </si>
  <si>
    <t xml:space="preserve">Publicación de artículos en revistas internacionales Indexadas </t>
  </si>
  <si>
    <t xml:space="preserve">Publicación de artículos en revistas nacionales Indexadas </t>
  </si>
  <si>
    <t xml:space="preserve">Publicación en libros relacionados con Investigación desarrollada por el programa </t>
  </si>
  <si>
    <t>Productos tecnológicos</t>
  </si>
  <si>
    <t>Citas y/o co-citaciones</t>
  </si>
  <si>
    <t>Obras de arte</t>
  </si>
  <si>
    <t>Patentes</t>
  </si>
  <si>
    <t xml:space="preserve">Otro tipo de producción científica </t>
  </si>
  <si>
    <t>Movilidad Académica</t>
  </si>
  <si>
    <t xml:space="preserve">Considera que los mecanismos de divulgación utilizados por la universidad, son efectivos para dar a conocer oportunidades de movilidad académica y/o pasantías en el extranjero?  </t>
  </si>
  <si>
    <t>Canales de Comunicación</t>
  </si>
  <si>
    <t>¿De los siguientes canales de comunicación cuáles utiliza para mantener contacto con la Universidad Tecnológica de Pereira?</t>
  </si>
  <si>
    <t xml:space="preserve">Canales de comunicación </t>
  </si>
  <si>
    <t>Redes Sociales</t>
  </si>
  <si>
    <t>Campus Informa</t>
  </si>
  <si>
    <t>Programa del cual es egresado</t>
  </si>
  <si>
    <t xml:space="preserve">Observatorio de egresados </t>
  </si>
  <si>
    <t xml:space="preserve">Asociación de egresados </t>
  </si>
  <si>
    <t>Universitaria Estéreo</t>
  </si>
  <si>
    <t>Otros</t>
  </si>
  <si>
    <t>Ninguno</t>
  </si>
  <si>
    <t>Calidad Profesores</t>
  </si>
  <si>
    <t>¿Cuál es su apreciación sobre la calidad de las competencias pedagógicas, interpersonales, comunicativas, tecnológicas, e investigativas de los docentes del programa?</t>
  </si>
  <si>
    <t>Calificación</t>
  </si>
  <si>
    <t>Impacto Graduados</t>
  </si>
  <si>
    <t xml:space="preserve">¿Considera que los mecanismos de seguimiento de los egresados son efectivos? </t>
  </si>
  <si>
    <t>Son Efectivos</t>
  </si>
  <si>
    <t xml:space="preserve">Servicios UTP </t>
  </si>
  <si>
    <t>Identifique cual(es) de las siguientes actividades conoce y ha participado</t>
  </si>
  <si>
    <t>Actividades</t>
  </si>
  <si>
    <t>Conoce</t>
  </si>
  <si>
    <t>Participa</t>
  </si>
  <si>
    <t>No conoce/No participa</t>
  </si>
  <si>
    <t xml:space="preserve">Biblioteca </t>
  </si>
  <si>
    <t>Bolsa de empleo</t>
  </si>
  <si>
    <t>Educación continuada</t>
  </si>
  <si>
    <t>Bienestar Universitario</t>
  </si>
  <si>
    <t>Eventos Académicos</t>
  </si>
  <si>
    <t>Observatorio de Egresados</t>
  </si>
  <si>
    <t>Asociación de Egresados ASEUTP</t>
  </si>
  <si>
    <t>Elección de representante de egresados en los diferentes comités</t>
  </si>
  <si>
    <r>
      <rPr>
        <sz val="12"/>
        <color indexed="8"/>
        <rFont val="Calibri"/>
        <family val="2"/>
      </rPr>
      <t xml:space="preserve">La </t>
    </r>
    <r>
      <rPr>
        <b/>
        <sz val="12"/>
        <color indexed="8"/>
        <rFont val="Calibri"/>
        <family val="2"/>
      </rPr>
      <t xml:space="preserve">autoevaluación </t>
    </r>
    <r>
      <rPr>
        <sz val="12"/>
        <color indexed="8"/>
        <rFont val="Calibri"/>
        <family val="2"/>
      </rPr>
      <t xml:space="preserve">es el proceso de medición colectivo que permite identificar debilidades, fortalezas, amenazas y oportunidades. </t>
    </r>
  </si>
  <si>
    <t>De acuerdo con la definición anterior. ¿En qué medida el proceso de autoevaluación ha contribuido al mejoramiento continuo del programa?</t>
  </si>
  <si>
    <t>¿Ha participado en procesos de autoevaluación inherentes a su programa de posgrado, para mejoramiento del currículo ofertado?</t>
  </si>
  <si>
    <t xml:space="preserve">Mejoramiento continuo </t>
  </si>
  <si>
    <t>Alto grado</t>
  </si>
  <si>
    <t xml:space="preserve">Procesos de autoevaluación </t>
  </si>
  <si>
    <t>Mediano grado</t>
  </si>
  <si>
    <t>Bajo grado</t>
  </si>
  <si>
    <t xml:space="preserve">No </t>
  </si>
  <si>
    <t>Ningún grado</t>
  </si>
  <si>
    <t>No sabe</t>
  </si>
  <si>
    <t>¿Se encuentra satisfecho con el programa de posgrado del cual egresó?</t>
  </si>
  <si>
    <t>¿Recomendaría a un egresado de esta institución seleccionar este programa de posgrado que estudió ?</t>
  </si>
  <si>
    <t xml:space="preserve">Satisfacción </t>
  </si>
  <si>
    <t>Califique de 1 a 5 la calidad de la formación que imparte el programa de posgrado sobre sus estudiantes. (5 equivale a la más alta calidad)</t>
  </si>
  <si>
    <t xml:space="preserve">Calidad formación </t>
  </si>
  <si>
    <t>Si tiene sugerencias para mejorar la calidad de ésta formación, por favor menciónelas:</t>
  </si>
  <si>
    <t>Evaluación Curricular</t>
  </si>
  <si>
    <t xml:space="preserve">Nombre de la Institución y/o empresa </t>
  </si>
  <si>
    <t xml:space="preserve">Nombre del empleador </t>
  </si>
  <si>
    <t xml:space="preserve">Dirección de la empresa </t>
  </si>
  <si>
    <t xml:space="preserve">Teléfono o número de celular </t>
  </si>
  <si>
    <t xml:space="preserve">Correo electrónico de la empresa </t>
  </si>
  <si>
    <t>Ciudad</t>
  </si>
  <si>
    <t xml:space="preserve">Departamento </t>
  </si>
  <si>
    <t xml:space="preserve">¿ A qué sector económico pertenece la institución y/o empresa? </t>
  </si>
  <si>
    <t xml:space="preserve">Educación </t>
  </si>
  <si>
    <t>Seleccione el tipo de empresa</t>
  </si>
  <si>
    <t>Pública</t>
  </si>
  <si>
    <t>Privada</t>
  </si>
  <si>
    <t xml:space="preserve">La formación que imparten los programas académicos debe ser relevante académicamente y debe responder a las necesidades locales, regionales, nacionales e internacionales.  ¿En su opinión los programas de la Universidad Tecnológica de Pereira cumplen con esas caracterísitcas? </t>
  </si>
  <si>
    <t xml:space="preserve">Alto grado </t>
  </si>
  <si>
    <t>¿Por qué?</t>
  </si>
  <si>
    <t>Es necesario replantear los programas de pregrado y posgrado de formación docente, donde la práctica docente, la investigación pedagógica y las didácticas disciplinares específicas sean el centro o eje de la formación docente.</t>
  </si>
  <si>
    <t xml:space="preserve">Conoce Usted proyectos de impacto social que hayan sido generados por programas académicos de esta institución? </t>
  </si>
  <si>
    <t>SI</t>
  </si>
  <si>
    <t>NO</t>
  </si>
  <si>
    <t xml:space="preserve">¿En qué grado los programas académicos, han impactado positivamente en el desarrollo de la región? </t>
  </si>
  <si>
    <t xml:space="preserve">¿De acuerdo a su experiencia, el perfil profesional y ocupacional de los egresados, corresponde al perfil profesional ofrecido por su programa de formación? </t>
  </si>
  <si>
    <t xml:space="preserve">¿Por qué? </t>
  </si>
  <si>
    <t>Ver numeral 2.</t>
  </si>
  <si>
    <t xml:space="preserve">Califique la calidad de la formación que imparten los programas académicos sobre sus estudiantes y su desempeño a nivel laboral </t>
  </si>
  <si>
    <t xml:space="preserve">Si tiene sugerencias para mejorar la calidad de la formación académica, por favor menciónelas </t>
  </si>
  <si>
    <t>No tengo sugerencias</t>
  </si>
  <si>
    <t>Replantear todo el proceso de formación docente, y alinearlo con el centro de su actividad, la práctica docente.</t>
  </si>
  <si>
    <t>Ninguna</t>
  </si>
  <si>
    <t xml:space="preserve">¿En qué grado los egresados del programa académico vinculados a su organización han impactado positivamente el desarrollo de la región? </t>
  </si>
  <si>
    <t xml:space="preserve">Califique de 1 a 5 la calidad del desempeño laboral de los egresados de la Universidad Tecnológica de Pereira. (5 equivale a la calificación más alta) </t>
  </si>
  <si>
    <t xml:space="preserve">¿Qué competencias adicionales considera que requiere un egresado de la UTP ? </t>
  </si>
  <si>
    <t>Formación y fundamentación filosófica y epistemológica. desarrollar competencias que le posibiliten la reflexión sobre su profesión y práctica profesional. Mejorar sustancialmente la cualificación en investigación para la producción de conocimiento en su profesión. Capaz de trabajar eficiente y eficazmente en equipo. Alta Formación ética y sensibilidad social.</t>
  </si>
  <si>
    <t xml:space="preserve">Califique la percepción sobre la calidad humana de los egresados de la UTP que laboran en su empresa </t>
  </si>
  <si>
    <t xml:space="preserve">Califique la percepción sobre la calidad ética de los egresados de la UTP que laboran en su empresa </t>
  </si>
  <si>
    <t>Excelente</t>
  </si>
  <si>
    <t>Bueno</t>
  </si>
  <si>
    <t xml:space="preserve">Califique la percepción sobre la calidadprofesional de los egresados de la UTP que laboran en su empresa </t>
  </si>
  <si>
    <t>Regular</t>
  </si>
  <si>
    <t>Maestría en Historia</t>
  </si>
  <si>
    <t>Total egresados encuestados: 48</t>
  </si>
  <si>
    <t>Secretaria de educacion Municipal , Pereira</t>
  </si>
  <si>
    <t>carrera 5ta #21-03</t>
  </si>
  <si>
    <t>clamego14@gmail.com</t>
  </si>
  <si>
    <t>Ocupaciones en Ciencias Sociales, Educación, Servicios Gubernamentales y Religión</t>
  </si>
  <si>
    <t xml:space="preserve">Empleado del gobierno	  </t>
  </si>
  <si>
    <t>Contrato a término indefinido</t>
  </si>
  <si>
    <t>entre 2 SMLV y menos de 3 SMLV</t>
  </si>
  <si>
    <t>Centro</t>
  </si>
  <si>
    <t>docente</t>
  </si>
  <si>
    <t>Rectora</t>
  </si>
  <si>
    <t>Risaralda</t>
  </si>
  <si>
    <t>Pereira</t>
  </si>
  <si>
    <t>Colombia</t>
  </si>
  <si>
    <t>Fundación Universitaria del Área Andina</t>
  </si>
  <si>
    <t>Calle 24 N° 8-55</t>
  </si>
  <si>
    <t>www.areandin.edu.co</t>
  </si>
  <si>
    <t xml:space="preserve">Empleado de empresa particular  </t>
  </si>
  <si>
    <t xml:space="preserve">Contrato de prestación de servicios	</t>
  </si>
  <si>
    <t xml:space="preserve">Privada 	</t>
  </si>
  <si>
    <t>entre 4 SMLV y menos de 5 SMLV</t>
  </si>
  <si>
    <t>Departamento de Humanidades</t>
  </si>
  <si>
    <t>Docente Tiempo completo</t>
  </si>
  <si>
    <t>Director Departamento de Humanidades</t>
  </si>
  <si>
    <t>secretaria de educacion pereira</t>
  </si>
  <si>
    <t>carrera 7 numero 18:25</t>
  </si>
  <si>
    <t>pereira@gov.co</t>
  </si>
  <si>
    <t>Docencia</t>
  </si>
  <si>
    <t>cordinador</t>
  </si>
  <si>
    <t>risaralda</t>
  </si>
  <si>
    <t>pereira</t>
  </si>
  <si>
    <t>colombia</t>
  </si>
  <si>
    <t>INSTITUCIÓN EDUCATIVA COMPARTIR LAS BRISAS</t>
  </si>
  <si>
    <t>BARRIO LAS BRISAS</t>
  </si>
  <si>
    <t>coordibrisas@gmail.com</t>
  </si>
  <si>
    <t>Contrato a término fijo</t>
  </si>
  <si>
    <t>entre 3 SMLV y menos de 4 SMLV</t>
  </si>
  <si>
    <t>EDUCACIÓN</t>
  </si>
  <si>
    <t>DOCENTE</t>
  </si>
  <si>
    <t>COORDINADORA</t>
  </si>
  <si>
    <t>RISARALDA</t>
  </si>
  <si>
    <t>PEREIRA</t>
  </si>
  <si>
    <t>COLOMBIA</t>
  </si>
  <si>
    <t>SIN RESPUESTA</t>
  </si>
  <si>
    <t>Universidad Católica de Pereira</t>
  </si>
  <si>
    <t>Carrera 21 No. 49-95 Av. de las Américas</t>
  </si>
  <si>
    <t>victor.montes@ucp.edu.co</t>
  </si>
  <si>
    <t>Carrera 21 No. 49-95 Av. de las Américas Pereira, Colombia.</t>
  </si>
  <si>
    <t>Docente</t>
  </si>
  <si>
    <t>Jefe del Departamento de Humanidades</t>
  </si>
  <si>
    <t xml:space="preserve">Institución educativa Nusefa </t>
  </si>
  <si>
    <t xml:space="preserve">calle 40 </t>
  </si>
  <si>
    <t>nusefapereira@hotmail.com</t>
  </si>
  <si>
    <t xml:space="preserve">coordinación académica </t>
  </si>
  <si>
    <t xml:space="preserve">docente </t>
  </si>
  <si>
    <t xml:space="preserve">cordinador académico </t>
  </si>
  <si>
    <t xml:space="preserve">Risaralda </t>
  </si>
  <si>
    <t xml:space="preserve">Pereira </t>
  </si>
  <si>
    <t xml:space="preserve">Colombia </t>
  </si>
  <si>
    <t xml:space="preserve">SEDCALDAS </t>
  </si>
  <si>
    <t xml:space="preserve">MANIZALES </t>
  </si>
  <si>
    <t>tapascoconcejo@yahoo.com</t>
  </si>
  <si>
    <t xml:space="preserve">Institucion Educativa </t>
  </si>
  <si>
    <t xml:space="preserve">Docente </t>
  </si>
  <si>
    <t xml:space="preserve">Rectora </t>
  </si>
  <si>
    <t xml:space="preserve">Caldas </t>
  </si>
  <si>
    <t xml:space="preserve">Riosucio </t>
  </si>
  <si>
    <t>Cra. 21 #49-95</t>
  </si>
  <si>
    <t>edwin.arango@ucp.edu.co</t>
  </si>
  <si>
    <t xml:space="preserve">Educación superior </t>
  </si>
  <si>
    <t xml:space="preserve">Decano Facultad Ciencias Sociales, Humanas y de la Educación  </t>
  </si>
  <si>
    <t>fundacion universitaria de area andina</t>
  </si>
  <si>
    <t>calle 24 con 9</t>
  </si>
  <si>
    <t>amcalderon@funandi.edu.co</t>
  </si>
  <si>
    <t>programa de derecho</t>
  </si>
  <si>
    <t>decana</t>
  </si>
  <si>
    <t>Institucion educativa liceo creativo mendel sas.</t>
  </si>
  <si>
    <t>kilometro 1 via cerritos entrada 1</t>
  </si>
  <si>
    <t>3217570850- 3389772</t>
  </si>
  <si>
    <t>liceocreativomendel@hotmail.com</t>
  </si>
  <si>
    <t>menor a 1 SMLV (Salario mínimo legal vigente)</t>
  </si>
  <si>
    <t>Ciencias Sociales</t>
  </si>
  <si>
    <t>Rector</t>
  </si>
  <si>
    <t xml:space="preserve">Trabajador  independiente    (Sector público o privado)  </t>
  </si>
  <si>
    <t xml:space="preserve">Empleado de empresa familiar sin  remuneración    </t>
  </si>
  <si>
    <t>I.E. María Inmaculada</t>
  </si>
  <si>
    <t>Corregimiento Moctezuma</t>
  </si>
  <si>
    <t>iemariainmaculada2011@gmail.com</t>
  </si>
  <si>
    <t>Coordinador</t>
  </si>
  <si>
    <t>Valle del Cauca</t>
  </si>
  <si>
    <t>Ulloa</t>
  </si>
  <si>
    <t xml:space="preserve">secretaria de educación de caldas </t>
  </si>
  <si>
    <t xml:space="preserve">vereda el trebol chinchina </t>
  </si>
  <si>
    <t xml:space="preserve">yullya13@hotmail.com </t>
  </si>
  <si>
    <t xml:space="preserve">docencia </t>
  </si>
  <si>
    <t>jefe</t>
  </si>
  <si>
    <t xml:space="preserve">chinchina </t>
  </si>
  <si>
    <t>fundación universitaria del Area andina</t>
  </si>
  <si>
    <t>Calle 24 N° 8 55, Risaralda, Colombia</t>
  </si>
  <si>
    <t>6) 3401516</t>
  </si>
  <si>
    <t>aporcas13@areandina.edu.co</t>
  </si>
  <si>
    <t>humanidades</t>
  </si>
  <si>
    <t>A</t>
  </si>
  <si>
    <t>Américo Porto Carrero</t>
  </si>
  <si>
    <t>Universidad Tecnológica de Pereira</t>
  </si>
  <si>
    <t>Cra 27 Nº 10-02 Los Álamos</t>
  </si>
  <si>
    <t>www.utp.edu.co</t>
  </si>
  <si>
    <t>más de 6 SMLV</t>
  </si>
  <si>
    <t>Dirección de Planeación</t>
  </si>
  <si>
    <t>Secretario Técnico Sociedad en Movimiento</t>
  </si>
  <si>
    <t>Director de Planeación</t>
  </si>
  <si>
    <t xml:space="preserve">Institución Educativa Carlos Eduardo  Vasco Uribe </t>
  </si>
  <si>
    <t xml:space="preserve">Km 4 via morelia barrio san marcos </t>
  </si>
  <si>
    <t xml:space="preserve">carloseduardovasco1@gmail.com </t>
  </si>
  <si>
    <t>entre 1 SMLV y menos de 2 SMLV</t>
  </si>
  <si>
    <t xml:space="preserve">ciencias Sociales </t>
  </si>
  <si>
    <t xml:space="preserve">Rector </t>
  </si>
  <si>
    <t xml:space="preserve">Risaralda / </t>
  </si>
  <si>
    <t>Institucion Educativa Nuestra Señora  de la Presentacion</t>
  </si>
  <si>
    <t>CALLE 7 N° 17 A 45 Zona Expansión Suroriental  La Virginia Risaralda</t>
  </si>
  <si>
    <t xml:space="preserve"> 3682660  Cel 3206827017  </t>
  </si>
  <si>
    <t xml:space="preserve">grie.lapresentacion@risaralda.gov.co   </t>
  </si>
  <si>
    <t>docente de aula</t>
  </si>
  <si>
    <t>La Virginia</t>
  </si>
  <si>
    <t>I.E Cristo Rey</t>
  </si>
  <si>
    <t>cll 76 #18-01</t>
  </si>
  <si>
    <t>jo_castrillon@hotmail.com</t>
  </si>
  <si>
    <t>Magisterio</t>
  </si>
  <si>
    <t>Dosquebradas</t>
  </si>
  <si>
    <t xml:space="preserve">Secretaria de Educaciòn Armenia </t>
  </si>
  <si>
    <t>Calle 10A # 22C-44 Barrio Granada</t>
  </si>
  <si>
    <t>educacion@armenia.gov.co</t>
  </si>
  <si>
    <t>Docente de aula</t>
  </si>
  <si>
    <t>Docente de Aula</t>
  </si>
  <si>
    <t>Quindio</t>
  </si>
  <si>
    <t>Armenia</t>
  </si>
  <si>
    <t>IE CRISTOBAL COLON</t>
  </si>
  <si>
    <t>Barrio Corbones carrera 24 A calle 17 Esquina</t>
  </si>
  <si>
    <t>ieccolon1@gmail.com</t>
  </si>
  <si>
    <t>docencia</t>
  </si>
  <si>
    <t>docente Ciencias sociales</t>
  </si>
  <si>
    <t xml:space="preserve">Secretaria de Educación </t>
  </si>
  <si>
    <t>+57 (6) 7378424</t>
  </si>
  <si>
    <t>Docente, institución educativa CASD</t>
  </si>
  <si>
    <t xml:space="preserve">Docente Media Académica </t>
  </si>
  <si>
    <t xml:space="preserve">Coordinador </t>
  </si>
  <si>
    <t xml:space="preserve">Quindío </t>
  </si>
  <si>
    <t>Secretaría de Educación de Armenia- Institución Educativa República de Francia</t>
  </si>
  <si>
    <t xml:space="preserve">Plazoleta Vásquez Cobo frente al CAI del Pórtico </t>
  </si>
  <si>
    <t>ierepublicadefrancia2009@gmail.com</t>
  </si>
  <si>
    <t>Quindío</t>
  </si>
  <si>
    <t xml:space="preserve">Colegio Jose Antonio Galan </t>
  </si>
  <si>
    <t xml:space="preserve">km 10 via Armenia </t>
  </si>
  <si>
    <t>certificacion.iso.galan@gmail.com</t>
  </si>
  <si>
    <t xml:space="preserve">Docencia </t>
  </si>
  <si>
    <t xml:space="preserve">Docente de Ciencias Sociales </t>
  </si>
  <si>
    <t>Institución Educativa Robledo</t>
  </si>
  <si>
    <t>Carrera 25 Calle 50 Barrio El Prado</t>
  </si>
  <si>
    <t>institucion.robledo@gmail.com</t>
  </si>
  <si>
    <t>Otro tipo de contrato</t>
  </si>
  <si>
    <t>Nivel de Preescolar</t>
  </si>
  <si>
    <t>Qundío</t>
  </si>
  <si>
    <t>Calarcá</t>
  </si>
  <si>
    <t xml:space="preserve">Secretaria de Educación del Quindio </t>
  </si>
  <si>
    <t xml:space="preserve"> Calle 20 # 13-22 Piso 1 y 9</t>
  </si>
  <si>
    <t>contactenos@sedquindio.gov.co</t>
  </si>
  <si>
    <t xml:space="preserve">institución educativa filadelfia </t>
  </si>
  <si>
    <t>carrera 7 calles 4 y 5 # 4-33</t>
  </si>
  <si>
    <t>8580578 3217192648</t>
  </si>
  <si>
    <t>iefiladelfia@sedcaldas.gov.co</t>
  </si>
  <si>
    <t>docente de ciencias sociales</t>
  </si>
  <si>
    <t xml:space="preserve">rector </t>
  </si>
  <si>
    <t xml:space="preserve">caldas </t>
  </si>
  <si>
    <t>filadelfia</t>
  </si>
  <si>
    <t>Institución Educativa El Naranjal</t>
  </si>
  <si>
    <t>Vereda La Quiebra del Naranjal</t>
  </si>
  <si>
    <t>ienaranjal@sedcaldas.gov.co</t>
  </si>
  <si>
    <t>Coordinador Académico</t>
  </si>
  <si>
    <t>Caldas</t>
  </si>
  <si>
    <t>Chinchiná</t>
  </si>
  <si>
    <t>INSTITUCION EDUCATIVA PORTACHUELO</t>
  </si>
  <si>
    <t>COMUNIDAD DE PORTACHUELO</t>
  </si>
  <si>
    <t>ceportachuelo@sedcaldas.gov.co</t>
  </si>
  <si>
    <t>PRIMARIA</t>
  </si>
  <si>
    <t>RECTORA</t>
  </si>
  <si>
    <t>CALDAS</t>
  </si>
  <si>
    <t>RIOSUCIO</t>
  </si>
  <si>
    <t>programa todos a aprender</t>
  </si>
  <si>
    <t>gobierno nacional</t>
  </si>
  <si>
    <t>jhon.botero1@utp.edu.co</t>
  </si>
  <si>
    <t>educación</t>
  </si>
  <si>
    <t>tutor</t>
  </si>
  <si>
    <t>coordinador</t>
  </si>
  <si>
    <t>La Dorada</t>
  </si>
  <si>
    <t>INSTITUCION EDUCATIVA RAFAEL POMBO</t>
  </si>
  <si>
    <t>MARMATO CALDAS</t>
  </si>
  <si>
    <t>ie@sedcaldas.gov.co</t>
  </si>
  <si>
    <t>rector</t>
  </si>
  <si>
    <t>caldas</t>
  </si>
  <si>
    <t>marmato</t>
  </si>
  <si>
    <t>Secretaria de educación de Caldas</t>
  </si>
  <si>
    <t>edificio la licorera manizales Caldas</t>
  </si>
  <si>
    <t>sedcaldas@gov.co</t>
  </si>
  <si>
    <t>educacion</t>
  </si>
  <si>
    <t>docente tutor</t>
  </si>
  <si>
    <t>Anserma</t>
  </si>
  <si>
    <t>secretaria de educación departamental</t>
  </si>
  <si>
    <t>kr 21 calle 23 edificio Licorera</t>
  </si>
  <si>
    <t xml:space="preserve">atencionalciudadano@sedcaldas.gov.co </t>
  </si>
  <si>
    <t>Agricultura, ganadería, Caza y Silvicultura</t>
  </si>
  <si>
    <t>Educativa</t>
  </si>
  <si>
    <t>Manizales</t>
  </si>
  <si>
    <t>SECRETARIA DE EDUCACION DEPARTAMENTAL DE CALDAS</t>
  </si>
  <si>
    <t xml:space="preserve">PACORA - CALDAS </t>
  </si>
  <si>
    <t>iemariscalrobledo@sedcaldas.gov.co</t>
  </si>
  <si>
    <t>INSTITUCION EDUCATIVA MARISCAL ROBLEDO</t>
  </si>
  <si>
    <t>RECTOR (E)</t>
  </si>
  <si>
    <t>FABIO HERNANDO ARIAS</t>
  </si>
  <si>
    <t xml:space="preserve">PACORA </t>
  </si>
  <si>
    <t>Secretaría de Educación de Caldas</t>
  </si>
  <si>
    <t>Cra. 6 No. 3-81</t>
  </si>
  <si>
    <t>iedorada@sedcaldas.gov.co</t>
  </si>
  <si>
    <t>Institución Educativa Dorada</t>
  </si>
  <si>
    <t>INSTITUCION EDUCATIVA SIPIRRA</t>
  </si>
  <si>
    <t>COMUNIDAD DE SIPIRRA</t>
  </si>
  <si>
    <t>iesipirra@sedcaldas.gov.co</t>
  </si>
  <si>
    <t>PREESCOLAR</t>
  </si>
  <si>
    <t>IE Francisco Jose de caldas</t>
  </si>
  <si>
    <t>Vereda Betania. Hacienda la Pradera. Risaralda Caldas</t>
  </si>
  <si>
    <t>iefranciscojosedecaldasrisaralda@sedcaldas.gov.co</t>
  </si>
  <si>
    <t>Docente Ciencias sociales</t>
  </si>
  <si>
    <t>Secretaria de educación de caldas</t>
  </si>
  <si>
    <t>Gobernación de caldas</t>
  </si>
  <si>
    <t>atencionalciudadano@sedcaldas.gov.co</t>
  </si>
  <si>
    <t xml:space="preserve">educacion </t>
  </si>
  <si>
    <t>la dorada</t>
  </si>
  <si>
    <t>SED CALDAS</t>
  </si>
  <si>
    <t>ED. LA LICORERA CALLE 21 CRA 21</t>
  </si>
  <si>
    <t>www.sedcaldas.gov.co/</t>
  </si>
  <si>
    <t xml:space="preserve">DOCENCIA </t>
  </si>
  <si>
    <t>DOCENTE DE AULA</t>
  </si>
  <si>
    <t>RECTOR</t>
  </si>
  <si>
    <t>MANIZALES</t>
  </si>
  <si>
    <t>Sed Caldas</t>
  </si>
  <si>
    <t xml:space="preserve">villamaria Gerardo Arias </t>
  </si>
  <si>
    <t>gerardo1964@gmail.com</t>
  </si>
  <si>
    <t>secretaria departamental de Educación de Caldas</t>
  </si>
  <si>
    <t>Edificio Licorera carrera 21 calle 23</t>
  </si>
  <si>
    <t>(57) 6 - 8982444 ext. 2600 - 2601</t>
  </si>
  <si>
    <t>institución educativa el Madroño de Belalcazar Caldas.</t>
  </si>
  <si>
    <t xml:space="preserve">coordinador </t>
  </si>
  <si>
    <t>Belalcazar</t>
  </si>
  <si>
    <t>INSTITUCION EDUCATIVA INEM FELIPE PEREZ</t>
  </si>
  <si>
    <t>JARDIN  I ETAPA</t>
  </si>
  <si>
    <t>inem.edupage.org</t>
  </si>
  <si>
    <t>CIENCIAS SOCIALES</t>
  </si>
  <si>
    <t>SECRETARIA DE EDUCACIÓN MUNICIPAL</t>
  </si>
  <si>
    <t>INSTITUCION EDUCATIVA SANTA SOFIA</t>
  </si>
  <si>
    <t>CARRERA 24 9 46 EL JAPON</t>
  </si>
  <si>
    <t>secretaria@iesantasofia.edu.co</t>
  </si>
  <si>
    <t>ALBERTINA VILLEGAS</t>
  </si>
  <si>
    <t>DOSQUEBRADAS</t>
  </si>
  <si>
    <t xml:space="preserve">Riosucio Caldas </t>
  </si>
  <si>
    <t>lilianambetancur@gmail.com</t>
  </si>
  <si>
    <t xml:space="preserve">Secretaria de educación </t>
  </si>
  <si>
    <t>coordiandor</t>
  </si>
  <si>
    <t>Riosucio</t>
  </si>
  <si>
    <t>Es fundamental acercarse mas a la historia de género y creo que con un solo seminarios sobre  educación es suficiente ( eliminar uno, para dar otras opciones) o por lo menos establecer lineas de estudio y que el estudiante de acuerdo a sus intereses decida</t>
  </si>
  <si>
    <t>muy mal asesoriamiento</t>
  </si>
  <si>
    <t>SALIDAS DE CAMPO</t>
  </si>
  <si>
    <t>ninguna</t>
  </si>
  <si>
    <t>Considero que la Maestría en Historia debe hacer mayores esfuerzos para que los docentes de planta no impartan varias materias sino únicamente aquellas en la que son especialistas y en esa medida invitar más docentes de otras universidades especializados en otros campos. Eso ayudaría a mejorar la diversidad académica de los egresados.  También es importante que se creen varias lineas de trabajo y no únicamente el estudio de la Historia Regional. No estoy seguro si es cierto, pero escuché que ahora los directores de proyecto de grado solo pueden ser docentes de la universidad o de la Maestría, de ser así, es absolutamente grave y eso no puede ser de esa manera, va en contra de la calidad académica.  Seguiría, pero no estoy seguro que alguien lea esto. :P</t>
  </si>
  <si>
    <t xml:space="preserve">la selección de profesores obedece, en ocasiones, a factores ajenos a los estrictamente académicos. </t>
  </si>
  <si>
    <t>todo muy bien</t>
  </si>
  <si>
    <t xml:space="preserve">Vinculación de más docentes nacionales y extranjeros. </t>
  </si>
  <si>
    <t>Mayor profundización en la parte investigativa y practica.</t>
  </si>
  <si>
    <t>No tengo</t>
  </si>
  <si>
    <t>Para la maestría en Historia que haya la posibilidad de pasantías o salidas de campo.</t>
  </si>
  <si>
    <t>no tengo</t>
  </si>
  <si>
    <t xml:space="preserve">que traigan docentes de reconocimiento de Americalatina. </t>
  </si>
  <si>
    <t>Generar mayor fortaleza institucional para contribuir al posicionamiento de la Historia como herramienta de los líderes de todos los ámbitos.</t>
  </si>
  <si>
    <t>no tengo ninguna sugerencia.</t>
  </si>
  <si>
    <t>no tengo sugerencias</t>
  </si>
  <si>
    <t>Mayor aporte en el énfasis en la enseñanza de las ciencias sociales; y mejor asesoramiento con el trabajo de grado.</t>
  </si>
  <si>
    <t>mas informacion sobre educación continuada</t>
  </si>
  <si>
    <t>mejorar los tiempos de clase</t>
  </si>
  <si>
    <t xml:space="preserve">Mayor énfasis a la metodología de investigación </t>
  </si>
  <si>
    <t>trabajar más en didácticas, especialmente para la línea de profundización</t>
  </si>
  <si>
    <t xml:space="preserve">ninguna </t>
  </si>
  <si>
    <t>Abrir esta Maestría a todas las carreras de pre grado en educación así no fueran en sociales.  Me pareció importante el aporte que me brindo este programa para crecimiento personal y profesional.</t>
  </si>
  <si>
    <t>Mayor informacion acerca de bienestar universitario</t>
  </si>
  <si>
    <t>Sistematizar las lineas de investigacion que se implementen dentro de los programas de posgrado.</t>
  </si>
  <si>
    <t>que la maestría se pueda ofertar mas a docentes de historia de los colegios oficiales del país.</t>
  </si>
  <si>
    <t>Salidas pedagógicas.</t>
  </si>
  <si>
    <t>No tengo sugerencias al respecto.</t>
  </si>
  <si>
    <t xml:space="preserve">creo que la utp ofrece una enseñanza de calidad a sus egresados </t>
  </si>
  <si>
    <t>Me parece que se deberían tener mayores  y asertivos criterios de selección del personal docente.</t>
  </si>
  <si>
    <t>Tener mayor seguimiento de los docentes y sus actividades pedagogicas</t>
  </si>
  <si>
    <t>Continuar con personal docente de alta calidad.</t>
  </si>
  <si>
    <t>Me gustaría que se pudieran realizar pasantías a otros lugares para tener un conocimiento más amplio en las temáticas vistas.</t>
  </si>
  <si>
    <t xml:space="preserve">No tengo sugerencias. </t>
  </si>
  <si>
    <t xml:space="preserve">Ampliar oferta de la maestría a todo tipo de profesional </t>
  </si>
  <si>
    <t>mejorar el proceso de acompañamiento en cuanto a la asesoría de trabajos de grado.</t>
  </si>
  <si>
    <t>fortalecimiento de la metodología de la investigación.</t>
  </si>
  <si>
    <t>NINGUNA SUGERENCIA</t>
  </si>
  <si>
    <t>todo esta muy bien difundido y organizado</t>
  </si>
  <si>
    <t>Institución Educativa Hugo ángel Jaramillo</t>
  </si>
  <si>
    <t>Unión temporal ALMA MATER -UTP</t>
  </si>
  <si>
    <t xml:space="preserve">Unión temporal en la UTP Colegio en el Barrio Málaga, Parque Industrial  </t>
  </si>
  <si>
    <t>3128850 317 668 89 900</t>
  </si>
  <si>
    <t>iehaj@educandoenred.edu.co</t>
  </si>
  <si>
    <t>Total graduados: 57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</si>
</sst>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sz val="14"/>
      <color indexed="8"/>
      <name val="Calibri"/>
      <family val="2"/>
    </font>
    <font>
      <b/>
      <sz val="14"/>
      <color indexed="8"/>
      <name val="Calibri"/>
      <family val="2"/>
    </font>
    <font>
      <b/>
      <sz val="14"/>
      <color theme="1"/>
      <name val="Calibri"/>
      <family val="2"/>
      <scheme val="minor"/>
    </font>
    <font>
      <sz val="11"/>
      <color theme="3"/>
      <name val="Calibri"/>
      <family val="2"/>
      <scheme val="minor"/>
    </font>
    <font>
      <b/>
      <sz val="12"/>
      <color theme="3"/>
      <name val="Calibri"/>
      <family val="2"/>
      <scheme val="minor"/>
    </font>
    <font>
      <b/>
      <sz val="12"/>
      <color theme="1"/>
      <name val="Calibri"/>
      <family val="2"/>
      <scheme val="minor"/>
    </font>
    <font>
      <b/>
      <sz val="9"/>
      <color rgb="FF000000"/>
      <name val="Arial"/>
      <family val="2"/>
    </font>
    <font>
      <sz val="9"/>
      <color rgb="FF000000"/>
      <name val="Arial"/>
      <family val="2"/>
    </font>
    <font>
      <b/>
      <sz val="9"/>
      <color theme="1"/>
      <name val="Arial"/>
      <family val="2"/>
    </font>
    <font>
      <b/>
      <sz val="9"/>
      <color theme="1"/>
      <name val="Arial  "/>
    </font>
    <font>
      <sz val="9"/>
      <color theme="1"/>
      <name val="Arial  "/>
    </font>
    <font>
      <sz val="10"/>
      <color theme="1"/>
      <name val="Calibri"/>
      <family val="2"/>
      <scheme val="minor"/>
    </font>
    <font>
      <sz val="9"/>
      <color theme="1"/>
      <name val="Arial"/>
      <family val="2"/>
    </font>
    <font>
      <sz val="12"/>
      <color indexed="8"/>
      <name val="Calibri"/>
      <family val="2"/>
    </font>
    <font>
      <b/>
      <sz val="12"/>
      <color indexed="8"/>
      <name val="Calibri"/>
      <family val="2"/>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112">
    <xf numFmtId="0" fontId="0" fillId="0" borderId="0" xfId="0"/>
    <xf numFmtId="0" fontId="0" fillId="2" borderId="0" xfId="0" applyFill="1"/>
    <xf numFmtId="0" fontId="0" fillId="2" borderId="0" xfId="0" applyFill="1" applyBorder="1"/>
    <xf numFmtId="0" fontId="4" fillId="2" borderId="0" xfId="0" applyFont="1" applyFill="1" applyAlignment="1">
      <alignment wrapText="1"/>
    </xf>
    <xf numFmtId="0" fontId="7" fillId="2" borderId="0" xfId="0" applyFont="1" applyFill="1" applyAlignment="1">
      <alignment vertical="center"/>
    </xf>
    <xf numFmtId="0" fontId="8" fillId="2" borderId="0" xfId="0" applyFont="1" applyFill="1"/>
    <xf numFmtId="0" fontId="3" fillId="2" borderId="0" xfId="0" applyFont="1" applyFill="1"/>
    <xf numFmtId="0" fontId="10" fillId="2" borderId="0" xfId="0" applyFont="1" applyFill="1"/>
    <xf numFmtId="0" fontId="11" fillId="2" borderId="1" xfId="0" applyFont="1" applyFill="1" applyBorder="1" applyAlignment="1">
      <alignment wrapText="1"/>
    </xf>
    <xf numFmtId="0" fontId="11" fillId="2" borderId="1" xfId="0" applyFont="1" applyFill="1" applyBorder="1" applyAlignment="1">
      <alignment horizontal="center" wrapText="1"/>
    </xf>
    <xf numFmtId="0" fontId="12" fillId="2" borderId="1" xfId="0" applyFont="1" applyFill="1" applyBorder="1" applyAlignment="1">
      <alignment vertical="top" wrapText="1"/>
    </xf>
    <xf numFmtId="9" fontId="1" fillId="2" borderId="1" xfId="1" applyFont="1" applyFill="1" applyBorder="1"/>
    <xf numFmtId="0" fontId="0" fillId="2" borderId="1" xfId="0" applyFill="1" applyBorder="1"/>
    <xf numFmtId="0" fontId="13" fillId="2" borderId="1" xfId="0" applyFont="1" applyFill="1" applyBorder="1" applyAlignment="1">
      <alignment horizontal="center" vertical="center" wrapText="1"/>
    </xf>
    <xf numFmtId="3" fontId="15" fillId="2" borderId="0" xfId="0" applyNumberFormat="1" applyFont="1" applyFill="1" applyBorder="1" applyAlignment="1">
      <alignment horizontal="center"/>
    </xf>
    <xf numFmtId="0" fontId="0" fillId="2" borderId="0" xfId="0" applyFill="1" applyBorder="1" applyAlignment="1">
      <alignment horizontal="center"/>
    </xf>
    <xf numFmtId="0" fontId="12" fillId="2" borderId="0" xfId="0" applyFont="1" applyFill="1" applyBorder="1" applyAlignment="1">
      <alignment horizontal="center" vertical="top" wrapText="1"/>
    </xf>
    <xf numFmtId="0" fontId="0" fillId="0" borderId="1" xfId="0" applyBorder="1"/>
    <xf numFmtId="0" fontId="13" fillId="2" borderId="2" xfId="0" applyFont="1" applyFill="1" applyBorder="1"/>
    <xf numFmtId="0" fontId="0" fillId="2" borderId="1" xfId="0" applyNumberFormat="1" applyFill="1" applyBorder="1" applyAlignment="1">
      <alignment horizontal="center" vertical="center"/>
    </xf>
    <xf numFmtId="9" fontId="1" fillId="2" borderId="1" xfId="1" applyFont="1" applyFill="1" applyBorder="1" applyAlignment="1">
      <alignment horizontal="center" vertical="center"/>
    </xf>
    <xf numFmtId="0" fontId="0" fillId="2" borderId="1" xfId="0" applyFill="1" applyBorder="1" applyAlignment="1">
      <alignment horizontal="center" vertical="center"/>
    </xf>
    <xf numFmtId="0" fontId="16" fillId="2" borderId="1" xfId="0" applyFont="1" applyFill="1" applyBorder="1" applyAlignment="1">
      <alignment horizontal="center" vertical="center" wrapText="1"/>
    </xf>
    <xf numFmtId="9" fontId="16" fillId="2" borderId="1" xfId="1" applyFont="1" applyFill="1" applyBorder="1" applyAlignment="1">
      <alignment horizontal="center" vertical="center" wrapText="1"/>
    </xf>
    <xf numFmtId="0" fontId="2" fillId="2" borderId="0" xfId="0" applyFont="1" applyFill="1"/>
    <xf numFmtId="0" fontId="2" fillId="2" borderId="1" xfId="0" applyFont="1" applyFill="1" applyBorder="1" applyAlignment="1">
      <alignment horizontal="center"/>
    </xf>
    <xf numFmtId="0" fontId="0" fillId="2" borderId="1" xfId="0" applyFill="1" applyBorder="1" applyAlignment="1">
      <alignment horizontal="center"/>
    </xf>
    <xf numFmtId="0" fontId="11" fillId="2" borderId="1" xfId="0" applyFont="1" applyFill="1" applyBorder="1" applyAlignment="1">
      <alignment horizontal="center" vertical="center" wrapText="1"/>
    </xf>
    <xf numFmtId="0" fontId="2" fillId="2" borderId="1" xfId="0" applyFont="1" applyFill="1" applyBorder="1"/>
    <xf numFmtId="9" fontId="0" fillId="2" borderId="0" xfId="0" applyNumberFormat="1" applyFill="1"/>
    <xf numFmtId="0" fontId="0" fillId="2" borderId="1" xfId="0" applyFill="1" applyBorder="1" applyAlignment="1">
      <alignment horizontal="center" vertical="center"/>
    </xf>
    <xf numFmtId="0" fontId="0" fillId="2" borderId="0" xfId="0" applyFill="1" applyAlignment="1">
      <alignment wrapText="1"/>
    </xf>
    <xf numFmtId="0" fontId="0" fillId="2" borderId="0" xfId="0" applyFill="1" applyAlignment="1">
      <alignment horizontal="center" wrapText="1"/>
    </xf>
    <xf numFmtId="9" fontId="1" fillId="2" borderId="0" xfId="1" applyFont="1" applyFill="1" applyBorder="1"/>
    <xf numFmtId="0" fontId="0" fillId="2" borderId="0" xfId="0" applyFill="1" applyBorder="1" applyAlignment="1"/>
    <xf numFmtId="0" fontId="0" fillId="2" borderId="5" xfId="0" applyFill="1" applyBorder="1"/>
    <xf numFmtId="0" fontId="0" fillId="0" borderId="5" xfId="0" applyBorder="1"/>
    <xf numFmtId="0" fontId="0" fillId="2" borderId="6" xfId="0" applyFill="1" applyBorder="1"/>
    <xf numFmtId="0" fontId="0" fillId="2" borderId="7" xfId="0" applyFill="1" applyBorder="1"/>
    <xf numFmtId="0" fontId="0" fillId="2" borderId="1" xfId="0" applyFill="1" applyBorder="1" applyAlignment="1">
      <alignment horizontal="center" vertical="center" wrapText="1"/>
    </xf>
    <xf numFmtId="9" fontId="0" fillId="2" borderId="1" xfId="0" applyNumberFormat="1" applyFill="1" applyBorder="1"/>
    <xf numFmtId="0" fontId="2" fillId="2" borderId="1" xfId="0" applyFont="1" applyFill="1" applyBorder="1" applyAlignment="1">
      <alignment horizontal="center" vertical="center"/>
    </xf>
    <xf numFmtId="0" fontId="0" fillId="2" borderId="0" xfId="0" applyFill="1" applyAlignment="1">
      <alignment horizontal="center" vertical="center"/>
    </xf>
    <xf numFmtId="3" fontId="0" fillId="2" borderId="1" xfId="0" applyNumberFormat="1" applyFill="1" applyBorder="1" applyAlignment="1">
      <alignment horizontal="center" vertical="center"/>
    </xf>
    <xf numFmtId="3" fontId="1" fillId="2" borderId="1" xfId="1" applyNumberFormat="1" applyFont="1" applyFill="1" applyBorder="1" applyAlignment="1">
      <alignment horizontal="center" vertical="center"/>
    </xf>
    <xf numFmtId="0" fontId="12" fillId="2" borderId="1" xfId="0" applyFont="1" applyFill="1" applyBorder="1" applyAlignment="1">
      <alignment horizontal="center" vertical="center" wrapText="1"/>
    </xf>
    <xf numFmtId="9" fontId="0" fillId="2" borderId="1" xfId="0" applyNumberFormat="1" applyFill="1" applyBorder="1" applyAlignment="1">
      <alignment horizontal="center" vertical="center"/>
    </xf>
    <xf numFmtId="0" fontId="2" fillId="2" borderId="1" xfId="0" applyFont="1" applyFill="1" applyBorder="1" applyAlignment="1">
      <alignment horizontal="center" vertical="center"/>
    </xf>
    <xf numFmtId="0" fontId="13"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0" fillId="2" borderId="8" xfId="0" applyFill="1" applyBorder="1"/>
    <xf numFmtId="0" fontId="0" fillId="0" borderId="0" xfId="0" applyBorder="1"/>
    <xf numFmtId="0" fontId="0" fillId="2" borderId="9" xfId="0" applyFill="1" applyBorder="1"/>
    <xf numFmtId="0" fontId="0" fillId="2" borderId="5" xfId="0" applyFill="1" applyBorder="1" applyAlignment="1"/>
    <xf numFmtId="0" fontId="0" fillId="2" borderId="1" xfId="0" quotePrefix="1" applyFill="1" applyBorder="1" applyAlignment="1">
      <alignment horizontal="center"/>
    </xf>
    <xf numFmtId="0" fontId="0" fillId="2" borderId="0" xfId="0" applyFill="1" applyBorder="1" applyAlignment="1">
      <alignment wrapText="1"/>
    </xf>
    <xf numFmtId="0" fontId="0" fillId="0" borderId="9" xfId="0" applyBorder="1"/>
    <xf numFmtId="0" fontId="3" fillId="2" borderId="0" xfId="0" applyFont="1" applyFill="1" applyAlignment="1">
      <alignment horizontal="center" wrapText="1"/>
    </xf>
    <xf numFmtId="0" fontId="4" fillId="2" borderId="0" xfId="0" applyFont="1" applyFill="1" applyAlignment="1">
      <alignment horizontal="left" vertical="top" wrapText="1"/>
    </xf>
    <xf numFmtId="0" fontId="5" fillId="2" borderId="0" xfId="0" applyFont="1" applyFill="1" applyAlignment="1">
      <alignment horizontal="left" vertical="top" wrapText="1"/>
    </xf>
    <xf numFmtId="0" fontId="4" fillId="2" borderId="0" xfId="0" applyFont="1" applyFill="1" applyAlignment="1">
      <alignment horizontal="left" vertical="top"/>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9" fontId="1" fillId="2" borderId="1" xfId="1" applyFont="1" applyFill="1" applyBorder="1" applyAlignment="1">
      <alignment horizontal="center"/>
    </xf>
    <xf numFmtId="0" fontId="2" fillId="2" borderId="1" xfId="0" applyFont="1" applyFill="1" applyBorder="1" applyAlignment="1">
      <alignment horizont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2" borderId="0" xfId="0" applyFill="1" applyAlignment="1">
      <alignment horizontal="center" vertical="center" wrapText="1"/>
    </xf>
    <xf numFmtId="0" fontId="0" fillId="2" borderId="1" xfId="0" applyFill="1" applyBorder="1" applyAlignment="1">
      <alignment horizontal="center"/>
    </xf>
    <xf numFmtId="0" fontId="10" fillId="2" borderId="0" xfId="0" applyFont="1" applyFill="1" applyAlignment="1">
      <alignment vertical="center" wrapText="1"/>
    </xf>
    <xf numFmtId="0" fontId="0" fillId="2" borderId="0" xfId="0" applyFill="1" applyAlignment="1">
      <alignment horizontal="center" wrapText="1"/>
    </xf>
    <xf numFmtId="0" fontId="16" fillId="2" borderId="1" xfId="0" applyFont="1" applyFill="1" applyBorder="1" applyAlignment="1">
      <alignment horizont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12" fillId="2" borderId="1" xfId="0" applyFont="1" applyFill="1" applyBorder="1" applyAlignment="1">
      <alignment horizontal="center" vertical="top" wrapText="1"/>
    </xf>
    <xf numFmtId="0" fontId="2" fillId="2" borderId="1" xfId="0" applyFont="1" applyFill="1" applyBorder="1" applyAlignment="1">
      <alignment horizontal="center" vertical="center"/>
    </xf>
    <xf numFmtId="0" fontId="17"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2" borderId="2" xfId="0" applyFont="1" applyFill="1" applyBorder="1" applyAlignment="1">
      <alignment horizontal="center" vertical="top" wrapText="1"/>
    </xf>
    <xf numFmtId="0" fontId="12" fillId="2" borderId="3" xfId="0" applyFont="1" applyFill="1" applyBorder="1" applyAlignment="1">
      <alignment horizontal="center" vertical="top" wrapText="1"/>
    </xf>
    <xf numFmtId="0" fontId="0" fillId="2" borderId="0" xfId="0" applyFill="1" applyBorder="1" applyAlignment="1">
      <alignment horizontal="center"/>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3" fontId="15" fillId="2" borderId="1" xfId="0" applyNumberFormat="1" applyFont="1" applyFill="1" applyBorder="1" applyAlignment="1">
      <alignment horizontal="center"/>
    </xf>
    <xf numFmtId="9" fontId="1" fillId="2" borderId="2" xfId="1" applyFont="1" applyFill="1" applyBorder="1" applyAlignment="1">
      <alignment horizontal="center"/>
    </xf>
    <xf numFmtId="9" fontId="1" fillId="2" borderId="3" xfId="1" applyFont="1" applyFill="1" applyBorder="1" applyAlignment="1">
      <alignment horizontal="center"/>
    </xf>
    <xf numFmtId="0" fontId="11" fillId="2" borderId="1" xfId="0" applyFont="1" applyFill="1" applyBorder="1" applyAlignment="1">
      <alignment horizontal="center" wrapText="1"/>
    </xf>
    <xf numFmtId="0" fontId="11" fillId="2" borderId="2" xfId="0" applyFont="1" applyFill="1" applyBorder="1" applyAlignment="1">
      <alignment horizontal="center" wrapText="1"/>
    </xf>
    <xf numFmtId="0" fontId="11" fillId="2" borderId="3" xfId="0" applyFont="1" applyFill="1" applyBorder="1" applyAlignment="1">
      <alignment horizontal="center" wrapText="1"/>
    </xf>
    <xf numFmtId="0" fontId="0" fillId="0" borderId="1" xfId="0"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9" fillId="2" borderId="0" xfId="0" applyFont="1" applyFill="1" applyAlignment="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2" fillId="2" borderId="2" xfId="0" applyFont="1" applyFill="1" applyBorder="1" applyAlignment="1">
      <alignment horizontal="center"/>
    </xf>
    <xf numFmtId="0" fontId="2" fillId="2" borderId="4" xfId="0" applyFont="1" applyFill="1" applyBorder="1" applyAlignment="1">
      <alignment horizontal="center"/>
    </xf>
    <xf numFmtId="0" fontId="2" fillId="2" borderId="3" xfId="0" applyFont="1" applyFill="1" applyBorder="1" applyAlignment="1">
      <alignment horizontal="center"/>
    </xf>
    <xf numFmtId="0" fontId="0" fillId="2" borderId="4" xfId="0" applyFill="1" applyBorder="1" applyAlignment="1">
      <alignment horizontal="center"/>
    </xf>
    <xf numFmtId="0" fontId="0" fillId="0" borderId="9"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1" xfId="0" applyFont="1" applyFill="1" applyBorder="1" applyAlignment="1">
      <alignment horizont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Estado Civil</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n-US"/>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Egresados!$F$60:$F$62</c:f>
              <c:strCache>
                <c:ptCount val="3"/>
                <c:pt idx="0">
                  <c:v>Casado(a)/unión libre</c:v>
                </c:pt>
                <c:pt idx="1">
                  <c:v>Soltero</c:v>
                </c:pt>
                <c:pt idx="2">
                  <c:v>Otro</c:v>
                </c:pt>
              </c:strCache>
            </c:strRef>
          </c:cat>
          <c:val>
            <c:numRef>
              <c:f>Egresados!$G$60:$G$62</c:f>
              <c:numCache>
                <c:formatCode>0%</c:formatCode>
                <c:ptCount val="3"/>
                <c:pt idx="0">
                  <c:v>0.5</c:v>
                </c:pt>
                <c:pt idx="1">
                  <c:v>0.47916666666666669</c:v>
                </c:pt>
                <c:pt idx="2">
                  <c:v>2.0833333333333332E-2</c:v>
                </c:pt>
              </c:numCache>
            </c:numRef>
          </c:val>
          <c:extLst>
            <c:ext xmlns:c16="http://schemas.microsoft.com/office/drawing/2014/chart" uri="{C3380CC4-5D6E-409C-BE32-E72D297353CC}">
              <c16:uniqueId val="{00000003-1D26-433A-8540-FD4E5F66A258}"/>
            </c:ext>
          </c:extLst>
        </c:ser>
        <c:dLbls>
          <c:dLblPos val="bestFit"/>
          <c:showLegendKey val="0"/>
          <c:showVal val="1"/>
          <c:showCatName val="0"/>
          <c:showSerName val="0"/>
          <c:showPercent val="0"/>
          <c:showBubbleSize val="0"/>
          <c:showLeaderLines val="1"/>
        </c:dLbls>
      </c:pie3DChart>
      <c:spPr>
        <a:noFill/>
        <a:ln w="25400">
          <a:noFill/>
        </a:ln>
      </c:spPr>
    </c:plotArea>
    <c:legend>
      <c:legendPos val="r"/>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Son efectivos Los mecanismos de seguimiento a egresados</a:t>
            </a:r>
            <a:endParaRPr lang="es-CO">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Egresados!$B$347:$B$348</c:f>
              <c:strCache>
                <c:ptCount val="2"/>
                <c:pt idx="0">
                  <c:v>Si</c:v>
                </c:pt>
                <c:pt idx="1">
                  <c:v>No</c:v>
                </c:pt>
              </c:strCache>
            </c:strRef>
          </c:cat>
          <c:val>
            <c:numRef>
              <c:f>Egresados!$C$347:$C$348</c:f>
              <c:numCache>
                <c:formatCode>0%</c:formatCode>
                <c:ptCount val="2"/>
                <c:pt idx="0">
                  <c:v>0.85416666666666663</c:v>
                </c:pt>
                <c:pt idx="1">
                  <c:v>0.14583333333333334</c:v>
                </c:pt>
              </c:numCache>
            </c:numRef>
          </c:val>
          <c:extLst>
            <c:ext xmlns:c16="http://schemas.microsoft.com/office/drawing/2014/chart" uri="{C3380CC4-5D6E-409C-BE32-E72D297353CC}">
              <c16:uniqueId val="{00000000-E895-41D2-BE84-0C5DA7AACEE2}"/>
            </c:ext>
          </c:extLst>
        </c:ser>
        <c:dLbls>
          <c:dLblPos val="outEnd"/>
          <c:showLegendKey val="0"/>
          <c:showVal val="1"/>
          <c:showCatName val="0"/>
          <c:showSerName val="0"/>
          <c:showPercent val="0"/>
          <c:showBubbleSize val="0"/>
        </c:dLbls>
        <c:gapWidth val="150"/>
        <c:axId val="552953824"/>
        <c:axId val="552954216"/>
      </c:barChart>
      <c:catAx>
        <c:axId val="552953824"/>
        <c:scaling>
          <c:orientation val="minMax"/>
        </c:scaling>
        <c:delete val="0"/>
        <c:axPos val="b"/>
        <c:numFmt formatCode="General" sourceLinked="1"/>
        <c:majorTickMark val="none"/>
        <c:minorTickMark val="none"/>
        <c:tickLblPos val="nextTo"/>
        <c:crossAx val="552954216"/>
        <c:crosses val="autoZero"/>
        <c:auto val="1"/>
        <c:lblAlgn val="ctr"/>
        <c:lblOffset val="100"/>
        <c:noMultiLvlLbl val="0"/>
      </c:catAx>
      <c:valAx>
        <c:axId val="552954216"/>
        <c:scaling>
          <c:orientation val="minMax"/>
        </c:scaling>
        <c:delete val="0"/>
        <c:axPos val="l"/>
        <c:majorGridlines/>
        <c:numFmt formatCode="0%" sourceLinked="1"/>
        <c:majorTickMark val="none"/>
        <c:minorTickMark val="none"/>
        <c:tickLblPos val="nextTo"/>
        <c:crossAx val="552953824"/>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n-US"/>
              </a:p>
            </c:tx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Egresados!$F$35:$F$36</c:f>
              <c:strCache>
                <c:ptCount val="2"/>
                <c:pt idx="0">
                  <c:v>Masculino</c:v>
                </c:pt>
                <c:pt idx="1">
                  <c:v>Femenino</c:v>
                </c:pt>
              </c:strCache>
            </c:strRef>
          </c:cat>
          <c:val>
            <c:numRef>
              <c:f>Egresados!$G$35:$G$36</c:f>
              <c:numCache>
                <c:formatCode>0%</c:formatCode>
                <c:ptCount val="2"/>
                <c:pt idx="0">
                  <c:v>0.45833333333333331</c:v>
                </c:pt>
                <c:pt idx="1">
                  <c:v>0.54166666666666663</c:v>
                </c:pt>
              </c:numCache>
            </c:numRef>
          </c:val>
          <c:extLst>
            <c:ext xmlns:c16="http://schemas.microsoft.com/office/drawing/2014/chart" uri="{C3380CC4-5D6E-409C-BE32-E72D297353CC}">
              <c16:uniqueId val="{00000002-C5F6-4542-9920-7F687BC0D985}"/>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2941650475508741"/>
          <c:y val="0.41149717723963747"/>
          <c:w val="6.1268759586869836E-2"/>
          <c:h val="0.16986220472440944"/>
        </c:manualLayout>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Número de hijos</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
          <c:dLbls>
            <c:spPr>
              <a:noFill/>
              <a:ln>
                <a:noFill/>
              </a:ln>
              <a:effectLst/>
            </c:spPr>
            <c:txPr>
              <a:bodyPr wrap="square" lIns="38100" tIns="19050" rIns="38100" bIns="19050" anchor="ctr">
                <a:spAutoFit/>
              </a:bodyPr>
              <a:lstStyle/>
              <a:p>
                <a:pPr>
                  <a:defRPr sz="1400"/>
                </a:pPr>
                <a:endParaRPr lang="en-US"/>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Egresados!$F$86:$F$89</c:f>
              <c:strCache>
                <c:ptCount val="4"/>
                <c:pt idx="0">
                  <c:v>0</c:v>
                </c:pt>
                <c:pt idx="1">
                  <c:v>1</c:v>
                </c:pt>
                <c:pt idx="2">
                  <c:v>2</c:v>
                </c:pt>
                <c:pt idx="3">
                  <c:v>Más de 2</c:v>
                </c:pt>
              </c:strCache>
            </c:strRef>
          </c:cat>
          <c:val>
            <c:numRef>
              <c:f>Egresados!$G$86:$G$89</c:f>
              <c:numCache>
                <c:formatCode>0%</c:formatCode>
                <c:ptCount val="4"/>
                <c:pt idx="0">
                  <c:v>0.5</c:v>
                </c:pt>
                <c:pt idx="1">
                  <c:v>0.22916666666666666</c:v>
                </c:pt>
                <c:pt idx="2">
                  <c:v>0.16666666666666666</c:v>
                </c:pt>
                <c:pt idx="3">
                  <c:v>0.10416666666666667</c:v>
                </c:pt>
              </c:numCache>
            </c:numRef>
          </c:val>
          <c:extLst>
            <c:ext xmlns:c16="http://schemas.microsoft.com/office/drawing/2014/chart" uri="{C3380CC4-5D6E-409C-BE32-E72D297353CC}">
              <c16:uniqueId val="{00000004-19E9-4878-A6F5-1A302BDFADC0}"/>
            </c:ext>
          </c:extLst>
        </c:ser>
        <c:dLbls>
          <c:dLblPos val="bestFit"/>
          <c:showLegendKey val="0"/>
          <c:showVal val="1"/>
          <c:showCatName val="0"/>
          <c:showSerName val="0"/>
          <c:showPercent val="0"/>
          <c:showBubbleSize val="0"/>
          <c:showLeaderLines val="1"/>
        </c:dLbls>
      </c:pie3DChart>
      <c:spPr>
        <a:noFill/>
        <a:ln w="25400">
          <a:noFill/>
        </a:ln>
      </c:spPr>
    </c:plotArea>
    <c:legend>
      <c:legendPos val="r"/>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a:t>
            </a:r>
            <a:r>
              <a:rPr lang="es-CO" sz="1400" b="1" i="0" baseline="0">
                <a:effectLst/>
              </a:rPr>
              <a:t>Qué ocupa la mayor parte de su tiempo?</a:t>
            </a:r>
            <a:endParaRPr lang="es-CO" sz="1400">
              <a:effectLst/>
            </a:endParaRPr>
          </a:p>
        </c:rich>
      </c:tx>
      <c:overlay val="0"/>
    </c:title>
    <c:autoTitleDeleted val="0"/>
    <c:plotArea>
      <c:layout/>
      <c:barChart>
        <c:barDir val="col"/>
        <c:grouping val="clustered"/>
        <c:varyColors val="0"/>
        <c:ser>
          <c:idx val="0"/>
          <c:order val="0"/>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Egresados!$C$123:$C$128</c:f>
              <c:numCache>
                <c:formatCode>General</c:formatCode>
                <c:ptCount val="6"/>
              </c:numCache>
            </c:numRef>
          </c:val>
          <c:extLst>
            <c:ext xmlns:c16="http://schemas.microsoft.com/office/drawing/2014/chart" uri="{C3380CC4-5D6E-409C-BE32-E72D297353CC}">
              <c16:uniqueId val="{00000000-B33F-440B-B8DC-208FF8F3EFA5}"/>
            </c:ext>
          </c:extLst>
        </c:ser>
        <c:ser>
          <c:idx val="1"/>
          <c:order val="1"/>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Egresados!$D$123:$D$128</c:f>
              <c:numCache>
                <c:formatCode>General</c:formatCode>
                <c:ptCount val="6"/>
              </c:numCache>
            </c:numRef>
          </c:val>
          <c:extLst>
            <c:ext xmlns:c16="http://schemas.microsoft.com/office/drawing/2014/chart" uri="{C3380CC4-5D6E-409C-BE32-E72D297353CC}">
              <c16:uniqueId val="{00000000-F178-478F-8FFB-2792F5B493F1}"/>
            </c:ext>
          </c:extLst>
        </c:ser>
        <c:ser>
          <c:idx val="2"/>
          <c:order val="2"/>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Egresados!$E$123:$E$128</c:f>
              <c:numCache>
                <c:formatCode>0%</c:formatCode>
                <c:ptCount val="6"/>
                <c:pt idx="0">
                  <c:v>0.875</c:v>
                </c:pt>
                <c:pt idx="1">
                  <c:v>6.25E-2</c:v>
                </c:pt>
                <c:pt idx="2">
                  <c:v>4.1666666666666664E-2</c:v>
                </c:pt>
                <c:pt idx="3">
                  <c:v>2.0833333333333332E-2</c:v>
                </c:pt>
                <c:pt idx="4">
                  <c:v>0</c:v>
                </c:pt>
                <c:pt idx="5">
                  <c:v>0</c:v>
                </c:pt>
              </c:numCache>
            </c:numRef>
          </c:val>
          <c:extLst>
            <c:ext xmlns:c16="http://schemas.microsoft.com/office/drawing/2014/chart" uri="{C3380CC4-5D6E-409C-BE32-E72D297353CC}">
              <c16:uniqueId val="{00000001-F178-478F-8FFB-2792F5B493F1}"/>
            </c:ext>
          </c:extLst>
        </c:ser>
        <c:ser>
          <c:idx val="3"/>
          <c:order val="3"/>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Egresados!$F$123:$F$128</c:f>
              <c:numCache>
                <c:formatCode>0%</c:formatCode>
                <c:ptCount val="6"/>
              </c:numCache>
            </c:numRef>
          </c:val>
          <c:extLst>
            <c:ext xmlns:c16="http://schemas.microsoft.com/office/drawing/2014/chart" uri="{C3380CC4-5D6E-409C-BE32-E72D297353CC}">
              <c16:uniqueId val="{00000002-F178-478F-8FFB-2792F5B493F1}"/>
            </c:ext>
          </c:extLst>
        </c:ser>
        <c:dLbls>
          <c:showLegendKey val="0"/>
          <c:showVal val="0"/>
          <c:showCatName val="0"/>
          <c:showSerName val="0"/>
          <c:showPercent val="0"/>
          <c:showBubbleSize val="0"/>
        </c:dLbls>
        <c:gapWidth val="150"/>
        <c:axId val="332933184"/>
        <c:axId val="332933576"/>
      </c:barChart>
      <c:catAx>
        <c:axId val="332933184"/>
        <c:scaling>
          <c:orientation val="minMax"/>
        </c:scaling>
        <c:delete val="0"/>
        <c:axPos val="b"/>
        <c:numFmt formatCode="General" sourceLinked="1"/>
        <c:majorTickMark val="none"/>
        <c:minorTickMark val="none"/>
        <c:tickLblPos val="nextTo"/>
        <c:crossAx val="332933576"/>
        <c:crosses val="autoZero"/>
        <c:auto val="1"/>
        <c:lblAlgn val="ctr"/>
        <c:lblOffset val="100"/>
        <c:noMultiLvlLbl val="0"/>
      </c:catAx>
      <c:valAx>
        <c:axId val="332933576"/>
        <c:scaling>
          <c:orientation val="minMax"/>
        </c:scaling>
        <c:delete val="0"/>
        <c:axPos val="l"/>
        <c:majorGridlines/>
        <c:numFmt formatCode="General" sourceLinked="1"/>
        <c:majorTickMark val="none"/>
        <c:minorTickMark val="none"/>
        <c:tickLblPos val="nextTo"/>
        <c:crossAx val="332933184"/>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a:pPr>
            <a:r>
              <a:rPr lang="es-CO" sz="1600" b="1" i="0" baseline="0">
                <a:effectLst/>
              </a:rPr>
              <a:t>¿Se encuentra relacionado su empleo con su carrera?</a:t>
            </a:r>
            <a:endParaRPr lang="es-CO" sz="1600">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Egresados!$I$123:$I$125</c:f>
              <c:numCache>
                <c:formatCode>#,##0</c:formatCode>
                <c:ptCount val="3"/>
              </c:numCache>
            </c:numRef>
          </c:val>
          <c:extLst>
            <c:ext xmlns:c16="http://schemas.microsoft.com/office/drawing/2014/chart" uri="{C3380CC4-5D6E-409C-BE32-E72D297353CC}">
              <c16:uniqueId val="{00000000-6C7D-43B0-B9D4-E5B70701E924}"/>
            </c:ext>
          </c:extLst>
        </c:ser>
        <c:ser>
          <c:idx val="1"/>
          <c:order val="1"/>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Egresados!$J$123:$J$125</c:f>
              <c:numCache>
                <c:formatCode>#,##0</c:formatCode>
                <c:ptCount val="3"/>
              </c:numCache>
            </c:numRef>
          </c:val>
          <c:extLst>
            <c:ext xmlns:c16="http://schemas.microsoft.com/office/drawing/2014/chart" uri="{C3380CC4-5D6E-409C-BE32-E72D297353CC}">
              <c16:uniqueId val="{00000001-6C7D-43B0-B9D4-E5B70701E924}"/>
            </c:ext>
          </c:extLst>
        </c:ser>
        <c:ser>
          <c:idx val="2"/>
          <c:order val="2"/>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Egresados!$K$123:$K$125</c:f>
              <c:numCache>
                <c:formatCode>0%</c:formatCode>
                <c:ptCount val="3"/>
                <c:pt idx="0">
                  <c:v>0.85416666666666663</c:v>
                </c:pt>
                <c:pt idx="1">
                  <c:v>2.0833333333333332E-2</c:v>
                </c:pt>
                <c:pt idx="2">
                  <c:v>0.125</c:v>
                </c:pt>
              </c:numCache>
            </c:numRef>
          </c:val>
          <c:extLst>
            <c:ext xmlns:c16="http://schemas.microsoft.com/office/drawing/2014/chart" uri="{C3380CC4-5D6E-409C-BE32-E72D297353CC}">
              <c16:uniqueId val="{00000002-6C7D-43B0-B9D4-E5B70701E924}"/>
            </c:ext>
          </c:extLst>
        </c:ser>
        <c:ser>
          <c:idx val="3"/>
          <c:order val="3"/>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Egresados!$L$123:$L$125</c:f>
              <c:numCache>
                <c:formatCode>0%</c:formatCode>
                <c:ptCount val="3"/>
              </c:numCache>
            </c:numRef>
          </c:val>
          <c:extLst>
            <c:ext xmlns:c16="http://schemas.microsoft.com/office/drawing/2014/chart" uri="{C3380CC4-5D6E-409C-BE32-E72D297353CC}">
              <c16:uniqueId val="{00000003-6C7D-43B0-B9D4-E5B70701E924}"/>
            </c:ext>
          </c:extLst>
        </c:ser>
        <c:dLbls>
          <c:dLblPos val="outEnd"/>
          <c:showLegendKey val="0"/>
          <c:showVal val="1"/>
          <c:showCatName val="0"/>
          <c:showSerName val="0"/>
          <c:showPercent val="0"/>
          <c:showBubbleSize val="0"/>
        </c:dLbls>
        <c:gapWidth val="150"/>
        <c:axId val="332934360"/>
        <c:axId val="332934752"/>
      </c:barChart>
      <c:catAx>
        <c:axId val="332934360"/>
        <c:scaling>
          <c:orientation val="minMax"/>
        </c:scaling>
        <c:delete val="0"/>
        <c:axPos val="b"/>
        <c:numFmt formatCode="General" sourceLinked="1"/>
        <c:majorTickMark val="out"/>
        <c:minorTickMark val="none"/>
        <c:tickLblPos val="nextTo"/>
        <c:crossAx val="332934752"/>
        <c:crosses val="autoZero"/>
        <c:auto val="1"/>
        <c:lblAlgn val="ctr"/>
        <c:lblOffset val="100"/>
        <c:noMultiLvlLbl val="0"/>
      </c:catAx>
      <c:valAx>
        <c:axId val="332934752"/>
        <c:scaling>
          <c:orientation val="minMax"/>
        </c:scaling>
        <c:delete val="0"/>
        <c:axPos val="l"/>
        <c:majorGridlines/>
        <c:numFmt formatCode="General" sourceLinked="1"/>
        <c:majorTickMark val="out"/>
        <c:minorTickMark val="none"/>
        <c:tickLblPos val="nextTo"/>
        <c:crossAx val="332934360"/>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Área</a:t>
            </a: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dPt>
            <c:idx val="4"/>
            <c:bubble3D val="0"/>
            <c:extLst>
              <c:ext xmlns:c16="http://schemas.microsoft.com/office/drawing/2014/chart" uri="{C3380CC4-5D6E-409C-BE32-E72D297353CC}">
                <c16:uniqueId val="{00000004-E873-4E7B-B242-B6B4AC7DC6C4}"/>
              </c:ext>
            </c:extLst>
          </c:dPt>
          <c:dLbls>
            <c:spPr>
              <a:noFill/>
              <a:ln w="25400">
                <a:noFill/>
              </a:ln>
            </c:spPr>
            <c:txPr>
              <a:bodyPr wrap="square" lIns="38100" tIns="19050" rIns="38100" bIns="19050" anchor="ctr">
                <a:spAutoFit/>
              </a:bodyPr>
              <a:lstStyle/>
              <a:p>
                <a:pPr>
                  <a:defRPr sz="1400"/>
                </a:pPr>
                <a:endParaRPr lang="en-US"/>
              </a:p>
            </c:txPr>
            <c:dLblPos val="bestFit"/>
            <c:showLegendKey val="0"/>
            <c:showVal val="1"/>
            <c:showCatName val="0"/>
            <c:showSerName val="0"/>
            <c:showPercent val="0"/>
            <c:showBubbleSize val="0"/>
            <c:showLeaderLines val="0"/>
            <c:extLst>
              <c:ext xmlns:c15="http://schemas.microsoft.com/office/drawing/2012/chart" uri="{CE6537A1-D6FC-4f65-9D91-7224C49458BB}"/>
            </c:extLst>
          </c:dLbls>
          <c:cat>
            <c:strRef>
              <c:f>Egresados!$B$203:$B$205</c:f>
              <c:strCache>
                <c:ptCount val="3"/>
                <c:pt idx="0">
                  <c:v>Agricultura, ganadería, Caza y Silvicultura</c:v>
                </c:pt>
                <c:pt idx="1">
                  <c:v>Educación</c:v>
                </c:pt>
                <c:pt idx="2">
                  <c:v>Servicios Sociales y de Salud</c:v>
                </c:pt>
              </c:strCache>
            </c:strRef>
          </c:cat>
          <c:val>
            <c:numRef>
              <c:f>Egresados!$D$203:$D$205</c:f>
              <c:numCache>
                <c:formatCode>0%</c:formatCode>
                <c:ptCount val="3"/>
                <c:pt idx="0">
                  <c:v>2.0833333333333332E-2</c:v>
                </c:pt>
                <c:pt idx="1">
                  <c:v>0.83333333333333337</c:v>
                </c:pt>
                <c:pt idx="2">
                  <c:v>2.0833333333333332E-2</c:v>
                </c:pt>
              </c:numCache>
            </c:numRef>
          </c:val>
          <c:extLst>
            <c:ext xmlns:c16="http://schemas.microsoft.com/office/drawing/2014/chart" uri="{C3380CC4-5D6E-409C-BE32-E72D297353CC}">
              <c16:uniqueId val="{00000005-E873-4E7B-B242-B6B4AC7DC6C4}"/>
            </c:ext>
          </c:extLst>
        </c:ser>
        <c:dLbls>
          <c:dLblPos val="bestFit"/>
          <c:showLegendKey val="0"/>
          <c:showVal val="1"/>
          <c:showCatName val="0"/>
          <c:showSerName val="0"/>
          <c:showPercent val="0"/>
          <c:showBubbleSize val="0"/>
          <c:showLeaderLines val="0"/>
        </c:dLbls>
      </c:pie3DChart>
      <c:spPr>
        <a:noFill/>
        <a:ln w="25400">
          <a:noFill/>
        </a:ln>
      </c:spPr>
    </c:plotArea>
    <c:legend>
      <c:legendPos val="r"/>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Producción científica</a:t>
            </a:r>
            <a:endParaRPr lang="es-CO">
              <a:effectLst/>
            </a:endParaRPr>
          </a:p>
        </c:rich>
      </c:tx>
      <c:overlay val="0"/>
    </c:title>
    <c:autoTitleDeleted val="0"/>
    <c:view3D>
      <c:rotX val="30"/>
      <c:rotY val="0"/>
      <c:rAngAx val="0"/>
      <c:perspective val="0"/>
    </c:view3D>
    <c:floor>
      <c:thickness val="0"/>
    </c:floor>
    <c:sideWall>
      <c:thickness val="0"/>
    </c:sideWall>
    <c:backWall>
      <c:thickness val="0"/>
    </c:backWall>
    <c:plotArea>
      <c:layout>
        <c:manualLayout>
          <c:layoutTarget val="inner"/>
          <c:xMode val="edge"/>
          <c:yMode val="edge"/>
          <c:x val="7.413824373274927E-2"/>
          <c:y val="0.24786599591717701"/>
          <c:w val="0.81641264004994973"/>
          <c:h val="0.64767096821230674"/>
        </c:manualLayout>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n-US"/>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val>
            <c:numRef>
              <c:f>Egresados!$E$231:$E$232</c:f>
              <c:numCache>
                <c:formatCode>0%</c:formatCode>
                <c:ptCount val="2"/>
                <c:pt idx="0">
                  <c:v>0.27083333333333331</c:v>
                </c:pt>
                <c:pt idx="1">
                  <c:v>0.72916666666666663</c:v>
                </c:pt>
              </c:numCache>
            </c:numRef>
          </c:val>
          <c:extLst>
            <c:ext xmlns:c16="http://schemas.microsoft.com/office/drawing/2014/chart" uri="{C3380CC4-5D6E-409C-BE32-E72D297353CC}">
              <c16:uniqueId val="{00000002-E654-44AB-84F2-C7715C6A154A}"/>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81365073859159676"/>
          <c:y val="0.41853966170895313"/>
          <c:w val="2.775895303835919E-2"/>
          <c:h val="0.16743438320209975"/>
        </c:manualLayout>
      </c:layout>
      <c:overlay val="0"/>
      <c:txPr>
        <a:bodyPr/>
        <a:lstStyle/>
        <a:p>
          <a:pPr rtl="0">
            <a:defRPr/>
          </a:pPr>
          <a:endParaRPr lang="en-US"/>
        </a:p>
      </c:txPr>
    </c:legend>
    <c:plotVisOnly val="1"/>
    <c:dispBlanksAs val="gap"/>
    <c:showDLblsOverMax val="0"/>
  </c:chart>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Efectividad divulgación oportunidades Movilidad</a:t>
            </a:r>
            <a:r>
              <a:rPr lang="es-CO" sz="1800" b="1" baseline="0">
                <a:effectLst/>
              </a:rPr>
              <a:t> Académica</a:t>
            </a:r>
            <a:endParaRPr lang="es-CO">
              <a:effectLst/>
            </a:endParaRPr>
          </a:p>
        </c:rich>
      </c:tx>
      <c:layout>
        <c:manualLayout>
          <c:xMode val="edge"/>
          <c:yMode val="edge"/>
          <c:x val="0.14259072649800672"/>
          <c:y val="6.9064841471087296E-2"/>
        </c:manualLayout>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0"/>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val>
            <c:numRef>
              <c:f>Egresados!$F$267:$F$268</c:f>
              <c:numCache>
                <c:formatCode>0%</c:formatCode>
                <c:ptCount val="2"/>
                <c:pt idx="0">
                  <c:v>0.72916666666666663</c:v>
                </c:pt>
                <c:pt idx="1">
                  <c:v>0.27083333333333331</c:v>
                </c:pt>
              </c:numCache>
            </c:numRef>
          </c:val>
          <c:extLst>
            <c:ext xmlns:c16="http://schemas.microsoft.com/office/drawing/2014/chart" uri="{C3380CC4-5D6E-409C-BE32-E72D297353CC}">
              <c16:uniqueId val="{00000002-A04A-4290-83DB-7DF8847DDB37}"/>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81927044507564406"/>
          <c:y val="0.52555472627532929"/>
          <c:w val="4.4757966897973372E-2"/>
          <c:h val="0.17140202261447177"/>
        </c:manualLayout>
      </c:layout>
      <c:overlay val="0"/>
      <c:txPr>
        <a:bodyPr/>
        <a:lstStyle/>
        <a:p>
          <a:pPr rtl="0">
            <a:defRPr/>
          </a:pPr>
          <a:endParaRPr lang="en-US"/>
        </a:p>
      </c:txPr>
    </c:legend>
    <c:plotVisOnly val="1"/>
    <c:dispBlanksAs val="gap"/>
    <c:showDLblsOverMax val="0"/>
  </c:chart>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Calidad competencias docentes</a:t>
            </a:r>
            <a:endParaRPr lang="es-CO">
              <a:effectLst/>
            </a:endParaRPr>
          </a:p>
        </c:rich>
      </c:tx>
      <c:overlay val="0"/>
    </c:title>
    <c:autoTitleDeleted val="0"/>
    <c:plotArea>
      <c:layout/>
      <c:barChart>
        <c:barDir val="col"/>
        <c:grouping val="clustered"/>
        <c:varyColors val="0"/>
        <c:ser>
          <c:idx val="1"/>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Egresados!$C$323:$C$327</c:f>
              <c:numCache>
                <c:formatCode>0%</c:formatCode>
                <c:ptCount val="5"/>
                <c:pt idx="0">
                  <c:v>0</c:v>
                </c:pt>
                <c:pt idx="1">
                  <c:v>0</c:v>
                </c:pt>
                <c:pt idx="2">
                  <c:v>0.125</c:v>
                </c:pt>
                <c:pt idx="3">
                  <c:v>0.375</c:v>
                </c:pt>
                <c:pt idx="4">
                  <c:v>0.5</c:v>
                </c:pt>
              </c:numCache>
            </c:numRef>
          </c:val>
          <c:extLst>
            <c:ext xmlns:c16="http://schemas.microsoft.com/office/drawing/2014/chart" uri="{C3380CC4-5D6E-409C-BE32-E72D297353CC}">
              <c16:uniqueId val="{00000000-DAC0-4D6B-947C-C3013FAE4FC6}"/>
            </c:ext>
          </c:extLst>
        </c:ser>
        <c:dLbls>
          <c:dLblPos val="outEnd"/>
          <c:showLegendKey val="0"/>
          <c:showVal val="1"/>
          <c:showCatName val="0"/>
          <c:showSerName val="0"/>
          <c:showPercent val="0"/>
          <c:showBubbleSize val="0"/>
        </c:dLbls>
        <c:gapWidth val="150"/>
        <c:overlap val="-25"/>
        <c:axId val="552952256"/>
        <c:axId val="552952648"/>
      </c:barChart>
      <c:catAx>
        <c:axId val="552952256"/>
        <c:scaling>
          <c:orientation val="minMax"/>
        </c:scaling>
        <c:delete val="0"/>
        <c:axPos val="b"/>
        <c:numFmt formatCode="General" sourceLinked="1"/>
        <c:majorTickMark val="none"/>
        <c:minorTickMark val="none"/>
        <c:tickLblPos val="nextTo"/>
        <c:crossAx val="552952648"/>
        <c:crosses val="autoZero"/>
        <c:auto val="1"/>
        <c:lblAlgn val="ctr"/>
        <c:lblOffset val="100"/>
        <c:noMultiLvlLbl val="0"/>
      </c:catAx>
      <c:valAx>
        <c:axId val="552952648"/>
        <c:scaling>
          <c:orientation val="minMax"/>
        </c:scaling>
        <c:delete val="1"/>
        <c:axPos val="l"/>
        <c:numFmt formatCode="0%" sourceLinked="1"/>
        <c:majorTickMark val="out"/>
        <c:minorTickMark val="none"/>
        <c:tickLblPos val="nextTo"/>
        <c:crossAx val="552952256"/>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6.xml"/><Relationship Id="rId13" Type="http://schemas.openxmlformats.org/officeDocument/2006/relationships/image" Target="../media/image6.png"/><Relationship Id="rId3" Type="http://schemas.openxmlformats.org/officeDocument/2006/relationships/chart" Target="../charts/chart1.xml"/><Relationship Id="rId7" Type="http://schemas.openxmlformats.org/officeDocument/2006/relationships/chart" Target="../charts/chart5.xml"/><Relationship Id="rId12" Type="http://schemas.openxmlformats.org/officeDocument/2006/relationships/chart" Target="../charts/chart10.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4.xml"/><Relationship Id="rId11" Type="http://schemas.openxmlformats.org/officeDocument/2006/relationships/chart" Target="../charts/chart9.xml"/><Relationship Id="rId5" Type="http://schemas.openxmlformats.org/officeDocument/2006/relationships/chart" Target="../charts/chart3.xml"/><Relationship Id="rId10" Type="http://schemas.openxmlformats.org/officeDocument/2006/relationships/chart" Target="../charts/chart8.xml"/><Relationship Id="rId4" Type="http://schemas.openxmlformats.org/officeDocument/2006/relationships/chart" Target="../charts/chart2.xml"/><Relationship Id="rId9" Type="http://schemas.openxmlformats.org/officeDocument/2006/relationships/chart" Target="../charts/chart7.xml"/><Relationship Id="rId14" Type="http://schemas.openxmlformats.org/officeDocument/2006/relationships/image" Target="../media/image7.pn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95250</xdr:rowOff>
    </xdr:from>
    <xdr:to>
      <xdr:col>14</xdr:col>
      <xdr:colOff>603250</xdr:colOff>
      <xdr:row>9</xdr:row>
      <xdr:rowOff>0</xdr:rowOff>
    </xdr:to>
    <xdr:sp macro="" textlink="">
      <xdr:nvSpPr>
        <xdr:cNvPr id="2" name="CuadroTexto 1">
          <a:extLst>
            <a:ext uri="{FF2B5EF4-FFF2-40B4-BE49-F238E27FC236}">
              <a16:creationId xmlns:a16="http://schemas.microsoft.com/office/drawing/2014/main" id="{9E4B38D3-730E-4000-88C0-CCAEACDFF334}"/>
            </a:ext>
          </a:extLst>
        </xdr:cNvPr>
        <xdr:cNvSpPr txBox="1"/>
      </xdr:nvSpPr>
      <xdr:spPr>
        <a:xfrm>
          <a:off x="0" y="95250"/>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Historia</a:t>
          </a:r>
        </a:p>
        <a:p>
          <a:pPr marL="0" indent="0" algn="ctr"/>
          <a:r>
            <a:rPr lang="es-CO" sz="3600" b="1" u="none" baseline="0">
              <a:solidFill>
                <a:schemeClr val="accent5">
                  <a:lumMod val="75000"/>
                </a:schemeClr>
              </a:solidFill>
              <a:latin typeface="+mn-lt"/>
              <a:ea typeface="+mn-ea"/>
              <a:cs typeface="+mn-cs"/>
            </a:rPr>
            <a:t>Informe de egresados y empleadores 2018</a:t>
          </a:r>
        </a:p>
      </xdr:txBody>
    </xdr:sp>
    <xdr:clientData/>
  </xdr:twoCellAnchor>
  <xdr:twoCellAnchor>
    <xdr:from>
      <xdr:col>0</xdr:col>
      <xdr:colOff>101600</xdr:colOff>
      <xdr:row>34</xdr:row>
      <xdr:rowOff>59535</xdr:rowOff>
    </xdr:from>
    <xdr:to>
      <xdr:col>14</xdr:col>
      <xdr:colOff>698499</xdr:colOff>
      <xdr:row>42</xdr:row>
      <xdr:rowOff>182945</xdr:rowOff>
    </xdr:to>
    <xdr:sp macro="" textlink="">
      <xdr:nvSpPr>
        <xdr:cNvPr id="3" name="CuadroTexto 2">
          <a:extLst>
            <a:ext uri="{FF2B5EF4-FFF2-40B4-BE49-F238E27FC236}">
              <a16:creationId xmlns:a16="http://schemas.microsoft.com/office/drawing/2014/main" id="{584E6AEA-1F4B-4456-AF85-730D3D57E6EC}"/>
            </a:ext>
          </a:extLst>
        </xdr:cNvPr>
        <xdr:cNvSpPr txBox="1"/>
      </xdr:nvSpPr>
      <xdr:spPr>
        <a:xfrm>
          <a:off x="101600" y="6536535"/>
          <a:ext cx="11541124" cy="164741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2000" b="1" u="none" baseline="0">
            <a:solidFill>
              <a:schemeClr val="accent5">
                <a:lumMod val="75000"/>
              </a:schemeClr>
            </a:solidFill>
            <a:latin typeface="+mn-lt"/>
            <a:ea typeface="+mn-ea"/>
            <a:cs typeface="+mn-cs"/>
          </a:endParaRPr>
        </a:p>
        <a:p>
          <a:pPr algn="ctr"/>
          <a:r>
            <a:rPr lang="es-CO" sz="2000" b="1" u="none" baseline="0">
              <a:solidFill>
                <a:schemeClr val="accent5">
                  <a:lumMod val="75000"/>
                </a:schemeClr>
              </a:solidFill>
              <a:latin typeface="+mn-lt"/>
              <a:ea typeface="+mn-ea"/>
              <a:cs typeface="+mn-cs"/>
            </a:rPr>
            <a:t>Informe consolidado de encuestas aplicadas a egresados y empleadores</a:t>
          </a:r>
        </a:p>
        <a:p>
          <a:pPr algn="ctr"/>
          <a:r>
            <a:rPr lang="es-CO" sz="2000" b="1" u="none" baseline="0">
              <a:solidFill>
                <a:schemeClr val="accent5">
                  <a:lumMod val="75000"/>
                </a:schemeClr>
              </a:solidFill>
              <a:latin typeface="+mn-lt"/>
              <a:ea typeface="+mn-ea"/>
              <a:cs typeface="+mn-cs"/>
            </a:rPr>
            <a:t>Proceso Gestión de Egresados</a:t>
          </a:r>
        </a:p>
        <a:p>
          <a:pPr algn="ctr"/>
          <a:r>
            <a:rPr lang="es-CO" sz="2000" b="1" u="none" baseline="0">
              <a:solidFill>
                <a:schemeClr val="accent5">
                  <a:lumMod val="75000"/>
                </a:schemeClr>
              </a:solidFill>
              <a:latin typeface="+mn-lt"/>
              <a:ea typeface="+mn-ea"/>
              <a:cs typeface="+mn-cs"/>
            </a:rPr>
            <a:t>18 de septiembre de 2018</a:t>
          </a:r>
        </a:p>
      </xdr:txBody>
    </xdr:sp>
    <xdr:clientData/>
  </xdr:twoCellAnchor>
  <xdr:twoCellAnchor editAs="oneCell">
    <xdr:from>
      <xdr:col>0</xdr:col>
      <xdr:colOff>60779</xdr:colOff>
      <xdr:row>0</xdr:row>
      <xdr:rowOff>0</xdr:rowOff>
    </xdr:from>
    <xdr:to>
      <xdr:col>1</xdr:col>
      <xdr:colOff>612322</xdr:colOff>
      <xdr:row>10</xdr:row>
      <xdr:rowOff>176176</xdr:rowOff>
    </xdr:to>
    <xdr:pic>
      <xdr:nvPicPr>
        <xdr:cNvPr id="4" name="Imagen 8">
          <a:extLst>
            <a:ext uri="{FF2B5EF4-FFF2-40B4-BE49-F238E27FC236}">
              <a16:creationId xmlns:a16="http://schemas.microsoft.com/office/drawing/2014/main"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60779" y="0"/>
          <a:ext cx="1589768"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68035</xdr:colOff>
      <xdr:row>13</xdr:row>
      <xdr:rowOff>45666</xdr:rowOff>
    </xdr:from>
    <xdr:to>
      <xdr:col>6</xdr:col>
      <xdr:colOff>307537</xdr:colOff>
      <xdr:row>32</xdr:row>
      <xdr:rowOff>63748</xdr:rowOff>
    </xdr:to>
    <xdr:pic>
      <xdr:nvPicPr>
        <xdr:cNvPr id="5" name="Imagen 4" descr="La imagen puede contener: una o varias personas, personas sentadas, tabla e interio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1106260" y="2522166"/>
          <a:ext cx="4049502" cy="3637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592666</xdr:colOff>
      <xdr:row>13</xdr:row>
      <xdr:rowOff>27214</xdr:rowOff>
    </xdr:from>
    <xdr:to>
      <xdr:col>13</xdr:col>
      <xdr:colOff>666750</xdr:colOff>
      <xdr:row>32</xdr:row>
      <xdr:rowOff>13104</xdr:rowOff>
    </xdr:to>
    <xdr:pic>
      <xdr:nvPicPr>
        <xdr:cNvPr id="6" name="Imagen 5" descr="La imagen puede contener: 23 personas, personas sentadas y multitud"/>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40891" y="2503714"/>
          <a:ext cx="5408084" cy="3605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298450</xdr:colOff>
      <xdr:row>5</xdr:row>
      <xdr:rowOff>158750</xdr:rowOff>
    </xdr:to>
    <xdr:pic>
      <xdr:nvPicPr>
        <xdr:cNvPr id="2" name="3 Imagen">
          <a:extLst>
            <a:ext uri="{FF2B5EF4-FFF2-40B4-BE49-F238E27FC236}">
              <a16:creationId xmlns:a16="http://schemas.microsoft.com/office/drawing/2014/main" id="{0651CE4E-E57A-4CDC-A8FA-BF0F2536E6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id="{D9334152-DB82-4A73-8C17-728E26F54E4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65</xdr:row>
      <xdr:rowOff>44450</xdr:rowOff>
    </xdr:from>
    <xdr:to>
      <xdr:col>7</xdr:col>
      <xdr:colOff>19050</xdr:colOff>
      <xdr:row>79</xdr:row>
      <xdr:rowOff>120650</xdr:rowOff>
    </xdr:to>
    <xdr:graphicFrame macro="">
      <xdr:nvGraphicFramePr>
        <xdr:cNvPr id="4" name="7 Gráfico">
          <a:extLst>
            <a:ext uri="{FF2B5EF4-FFF2-40B4-BE49-F238E27FC236}">
              <a16:creationId xmlns:a16="http://schemas.microsoft.com/office/drawing/2014/main" id="{62F03CB1-F211-4AEB-8399-F85C4FC041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12700</xdr:colOff>
      <xdr:row>38</xdr:row>
      <xdr:rowOff>25400</xdr:rowOff>
    </xdr:from>
    <xdr:to>
      <xdr:col>7</xdr:col>
      <xdr:colOff>12700</xdr:colOff>
      <xdr:row>52</xdr:row>
      <xdr:rowOff>101600</xdr:rowOff>
    </xdr:to>
    <xdr:graphicFrame macro="">
      <xdr:nvGraphicFramePr>
        <xdr:cNvPr id="5" name="8 Gráfico">
          <a:extLst>
            <a:ext uri="{FF2B5EF4-FFF2-40B4-BE49-F238E27FC236}">
              <a16:creationId xmlns:a16="http://schemas.microsoft.com/office/drawing/2014/main" id="{9D09BA3B-6AB7-4C79-8CE5-EF5CFFFDE8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92</xdr:row>
      <xdr:rowOff>19050</xdr:rowOff>
    </xdr:from>
    <xdr:to>
      <xdr:col>7</xdr:col>
      <xdr:colOff>0</xdr:colOff>
      <xdr:row>106</xdr:row>
      <xdr:rowOff>95250</xdr:rowOff>
    </xdr:to>
    <xdr:graphicFrame macro="">
      <xdr:nvGraphicFramePr>
        <xdr:cNvPr id="6" name="9 Gráfico">
          <a:extLst>
            <a:ext uri="{FF2B5EF4-FFF2-40B4-BE49-F238E27FC236}">
              <a16:creationId xmlns:a16="http://schemas.microsoft.com/office/drawing/2014/main" id="{6907FE7A-79D0-46E9-92A8-F75CCC896D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781050</xdr:colOff>
      <xdr:row>129</xdr:row>
      <xdr:rowOff>165100</xdr:rowOff>
    </xdr:from>
    <xdr:to>
      <xdr:col>6</xdr:col>
      <xdr:colOff>241300</xdr:colOff>
      <xdr:row>144</xdr:row>
      <xdr:rowOff>57150</xdr:rowOff>
    </xdr:to>
    <xdr:graphicFrame macro="">
      <xdr:nvGraphicFramePr>
        <xdr:cNvPr id="7" name="10 Gráfico">
          <a:extLst>
            <a:ext uri="{FF2B5EF4-FFF2-40B4-BE49-F238E27FC236}">
              <a16:creationId xmlns:a16="http://schemas.microsoft.com/office/drawing/2014/main" id="{0B701BFB-5137-4C5A-8151-A25C6E6AA5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38100</xdr:colOff>
      <xdr:row>129</xdr:row>
      <xdr:rowOff>146050</xdr:rowOff>
    </xdr:from>
    <xdr:to>
      <xdr:col>13</xdr:col>
      <xdr:colOff>38100</xdr:colOff>
      <xdr:row>144</xdr:row>
      <xdr:rowOff>38100</xdr:rowOff>
    </xdr:to>
    <xdr:graphicFrame macro="">
      <xdr:nvGraphicFramePr>
        <xdr:cNvPr id="8" name="12 Gráfico">
          <a:extLst>
            <a:ext uri="{FF2B5EF4-FFF2-40B4-BE49-F238E27FC236}">
              <a16:creationId xmlns:a16="http://schemas.microsoft.com/office/drawing/2014/main" id="{2AA4F137-30C9-4FC7-9583-2B22BD8DD1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787400</xdr:colOff>
      <xdr:row>210</xdr:row>
      <xdr:rowOff>19050</xdr:rowOff>
    </xdr:from>
    <xdr:to>
      <xdr:col>4</xdr:col>
      <xdr:colOff>1670050</xdr:colOff>
      <xdr:row>224</xdr:row>
      <xdr:rowOff>95250</xdr:rowOff>
    </xdr:to>
    <xdr:graphicFrame macro="">
      <xdr:nvGraphicFramePr>
        <xdr:cNvPr id="9" name="16 Gráfico">
          <a:extLst>
            <a:ext uri="{FF2B5EF4-FFF2-40B4-BE49-F238E27FC236}">
              <a16:creationId xmlns:a16="http://schemas.microsoft.com/office/drawing/2014/main" id="{9A061FAA-A961-4508-B21D-BC732AF1EB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142875</xdr:colOff>
      <xdr:row>227</xdr:row>
      <xdr:rowOff>76200</xdr:rowOff>
    </xdr:from>
    <xdr:to>
      <xdr:col>10</xdr:col>
      <xdr:colOff>1079500</xdr:colOff>
      <xdr:row>238</xdr:row>
      <xdr:rowOff>28575</xdr:rowOff>
    </xdr:to>
    <xdr:graphicFrame macro="">
      <xdr:nvGraphicFramePr>
        <xdr:cNvPr id="10" name="17 Gráfico">
          <a:extLst>
            <a:ext uri="{FF2B5EF4-FFF2-40B4-BE49-F238E27FC236}">
              <a16:creationId xmlns:a16="http://schemas.microsoft.com/office/drawing/2014/main" id="{9E19A461-F794-432D-8AEF-252ED0FEE7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381000</xdr:colOff>
      <xdr:row>270</xdr:row>
      <xdr:rowOff>158750</xdr:rowOff>
    </xdr:from>
    <xdr:to>
      <xdr:col>5</xdr:col>
      <xdr:colOff>133350</xdr:colOff>
      <xdr:row>284</xdr:row>
      <xdr:rowOff>171450</xdr:rowOff>
    </xdr:to>
    <xdr:graphicFrame macro="">
      <xdr:nvGraphicFramePr>
        <xdr:cNvPr id="11" name="19 Gráfico">
          <a:extLst>
            <a:ext uri="{FF2B5EF4-FFF2-40B4-BE49-F238E27FC236}">
              <a16:creationId xmlns:a16="http://schemas.microsoft.com/office/drawing/2014/main" id="{44C85808-A9AE-4459-8F23-37082CF29F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1047750</xdr:colOff>
      <xdr:row>313</xdr:row>
      <xdr:rowOff>165100</xdr:rowOff>
    </xdr:from>
    <xdr:to>
      <xdr:col>9</xdr:col>
      <xdr:colOff>622300</xdr:colOff>
      <xdr:row>328</xdr:row>
      <xdr:rowOff>57150</xdr:rowOff>
    </xdr:to>
    <xdr:graphicFrame macro="">
      <xdr:nvGraphicFramePr>
        <xdr:cNvPr id="12" name="21 Gráfico">
          <a:extLst>
            <a:ext uri="{FF2B5EF4-FFF2-40B4-BE49-F238E27FC236}">
              <a16:creationId xmlns:a16="http://schemas.microsoft.com/office/drawing/2014/main" id="{3FAC3F0A-A901-4A84-809E-5CE7AE876F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340</xdr:row>
      <xdr:rowOff>19050</xdr:rowOff>
    </xdr:from>
    <xdr:to>
      <xdr:col>8</xdr:col>
      <xdr:colOff>590550</xdr:colOff>
      <xdr:row>354</xdr:row>
      <xdr:rowOff>95250</xdr:rowOff>
    </xdr:to>
    <xdr:graphicFrame macro="">
      <xdr:nvGraphicFramePr>
        <xdr:cNvPr id="13" name="22 Gráfico">
          <a:extLst>
            <a:ext uri="{FF2B5EF4-FFF2-40B4-BE49-F238E27FC236}">
              <a16:creationId xmlns:a16="http://schemas.microsoft.com/office/drawing/2014/main" id="{A372643C-3D29-416E-B913-C4FC92D846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editAs="oneCell">
    <xdr:from>
      <xdr:col>1</xdr:col>
      <xdr:colOff>0</xdr:colOff>
      <xdr:row>14</xdr:row>
      <xdr:rowOff>0</xdr:rowOff>
    </xdr:from>
    <xdr:to>
      <xdr:col>6</xdr:col>
      <xdr:colOff>103684</xdr:colOff>
      <xdr:row>27</xdr:row>
      <xdr:rowOff>933024</xdr:rowOff>
    </xdr:to>
    <xdr:pic>
      <xdr:nvPicPr>
        <xdr:cNvPr id="15" name="Imagen 14"/>
        <xdr:cNvPicPr>
          <a:picLocks noChangeAspect="1"/>
        </xdr:cNvPicPr>
      </xdr:nvPicPr>
      <xdr:blipFill>
        <a:blip xmlns:r="http://schemas.openxmlformats.org/officeDocument/2006/relationships" r:embed="rId14"/>
        <a:stretch>
          <a:fillRect/>
        </a:stretch>
      </xdr:blipFill>
      <xdr:spPr>
        <a:xfrm>
          <a:off x="762000" y="2981325"/>
          <a:ext cx="8723809" cy="3409524"/>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0.83071</cdr:x>
      <cdr:y>0.39931</cdr:y>
    </cdr:from>
    <cdr:to>
      <cdr:x>0.86753</cdr:x>
      <cdr:y>0.50694</cdr:y>
    </cdr:to>
    <cdr:sp macro="" textlink="">
      <cdr:nvSpPr>
        <cdr:cNvPr id="2" name="CuadroTexto 1"/>
        <cdr:cNvSpPr txBox="1"/>
      </cdr:nvSpPr>
      <cdr:spPr>
        <a:xfrm xmlns:a="http://schemas.openxmlformats.org/drawingml/2006/main">
          <a:off x="8382000" y="1095375"/>
          <a:ext cx="371475" cy="29527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0.83071</cdr:x>
      <cdr:y>0.48958</cdr:y>
    </cdr:from>
    <cdr:to>
      <cdr:x>0.8713</cdr:x>
      <cdr:y>0.59028</cdr:y>
    </cdr:to>
    <cdr:sp macro="" textlink="">
      <cdr:nvSpPr>
        <cdr:cNvPr id="3" name="CuadroTexto 2"/>
        <cdr:cNvSpPr txBox="1"/>
      </cdr:nvSpPr>
      <cdr:spPr>
        <a:xfrm xmlns:a="http://schemas.openxmlformats.org/drawingml/2006/main">
          <a:off x="8382000" y="1343025"/>
          <a:ext cx="409575" cy="27622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4.xml><?xml version="1.0" encoding="utf-8"?>
<c:userShapes xmlns:c="http://schemas.openxmlformats.org/drawingml/2006/chart">
  <cdr:relSizeAnchor xmlns:cdr="http://schemas.openxmlformats.org/drawingml/2006/chartDrawing">
    <cdr:from>
      <cdr:x>0.84323</cdr:x>
      <cdr:y>0.52014</cdr:y>
    </cdr:from>
    <cdr:to>
      <cdr:x>0.91629</cdr:x>
      <cdr:y>0.61611</cdr:y>
    </cdr:to>
    <cdr:sp macro="" textlink="">
      <cdr:nvSpPr>
        <cdr:cNvPr id="2" name="CuadroTexto 1"/>
        <cdr:cNvSpPr txBox="1"/>
      </cdr:nvSpPr>
      <cdr:spPr>
        <a:xfrm xmlns:a="http://schemas.openxmlformats.org/drawingml/2006/main">
          <a:off x="5276850" y="1393825"/>
          <a:ext cx="457200" cy="25717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0.84627</cdr:x>
      <cdr:y>0.6019</cdr:y>
    </cdr:from>
    <cdr:to>
      <cdr:x>0.91933</cdr:x>
      <cdr:y>0.70142</cdr:y>
    </cdr:to>
    <cdr:sp macro="" textlink="">
      <cdr:nvSpPr>
        <cdr:cNvPr id="3" name="CuadroTexto 2"/>
        <cdr:cNvSpPr txBox="1"/>
      </cdr:nvSpPr>
      <cdr:spPr>
        <a:xfrm xmlns:a="http://schemas.openxmlformats.org/drawingml/2006/main">
          <a:off x="5295900" y="1612900"/>
          <a:ext cx="457200" cy="26670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172244</xdr:colOff>
      <xdr:row>8</xdr:row>
      <xdr:rowOff>95250</xdr:rowOff>
    </xdr:to>
    <xdr:sp macro="" textlink="">
      <xdr:nvSpPr>
        <xdr:cNvPr id="2" name="CuadroTexto 1">
          <a:extLst>
            <a:ext uri="{FF2B5EF4-FFF2-40B4-BE49-F238E27FC236}">
              <a16:creationId xmlns:a16="http://schemas.microsoft.com/office/drawing/2014/main" id="{9E4B38D3-730E-4000-88C0-CCAEACDFF334}"/>
            </a:ext>
          </a:extLst>
        </xdr:cNvPr>
        <xdr:cNvSpPr txBox="1"/>
      </xdr:nvSpPr>
      <xdr:spPr>
        <a:xfrm>
          <a:off x="762000" y="0"/>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Historia</a:t>
          </a:r>
        </a:p>
        <a:p>
          <a:pPr marL="0" indent="0" algn="ctr"/>
          <a:r>
            <a:rPr lang="es-CO" sz="3600" b="1" u="none" baseline="0">
              <a:solidFill>
                <a:schemeClr val="accent5">
                  <a:lumMod val="75000"/>
                </a:schemeClr>
              </a:solidFill>
              <a:latin typeface="+mn-lt"/>
              <a:ea typeface="+mn-ea"/>
              <a:cs typeface="+mn-cs"/>
            </a:rPr>
            <a:t>Informe de egresados y empleadores 2018</a:t>
          </a:r>
        </a:p>
      </xdr:txBody>
    </xdr:sp>
    <xdr:clientData/>
  </xdr:twoCellAnchor>
  <xdr:twoCellAnchor editAs="oneCell">
    <xdr:from>
      <xdr:col>0</xdr:col>
      <xdr:colOff>466725</xdr:colOff>
      <xdr:row>0</xdr:row>
      <xdr:rowOff>0</xdr:rowOff>
    </xdr:from>
    <xdr:to>
      <xdr:col>1</xdr:col>
      <xdr:colOff>1292112</xdr:colOff>
      <xdr:row>10</xdr:row>
      <xdr:rowOff>176176</xdr:rowOff>
    </xdr:to>
    <xdr:pic>
      <xdr:nvPicPr>
        <xdr:cNvPr id="3" name="Imagen 8">
          <a:extLst>
            <a:ext uri="{FF2B5EF4-FFF2-40B4-BE49-F238E27FC236}">
              <a16:creationId xmlns:a16="http://schemas.microsoft.com/office/drawing/2014/main"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466725" y="0"/>
          <a:ext cx="1587387"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0:S66"/>
  <sheetViews>
    <sheetView tabSelected="1" zoomScale="80" zoomScaleNormal="80" workbookViewId="0">
      <selection activeCell="A14" sqref="A14"/>
    </sheetView>
  </sheetViews>
  <sheetFormatPr baseColWidth="10" defaultColWidth="11.42578125" defaultRowHeight="15"/>
  <cols>
    <col min="1" max="1" width="15.5703125" style="1" customWidth="1"/>
    <col min="2" max="16384" width="11.42578125" style="1"/>
  </cols>
  <sheetData>
    <row r="20" spans="6:19">
      <c r="R20" s="2"/>
    </row>
    <row r="21" spans="6:19">
      <c r="R21" s="2"/>
    </row>
    <row r="22" spans="6:19">
      <c r="R22" s="2"/>
    </row>
    <row r="23" spans="6:19">
      <c r="R23" s="2"/>
    </row>
    <row r="24" spans="6:19">
      <c r="R24" s="2"/>
    </row>
    <row r="25" spans="6:19">
      <c r="R25" s="2"/>
    </row>
    <row r="26" spans="6:19">
      <c r="R26" s="2"/>
    </row>
    <row r="27" spans="6:19">
      <c r="R27" s="2"/>
      <c r="S27" s="2"/>
    </row>
    <row r="28" spans="6:19">
      <c r="R28" s="2"/>
    </row>
    <row r="29" spans="6:19">
      <c r="F29"/>
    </row>
    <row r="31" spans="6:19">
      <c r="L31"/>
    </row>
    <row r="32" spans="6:19">
      <c r="J32"/>
    </row>
    <row r="37" spans="2:18">
      <c r="H37"/>
    </row>
    <row r="41" spans="2:18">
      <c r="K41"/>
    </row>
    <row r="46" spans="2:18" ht="21">
      <c r="B46" s="57" t="s">
        <v>0</v>
      </c>
      <c r="C46" s="57"/>
      <c r="D46" s="57"/>
      <c r="E46" s="57"/>
      <c r="F46" s="57"/>
      <c r="G46" s="57"/>
      <c r="H46" s="57"/>
      <c r="I46" s="57"/>
      <c r="J46" s="57"/>
      <c r="K46" s="57"/>
      <c r="L46" s="57"/>
      <c r="M46" s="57"/>
      <c r="N46" s="57"/>
      <c r="O46" s="57"/>
    </row>
    <row r="47" spans="2:18" ht="409.6" customHeight="1">
      <c r="B47" s="58" t="s">
        <v>1</v>
      </c>
      <c r="C47" s="58"/>
      <c r="D47" s="58"/>
      <c r="E47" s="58"/>
      <c r="F47" s="58"/>
      <c r="G47" s="58"/>
      <c r="H47" s="58"/>
      <c r="I47" s="58"/>
      <c r="J47" s="58"/>
      <c r="K47" s="58"/>
      <c r="L47" s="58"/>
      <c r="M47" s="58"/>
      <c r="N47" s="58"/>
      <c r="O47" s="58"/>
      <c r="R47" s="3"/>
    </row>
    <row r="48" spans="2:18" ht="14.45" customHeight="1">
      <c r="B48" s="58"/>
      <c r="C48" s="58"/>
      <c r="D48" s="58"/>
      <c r="E48" s="58"/>
      <c r="F48" s="58"/>
      <c r="G48" s="58"/>
      <c r="H48" s="58"/>
      <c r="I48" s="58"/>
      <c r="J48" s="58"/>
      <c r="K48" s="58"/>
      <c r="L48" s="58"/>
      <c r="M48" s="58"/>
      <c r="N48" s="58"/>
      <c r="O48" s="58"/>
    </row>
    <row r="49" spans="2:15" ht="14.45" customHeight="1">
      <c r="B49" s="58"/>
      <c r="C49" s="58"/>
      <c r="D49" s="58"/>
      <c r="E49" s="58"/>
      <c r="F49" s="58"/>
      <c r="G49" s="58"/>
      <c r="H49" s="58"/>
      <c r="I49" s="58"/>
      <c r="J49" s="58"/>
      <c r="K49" s="58"/>
      <c r="L49" s="58"/>
      <c r="M49" s="58"/>
      <c r="N49" s="58"/>
      <c r="O49" s="58"/>
    </row>
    <row r="50" spans="2:15" ht="14.45" customHeight="1">
      <c r="B50" s="58"/>
      <c r="C50" s="58"/>
      <c r="D50" s="58"/>
      <c r="E50" s="58"/>
      <c r="F50" s="58"/>
      <c r="G50" s="58"/>
      <c r="H50" s="58"/>
      <c r="I50" s="58"/>
      <c r="J50" s="58"/>
      <c r="K50" s="58"/>
      <c r="L50" s="58"/>
      <c r="M50" s="58"/>
      <c r="N50" s="58"/>
      <c r="O50" s="58"/>
    </row>
    <row r="51" spans="2:15" ht="14.45" customHeight="1">
      <c r="B51" s="58"/>
      <c r="C51" s="58"/>
      <c r="D51" s="58"/>
      <c r="E51" s="58"/>
      <c r="F51" s="58"/>
      <c r="G51" s="58"/>
      <c r="H51" s="58"/>
      <c r="I51" s="58"/>
      <c r="J51" s="58"/>
      <c r="K51" s="58"/>
      <c r="L51" s="58"/>
      <c r="M51" s="58"/>
      <c r="N51" s="58"/>
      <c r="O51" s="58"/>
    </row>
    <row r="52" spans="2:15" ht="93" customHeight="1">
      <c r="B52" s="58"/>
      <c r="C52" s="58"/>
      <c r="D52" s="58"/>
      <c r="E52" s="58"/>
      <c r="F52" s="58"/>
      <c r="G52" s="58"/>
      <c r="H52" s="58"/>
      <c r="I52" s="58"/>
      <c r="J52" s="58"/>
      <c r="K52" s="58"/>
      <c r="L52" s="58"/>
      <c r="M52" s="58"/>
      <c r="N52" s="58"/>
      <c r="O52" s="58"/>
    </row>
    <row r="54" spans="2:15" ht="36.75" customHeight="1">
      <c r="B54" s="4" t="s">
        <v>2</v>
      </c>
    </row>
    <row r="55" spans="2:15" ht="14.45" customHeight="1">
      <c r="B55" s="59" t="s">
        <v>3</v>
      </c>
      <c r="C55" s="60"/>
      <c r="D55" s="60"/>
      <c r="E55" s="60"/>
      <c r="F55" s="60"/>
      <c r="G55" s="60"/>
      <c r="H55" s="60"/>
      <c r="I55" s="60"/>
      <c r="J55" s="60"/>
      <c r="K55" s="60"/>
      <c r="L55" s="60"/>
      <c r="M55" s="60"/>
      <c r="N55" s="60"/>
    </row>
    <row r="56" spans="2:15" ht="14.45" customHeight="1">
      <c r="B56" s="60"/>
      <c r="C56" s="60"/>
      <c r="D56" s="60"/>
      <c r="E56" s="60"/>
      <c r="F56" s="60"/>
      <c r="G56" s="60"/>
      <c r="H56" s="60"/>
      <c r="I56" s="60"/>
      <c r="J56" s="60"/>
      <c r="K56" s="60"/>
      <c r="L56" s="60"/>
      <c r="M56" s="60"/>
      <c r="N56" s="60"/>
    </row>
    <row r="57" spans="2:15" ht="14.45" customHeight="1">
      <c r="B57" s="60"/>
      <c r="C57" s="60"/>
      <c r="D57" s="60"/>
      <c r="E57" s="60"/>
      <c r="F57" s="60"/>
      <c r="G57" s="60"/>
      <c r="H57" s="60"/>
      <c r="I57" s="60"/>
      <c r="J57" s="60"/>
      <c r="K57" s="60"/>
      <c r="L57" s="60"/>
      <c r="M57" s="60"/>
      <c r="N57" s="60"/>
    </row>
    <row r="58" spans="2:15" ht="14.45" customHeight="1">
      <c r="B58" s="60"/>
      <c r="C58" s="60"/>
      <c r="D58" s="60"/>
      <c r="E58" s="60"/>
      <c r="F58" s="60"/>
      <c r="G58" s="60"/>
      <c r="H58" s="60"/>
      <c r="I58" s="60"/>
      <c r="J58" s="60"/>
      <c r="K58" s="60"/>
      <c r="L58" s="60"/>
      <c r="M58" s="60"/>
      <c r="N58" s="60"/>
    </row>
    <row r="59" spans="2:15" ht="14.45" customHeight="1">
      <c r="B59" s="60"/>
      <c r="C59" s="60"/>
      <c r="D59" s="60"/>
      <c r="E59" s="60"/>
      <c r="F59" s="60"/>
      <c r="G59" s="60"/>
      <c r="H59" s="60"/>
      <c r="I59" s="60"/>
      <c r="J59" s="60"/>
      <c r="K59" s="60"/>
      <c r="L59" s="60"/>
      <c r="M59" s="60"/>
      <c r="N59" s="60"/>
    </row>
    <row r="60" spans="2:15" ht="14.45" customHeight="1">
      <c r="B60" s="60"/>
      <c r="C60" s="60"/>
      <c r="D60" s="60"/>
      <c r="E60" s="60"/>
      <c r="F60" s="60"/>
      <c r="G60" s="60"/>
      <c r="H60" s="60"/>
      <c r="I60" s="60"/>
      <c r="J60" s="60"/>
      <c r="K60" s="60"/>
      <c r="L60" s="60"/>
      <c r="M60" s="60"/>
      <c r="N60" s="60"/>
    </row>
    <row r="61" spans="2:15" ht="14.45" customHeight="1">
      <c r="B61" s="60"/>
      <c r="C61" s="60"/>
      <c r="D61" s="60"/>
      <c r="E61" s="60"/>
      <c r="F61" s="60"/>
      <c r="G61" s="60"/>
      <c r="H61" s="60"/>
      <c r="I61" s="60"/>
      <c r="J61" s="60"/>
      <c r="K61" s="60"/>
      <c r="L61" s="60"/>
      <c r="M61" s="60"/>
      <c r="N61" s="60"/>
    </row>
    <row r="62" spans="2:15" ht="14.45" customHeight="1">
      <c r="B62" s="60"/>
      <c r="C62" s="60"/>
      <c r="D62" s="60"/>
      <c r="E62" s="60"/>
      <c r="F62" s="60"/>
      <c r="G62" s="60"/>
      <c r="H62" s="60"/>
      <c r="I62" s="60"/>
      <c r="J62" s="60"/>
      <c r="K62" s="60"/>
      <c r="L62" s="60"/>
      <c r="M62" s="60"/>
      <c r="N62" s="60"/>
    </row>
    <row r="63" spans="2:15" ht="14.45" customHeight="1">
      <c r="B63" s="60"/>
      <c r="C63" s="60"/>
      <c r="D63" s="60"/>
      <c r="E63" s="60"/>
      <c r="F63" s="60"/>
      <c r="G63" s="60"/>
      <c r="H63" s="60"/>
      <c r="I63" s="60"/>
      <c r="J63" s="60"/>
      <c r="K63" s="60"/>
      <c r="L63" s="60"/>
      <c r="M63" s="60"/>
      <c r="N63" s="60"/>
    </row>
    <row r="64" spans="2:15" ht="54" customHeight="1">
      <c r="B64" s="60"/>
      <c r="C64" s="60"/>
      <c r="D64" s="60"/>
      <c r="E64" s="60"/>
      <c r="F64" s="60"/>
      <c r="G64" s="60"/>
      <c r="H64" s="60"/>
      <c r="I64" s="60"/>
      <c r="J64" s="60"/>
      <c r="K64" s="60"/>
      <c r="L64" s="60"/>
      <c r="M64" s="60"/>
      <c r="N64" s="60"/>
    </row>
    <row r="66" spans="2:15" ht="132.75" customHeight="1">
      <c r="B66" s="61" t="s">
        <v>4</v>
      </c>
      <c r="C66" s="62"/>
      <c r="D66" s="62"/>
      <c r="E66" s="62"/>
      <c r="F66" s="62"/>
      <c r="G66" s="62"/>
      <c r="H66" s="62"/>
      <c r="I66" s="62"/>
      <c r="J66" s="62"/>
      <c r="K66" s="62"/>
      <c r="L66" s="62"/>
      <c r="M66" s="62"/>
      <c r="N66" s="62"/>
      <c r="O66" s="62"/>
    </row>
  </sheetData>
  <mergeCells count="4">
    <mergeCell ref="B46:O46"/>
    <mergeCell ref="B47:O52"/>
    <mergeCell ref="B55:N64"/>
    <mergeCell ref="B66:O6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0:R491"/>
  <sheetViews>
    <sheetView zoomScaleNormal="100" workbookViewId="0">
      <selection activeCell="D28" sqref="D28"/>
    </sheetView>
  </sheetViews>
  <sheetFormatPr baseColWidth="10" defaultColWidth="11.42578125" defaultRowHeight="15"/>
  <cols>
    <col min="1" max="1" width="11.42578125" style="1"/>
    <col min="2" max="2" width="39.7109375" style="1" customWidth="1"/>
    <col min="3" max="3" width="20.5703125" style="1" customWidth="1"/>
    <col min="4" max="4" width="11.42578125" style="1"/>
    <col min="5" max="5" width="25.85546875" style="1" customWidth="1"/>
    <col min="6" max="6" width="31.7109375" style="1" customWidth="1"/>
    <col min="7" max="7" width="40" style="1" customWidth="1"/>
    <col min="8" max="8" width="30.42578125" style="1" customWidth="1"/>
    <col min="9" max="9" width="18.710937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5</v>
      </c>
    </row>
    <row r="12" spans="2:6" ht="28.5" customHeight="1">
      <c r="B12" s="95" t="s">
        <v>163</v>
      </c>
      <c r="C12" s="95"/>
      <c r="D12" s="95"/>
      <c r="E12" s="95"/>
      <c r="F12" s="95"/>
    </row>
    <row r="13" spans="2:6">
      <c r="B13" s="5" t="s">
        <v>6</v>
      </c>
    </row>
    <row r="14" spans="2:6">
      <c r="B14" s="5"/>
    </row>
    <row r="15" spans="2:6">
      <c r="B15" s="5"/>
    </row>
    <row r="16" spans="2:6">
      <c r="B16" s="5"/>
    </row>
    <row r="17" spans="2:2">
      <c r="B17" s="5"/>
    </row>
    <row r="18" spans="2:2">
      <c r="B18" s="5"/>
    </row>
    <row r="28" spans="2:2" ht="123" customHeight="1"/>
    <row r="29" spans="2:2" ht="21">
      <c r="B29" s="6" t="s">
        <v>475</v>
      </c>
    </row>
    <row r="30" spans="2:2" ht="21">
      <c r="B30" s="6" t="s">
        <v>164</v>
      </c>
    </row>
    <row r="32" spans="2:2" ht="15.75">
      <c r="B32" s="7" t="s">
        <v>7</v>
      </c>
    </row>
    <row r="34" spans="2:7">
      <c r="B34" s="8" t="s">
        <v>7</v>
      </c>
      <c r="C34" s="9" t="s">
        <v>8</v>
      </c>
      <c r="D34" s="9" t="s">
        <v>9</v>
      </c>
      <c r="F34" s="8" t="s">
        <v>7</v>
      </c>
      <c r="G34" s="9" t="s">
        <v>9</v>
      </c>
    </row>
    <row r="35" spans="2:7">
      <c r="B35" s="10" t="s">
        <v>10</v>
      </c>
      <c r="C35" s="43">
        <v>22</v>
      </c>
      <c r="D35" s="11">
        <f>C35/$C$37</f>
        <v>0.45833333333333331</v>
      </c>
      <c r="F35" s="10" t="s">
        <v>10</v>
      </c>
      <c r="G35" s="11">
        <f>D35</f>
        <v>0.45833333333333331</v>
      </c>
    </row>
    <row r="36" spans="2:7">
      <c r="B36" s="10" t="s">
        <v>11</v>
      </c>
      <c r="C36" s="43">
        <v>26</v>
      </c>
      <c r="D36" s="11">
        <f t="shared" ref="D36:D37" si="0">C36/$C$37</f>
        <v>0.54166666666666663</v>
      </c>
      <c r="F36" s="10" t="s">
        <v>11</v>
      </c>
      <c r="G36" s="11">
        <f>D36</f>
        <v>0.54166666666666663</v>
      </c>
    </row>
    <row r="37" spans="2:7">
      <c r="B37" s="10" t="s">
        <v>12</v>
      </c>
      <c r="C37" s="44">
        <f>SUM(C35:C36)</f>
        <v>48</v>
      </c>
      <c r="D37" s="11">
        <f t="shared" si="0"/>
        <v>1</v>
      </c>
      <c r="F37" s="10" t="s">
        <v>12</v>
      </c>
      <c r="G37" s="11">
        <f>D37</f>
        <v>1</v>
      </c>
    </row>
    <row r="57" spans="2:7" ht="15.75">
      <c r="B57" s="7" t="s">
        <v>13</v>
      </c>
    </row>
    <row r="59" spans="2:7">
      <c r="B59" s="8" t="s">
        <v>13</v>
      </c>
      <c r="C59" s="9" t="s">
        <v>8</v>
      </c>
      <c r="D59" s="9" t="s">
        <v>9</v>
      </c>
      <c r="F59" s="8" t="s">
        <v>13</v>
      </c>
      <c r="G59" s="9" t="s">
        <v>9</v>
      </c>
    </row>
    <row r="60" spans="2:7">
      <c r="B60" s="10" t="s">
        <v>14</v>
      </c>
      <c r="C60" s="43">
        <v>24</v>
      </c>
      <c r="D60" s="11">
        <f>C60/$C$37</f>
        <v>0.5</v>
      </c>
      <c r="F60" s="10" t="s">
        <v>14</v>
      </c>
      <c r="G60" s="11">
        <f>D60</f>
        <v>0.5</v>
      </c>
    </row>
    <row r="61" spans="2:7">
      <c r="B61" s="10" t="s">
        <v>15</v>
      </c>
      <c r="C61" s="43">
        <v>23</v>
      </c>
      <c r="D61" s="11">
        <f t="shared" ref="D61:D63" si="1">C61/$C$37</f>
        <v>0.47916666666666669</v>
      </c>
      <c r="F61" s="10" t="s">
        <v>15</v>
      </c>
      <c r="G61" s="11">
        <f>D61</f>
        <v>0.47916666666666669</v>
      </c>
    </row>
    <row r="62" spans="2:7">
      <c r="B62" s="10" t="s">
        <v>16</v>
      </c>
      <c r="C62" s="43">
        <v>1</v>
      </c>
      <c r="D62" s="11">
        <f t="shared" si="1"/>
        <v>2.0833333333333332E-2</v>
      </c>
      <c r="F62" s="10" t="s">
        <v>17</v>
      </c>
      <c r="G62" s="11">
        <f>D62</f>
        <v>2.0833333333333332E-2</v>
      </c>
    </row>
    <row r="63" spans="2:7">
      <c r="B63" s="10" t="s">
        <v>12</v>
      </c>
      <c r="C63" s="44">
        <f>SUM(C60:C62)</f>
        <v>48</v>
      </c>
      <c r="D63" s="11">
        <f t="shared" si="1"/>
        <v>1</v>
      </c>
      <c r="F63" s="10" t="s">
        <v>12</v>
      </c>
      <c r="G63" s="11">
        <f>D63</f>
        <v>1</v>
      </c>
    </row>
    <row r="83" spans="2:7" ht="15.75">
      <c r="B83" s="7" t="s">
        <v>18</v>
      </c>
    </row>
    <row r="85" spans="2:7">
      <c r="B85" s="8" t="s">
        <v>19</v>
      </c>
      <c r="C85" s="9" t="s">
        <v>8</v>
      </c>
      <c r="D85" s="9" t="s">
        <v>9</v>
      </c>
      <c r="F85" s="8" t="s">
        <v>19</v>
      </c>
      <c r="G85" s="9" t="s">
        <v>9</v>
      </c>
    </row>
    <row r="86" spans="2:7">
      <c r="B86" s="45">
        <v>0</v>
      </c>
      <c r="C86" s="43">
        <v>24</v>
      </c>
      <c r="D86" s="11">
        <f>C86/$C$37</f>
        <v>0.5</v>
      </c>
      <c r="F86" s="45">
        <v>0</v>
      </c>
      <c r="G86" s="11">
        <f>D86</f>
        <v>0.5</v>
      </c>
    </row>
    <row r="87" spans="2:7">
      <c r="B87" s="45">
        <v>1</v>
      </c>
      <c r="C87" s="43">
        <v>11</v>
      </c>
      <c r="D87" s="11">
        <f t="shared" ref="D87:D90" si="2">C87/$C$37</f>
        <v>0.22916666666666666</v>
      </c>
      <c r="F87" s="45">
        <v>1</v>
      </c>
      <c r="G87" s="11">
        <f>D87</f>
        <v>0.22916666666666666</v>
      </c>
    </row>
    <row r="88" spans="2:7">
      <c r="B88" s="45">
        <v>2</v>
      </c>
      <c r="C88" s="43">
        <v>8</v>
      </c>
      <c r="D88" s="11">
        <f t="shared" si="2"/>
        <v>0.16666666666666666</v>
      </c>
      <c r="F88" s="45">
        <v>2</v>
      </c>
      <c r="G88" s="11">
        <f>D88</f>
        <v>0.16666666666666666</v>
      </c>
    </row>
    <row r="89" spans="2:7">
      <c r="B89" s="30" t="s">
        <v>20</v>
      </c>
      <c r="C89" s="43">
        <v>5</v>
      </c>
      <c r="D89" s="11">
        <f t="shared" si="2"/>
        <v>0.10416666666666667</v>
      </c>
      <c r="F89" s="30" t="s">
        <v>20</v>
      </c>
      <c r="G89" s="11">
        <f>D89</f>
        <v>0.10416666666666667</v>
      </c>
    </row>
    <row r="90" spans="2:7">
      <c r="B90" s="45" t="s">
        <v>12</v>
      </c>
      <c r="C90" s="44">
        <f>SUM(C86:C89)</f>
        <v>48</v>
      </c>
      <c r="D90" s="11">
        <f t="shared" si="2"/>
        <v>1</v>
      </c>
      <c r="F90" s="10" t="s">
        <v>12</v>
      </c>
      <c r="G90" s="11">
        <f>D90</f>
        <v>1</v>
      </c>
    </row>
    <row r="110" spans="2:2" ht="15.75">
      <c r="B110" s="7" t="s">
        <v>21</v>
      </c>
    </row>
    <row r="111" spans="2:2" ht="15.75">
      <c r="B111" s="7"/>
    </row>
    <row r="113" spans="2:12" ht="84" customHeight="1">
      <c r="B113" s="96" t="s">
        <v>22</v>
      </c>
      <c r="C113" s="96"/>
      <c r="D113" s="96"/>
      <c r="E113" s="97" t="s">
        <v>8</v>
      </c>
      <c r="F113" s="97"/>
      <c r="H113" s="96" t="s">
        <v>23</v>
      </c>
      <c r="I113" s="96"/>
      <c r="J113" s="96"/>
      <c r="K113" s="97" t="s">
        <v>8</v>
      </c>
      <c r="L113" s="97"/>
    </row>
    <row r="114" spans="2:12">
      <c r="B114" s="75" t="s">
        <v>24</v>
      </c>
      <c r="C114" s="75"/>
      <c r="D114" s="75"/>
      <c r="E114" s="92">
        <v>42</v>
      </c>
      <c r="F114" s="92"/>
      <c r="H114" s="86" t="s">
        <v>25</v>
      </c>
      <c r="I114" s="86"/>
      <c r="J114" s="86"/>
      <c r="K114" s="93">
        <v>41</v>
      </c>
      <c r="L114" s="94"/>
    </row>
    <row r="115" spans="2:12">
      <c r="B115" s="75" t="s">
        <v>26</v>
      </c>
      <c r="C115" s="75"/>
      <c r="D115" s="75"/>
      <c r="E115" s="92">
        <v>3</v>
      </c>
      <c r="F115" s="92"/>
      <c r="H115" s="86" t="s">
        <v>27</v>
      </c>
      <c r="I115" s="86"/>
      <c r="J115" s="86"/>
      <c r="K115" s="93">
        <v>1</v>
      </c>
      <c r="L115" s="94"/>
    </row>
    <row r="116" spans="2:12">
      <c r="B116" s="75" t="s">
        <v>28</v>
      </c>
      <c r="C116" s="75"/>
      <c r="D116" s="75"/>
      <c r="E116" s="92">
        <v>2</v>
      </c>
      <c r="F116" s="92"/>
      <c r="H116" s="86" t="s">
        <v>29</v>
      </c>
      <c r="I116" s="86"/>
      <c r="J116" s="86"/>
      <c r="K116" s="93">
        <v>6</v>
      </c>
      <c r="L116" s="94"/>
    </row>
    <row r="117" spans="2:12">
      <c r="B117" s="75" t="s">
        <v>30</v>
      </c>
      <c r="C117" s="75"/>
      <c r="D117" s="75"/>
      <c r="E117" s="92">
        <v>1</v>
      </c>
      <c r="F117" s="92"/>
      <c r="H117" s="14"/>
      <c r="I117" s="14"/>
      <c r="J117" s="14"/>
      <c r="K117" s="15"/>
      <c r="L117" s="15"/>
    </row>
    <row r="118" spans="2:12">
      <c r="B118" s="75" t="s">
        <v>31</v>
      </c>
      <c r="C118" s="75"/>
      <c r="D118" s="75"/>
      <c r="E118" s="92">
        <v>0</v>
      </c>
      <c r="F118" s="92"/>
      <c r="H118" s="14"/>
      <c r="I118" s="14"/>
      <c r="J118" s="14"/>
      <c r="K118" s="15"/>
      <c r="L118" s="15"/>
    </row>
    <row r="119" spans="2:12">
      <c r="B119" s="75" t="s">
        <v>32</v>
      </c>
      <c r="C119" s="75"/>
      <c r="D119" s="75"/>
      <c r="E119" s="92">
        <v>0</v>
      </c>
      <c r="F119" s="92"/>
      <c r="H119" s="14"/>
      <c r="I119" s="14"/>
      <c r="J119" s="14"/>
      <c r="K119" s="15"/>
      <c r="L119" s="15"/>
    </row>
    <row r="120" spans="2:12">
      <c r="B120" s="16"/>
      <c r="C120" s="16"/>
      <c r="D120" s="16"/>
      <c r="E120" s="15"/>
      <c r="F120" s="15"/>
      <c r="H120" s="14"/>
      <c r="I120" s="14"/>
      <c r="J120" s="14"/>
      <c r="K120" s="15"/>
      <c r="L120" s="15"/>
    </row>
    <row r="122" spans="2:12">
      <c r="B122" s="89" t="s">
        <v>33</v>
      </c>
      <c r="C122" s="89"/>
      <c r="D122" s="89"/>
      <c r="E122" s="89" t="s">
        <v>9</v>
      </c>
      <c r="F122" s="89"/>
      <c r="H122" s="89" t="s">
        <v>34</v>
      </c>
      <c r="I122" s="89"/>
      <c r="J122" s="89"/>
      <c r="K122" s="90" t="s">
        <v>9</v>
      </c>
      <c r="L122" s="91"/>
    </row>
    <row r="123" spans="2:12">
      <c r="B123" s="75" t="s">
        <v>24</v>
      </c>
      <c r="C123" s="75"/>
      <c r="D123" s="75"/>
      <c r="E123" s="63">
        <f>E114/$C$37</f>
        <v>0.875</v>
      </c>
      <c r="F123" s="63"/>
      <c r="H123" s="75" t="s">
        <v>35</v>
      </c>
      <c r="I123" s="75"/>
      <c r="J123" s="75"/>
      <c r="K123" s="87">
        <f>K114/$C$37</f>
        <v>0.85416666666666663</v>
      </c>
      <c r="L123" s="88"/>
    </row>
    <row r="124" spans="2:12">
      <c r="B124" s="75" t="s">
        <v>26</v>
      </c>
      <c r="C124" s="75"/>
      <c r="D124" s="75"/>
      <c r="E124" s="63">
        <f t="shared" ref="E124:E128" si="3">E115/$C$37</f>
        <v>6.25E-2</v>
      </c>
      <c r="F124" s="63"/>
      <c r="H124" s="86" t="s">
        <v>36</v>
      </c>
      <c r="I124" s="86"/>
      <c r="J124" s="86"/>
      <c r="K124" s="87">
        <f t="shared" ref="K124:K125" si="4">K115/$C$37</f>
        <v>2.0833333333333332E-2</v>
      </c>
      <c r="L124" s="88"/>
    </row>
    <row r="125" spans="2:12">
      <c r="B125" s="75" t="s">
        <v>28</v>
      </c>
      <c r="C125" s="75"/>
      <c r="D125" s="75"/>
      <c r="E125" s="63">
        <f t="shared" si="3"/>
        <v>4.1666666666666664E-2</v>
      </c>
      <c r="F125" s="63"/>
      <c r="H125" s="86" t="s">
        <v>29</v>
      </c>
      <c r="I125" s="86"/>
      <c r="J125" s="86"/>
      <c r="K125" s="87">
        <f t="shared" si="4"/>
        <v>0.125</v>
      </c>
      <c r="L125" s="88"/>
    </row>
    <row r="126" spans="2:12">
      <c r="B126" s="75" t="s">
        <v>30</v>
      </c>
      <c r="C126" s="75"/>
      <c r="D126" s="75"/>
      <c r="E126" s="63">
        <f t="shared" si="3"/>
        <v>2.0833333333333332E-2</v>
      </c>
      <c r="F126" s="63"/>
    </row>
    <row r="127" spans="2:12">
      <c r="B127" s="75" t="s">
        <v>31</v>
      </c>
      <c r="C127" s="75"/>
      <c r="D127" s="75"/>
      <c r="E127" s="63">
        <f t="shared" si="3"/>
        <v>0</v>
      </c>
      <c r="F127" s="63"/>
    </row>
    <row r="128" spans="2:12">
      <c r="B128" s="75" t="s">
        <v>32</v>
      </c>
      <c r="C128" s="75"/>
      <c r="D128" s="75"/>
      <c r="E128" s="63">
        <f t="shared" si="3"/>
        <v>0</v>
      </c>
      <c r="F128" s="63"/>
    </row>
    <row r="150" spans="2:18" ht="15.75">
      <c r="B150" s="7" t="s">
        <v>37</v>
      </c>
    </row>
    <row r="152" spans="2:18" ht="60">
      <c r="B152" s="48" t="s">
        <v>38</v>
      </c>
      <c r="C152" s="48" t="s">
        <v>39</v>
      </c>
      <c r="D152" s="48" t="s">
        <v>40</v>
      </c>
      <c r="E152" s="48" t="s">
        <v>41</v>
      </c>
      <c r="F152" s="13" t="s">
        <v>42</v>
      </c>
      <c r="G152" s="13" t="s">
        <v>43</v>
      </c>
      <c r="H152" s="13" t="s">
        <v>44</v>
      </c>
      <c r="I152" s="13" t="s">
        <v>45</v>
      </c>
      <c r="J152" s="13" t="s">
        <v>46</v>
      </c>
      <c r="K152" s="13" t="s">
        <v>47</v>
      </c>
      <c r="L152" s="13" t="s">
        <v>48</v>
      </c>
      <c r="M152" s="13" t="s">
        <v>49</v>
      </c>
      <c r="N152" s="13" t="s">
        <v>50</v>
      </c>
      <c r="O152" s="13" t="s">
        <v>51</v>
      </c>
      <c r="P152" s="13" t="s">
        <v>52</v>
      </c>
      <c r="Q152" s="13" t="s">
        <v>53</v>
      </c>
      <c r="R152" s="13" t="s">
        <v>54</v>
      </c>
    </row>
    <row r="153" spans="2:18">
      <c r="B153" s="17" t="s">
        <v>165</v>
      </c>
      <c r="C153" s="17" t="s">
        <v>166</v>
      </c>
      <c r="D153" s="17">
        <v>3253846</v>
      </c>
      <c r="E153" s="17" t="s">
        <v>167</v>
      </c>
      <c r="F153" s="17" t="s">
        <v>168</v>
      </c>
      <c r="G153" s="17" t="s">
        <v>56</v>
      </c>
      <c r="H153" s="17" t="s">
        <v>169</v>
      </c>
      <c r="I153" s="17" t="s">
        <v>170</v>
      </c>
      <c r="J153" s="17" t="s">
        <v>35</v>
      </c>
      <c r="K153" s="17" t="s">
        <v>135</v>
      </c>
      <c r="L153" s="17" t="s">
        <v>171</v>
      </c>
      <c r="M153" s="17" t="s">
        <v>172</v>
      </c>
      <c r="N153" s="17" t="s">
        <v>173</v>
      </c>
      <c r="O153" s="17" t="s">
        <v>174</v>
      </c>
      <c r="P153" s="17" t="s">
        <v>175</v>
      </c>
      <c r="Q153" s="17" t="s">
        <v>176</v>
      </c>
      <c r="R153" s="17" t="s">
        <v>177</v>
      </c>
    </row>
    <row r="154" spans="2:18">
      <c r="B154" s="17" t="s">
        <v>178</v>
      </c>
      <c r="C154" s="17" t="s">
        <v>179</v>
      </c>
      <c r="D154" s="17">
        <v>3401516</v>
      </c>
      <c r="E154" s="17" t="s">
        <v>180</v>
      </c>
      <c r="F154" s="17" t="s">
        <v>168</v>
      </c>
      <c r="G154" s="17" t="s">
        <v>56</v>
      </c>
      <c r="H154" s="17" t="s">
        <v>181</v>
      </c>
      <c r="I154" s="17" t="s">
        <v>182</v>
      </c>
      <c r="J154" s="17" t="s">
        <v>35</v>
      </c>
      <c r="K154" s="17" t="s">
        <v>183</v>
      </c>
      <c r="L154" s="17" t="s">
        <v>184</v>
      </c>
      <c r="M154" s="17" t="s">
        <v>185</v>
      </c>
      <c r="N154" s="17" t="s">
        <v>186</v>
      </c>
      <c r="O154" s="17" t="s">
        <v>187</v>
      </c>
      <c r="P154" s="17" t="s">
        <v>175</v>
      </c>
      <c r="Q154" s="17" t="s">
        <v>176</v>
      </c>
      <c r="R154" s="17" t="s">
        <v>177</v>
      </c>
    </row>
    <row r="155" spans="2:18">
      <c r="B155" s="17" t="s">
        <v>188</v>
      </c>
      <c r="C155" s="17" t="s">
        <v>189</v>
      </c>
      <c r="D155" s="17">
        <v>3322569</v>
      </c>
      <c r="E155" s="17" t="s">
        <v>190</v>
      </c>
      <c r="F155" s="17" t="s">
        <v>168</v>
      </c>
      <c r="G155" s="17" t="s">
        <v>56</v>
      </c>
      <c r="H155" s="17" t="s">
        <v>169</v>
      </c>
      <c r="I155" s="17" t="s">
        <v>170</v>
      </c>
      <c r="J155" s="17" t="s">
        <v>35</v>
      </c>
      <c r="K155" s="17" t="s">
        <v>135</v>
      </c>
      <c r="L155" s="17" t="s">
        <v>171</v>
      </c>
      <c r="M155" s="17" t="s">
        <v>191</v>
      </c>
      <c r="N155" s="17" t="s">
        <v>173</v>
      </c>
      <c r="O155" s="17" t="s">
        <v>192</v>
      </c>
      <c r="P155" s="17" t="s">
        <v>193</v>
      </c>
      <c r="Q155" s="17" t="s">
        <v>194</v>
      </c>
      <c r="R155" s="17" t="s">
        <v>195</v>
      </c>
    </row>
    <row r="156" spans="2:18">
      <c r="B156" s="17" t="s">
        <v>196</v>
      </c>
      <c r="C156" s="17" t="s">
        <v>197</v>
      </c>
      <c r="D156" s="17">
        <v>3188578734</v>
      </c>
      <c r="E156" s="17" t="s">
        <v>198</v>
      </c>
      <c r="F156" s="17" t="s">
        <v>168</v>
      </c>
      <c r="G156" s="17" t="s">
        <v>56</v>
      </c>
      <c r="H156" s="17" t="s">
        <v>169</v>
      </c>
      <c r="I156" s="17" t="s">
        <v>199</v>
      </c>
      <c r="J156" s="17" t="s">
        <v>35</v>
      </c>
      <c r="K156" s="17" t="s">
        <v>135</v>
      </c>
      <c r="L156" s="17" t="s">
        <v>200</v>
      </c>
      <c r="M156" s="17" t="s">
        <v>201</v>
      </c>
      <c r="N156" s="17" t="s">
        <v>202</v>
      </c>
      <c r="O156" s="17" t="s">
        <v>203</v>
      </c>
      <c r="P156" s="17" t="s">
        <v>204</v>
      </c>
      <c r="Q156" s="17" t="s">
        <v>205</v>
      </c>
      <c r="R156" s="17" t="s">
        <v>206</v>
      </c>
    </row>
    <row r="157" spans="2:18">
      <c r="B157" s="17" t="s">
        <v>207</v>
      </c>
      <c r="C157" s="17" t="s">
        <v>207</v>
      </c>
      <c r="D157" s="17" t="s">
        <v>207</v>
      </c>
      <c r="E157" s="17" t="s">
        <v>207</v>
      </c>
      <c r="F157" s="17" t="s">
        <v>207</v>
      </c>
      <c r="G157" s="17" t="s">
        <v>207</v>
      </c>
      <c r="H157" s="17" t="s">
        <v>207</v>
      </c>
      <c r="I157" s="17" t="s">
        <v>207</v>
      </c>
      <c r="J157" s="17" t="s">
        <v>207</v>
      </c>
      <c r="K157" s="17" t="s">
        <v>207</v>
      </c>
      <c r="L157" s="17" t="s">
        <v>207</v>
      </c>
      <c r="M157" s="17" t="s">
        <v>207</v>
      </c>
      <c r="N157" s="17" t="s">
        <v>207</v>
      </c>
      <c r="O157" s="17" t="s">
        <v>207</v>
      </c>
      <c r="P157" s="17" t="s">
        <v>207</v>
      </c>
      <c r="Q157" s="17" t="s">
        <v>207</v>
      </c>
      <c r="R157" s="17" t="s">
        <v>207</v>
      </c>
    </row>
    <row r="158" spans="2:18">
      <c r="B158" s="17" t="s">
        <v>208</v>
      </c>
      <c r="C158" s="17" t="s">
        <v>209</v>
      </c>
      <c r="D158" s="17">
        <v>3124000</v>
      </c>
      <c r="E158" s="17" t="s">
        <v>210</v>
      </c>
      <c r="F158" s="17" t="s">
        <v>168</v>
      </c>
      <c r="G158" s="17" t="s">
        <v>56</v>
      </c>
      <c r="H158" s="17" t="s">
        <v>181</v>
      </c>
      <c r="I158" s="17" t="s">
        <v>199</v>
      </c>
      <c r="J158" s="17" t="s">
        <v>35</v>
      </c>
      <c r="K158" s="17" t="s">
        <v>183</v>
      </c>
      <c r="L158" s="17" t="s">
        <v>171</v>
      </c>
      <c r="M158" s="17" t="s">
        <v>211</v>
      </c>
      <c r="N158" s="17" t="s">
        <v>212</v>
      </c>
      <c r="O158" s="17" t="s">
        <v>213</v>
      </c>
      <c r="P158" s="17" t="s">
        <v>175</v>
      </c>
      <c r="Q158" s="17" t="s">
        <v>176</v>
      </c>
      <c r="R158" s="17" t="s">
        <v>177</v>
      </c>
    </row>
    <row r="159" spans="2:18">
      <c r="B159" s="17" t="s">
        <v>214</v>
      </c>
      <c r="C159" s="17" t="s">
        <v>215</v>
      </c>
      <c r="D159" s="17">
        <v>3136201381</v>
      </c>
      <c r="E159" s="17" t="s">
        <v>216</v>
      </c>
      <c r="F159" s="17" t="s">
        <v>168</v>
      </c>
      <c r="G159" s="17" t="s">
        <v>57</v>
      </c>
      <c r="H159" s="17" t="s">
        <v>169</v>
      </c>
      <c r="I159" s="17" t="s">
        <v>170</v>
      </c>
      <c r="J159" s="17" t="s">
        <v>35</v>
      </c>
      <c r="K159" s="17" t="s">
        <v>135</v>
      </c>
      <c r="L159" s="17" t="s">
        <v>171</v>
      </c>
      <c r="M159" s="17" t="s">
        <v>217</v>
      </c>
      <c r="N159" s="17" t="s">
        <v>218</v>
      </c>
      <c r="O159" s="17" t="s">
        <v>219</v>
      </c>
      <c r="P159" s="17" t="s">
        <v>220</v>
      </c>
      <c r="Q159" s="17" t="s">
        <v>221</v>
      </c>
      <c r="R159" s="17" t="s">
        <v>222</v>
      </c>
    </row>
    <row r="160" spans="2:18">
      <c r="B160" s="17" t="s">
        <v>223</v>
      </c>
      <c r="C160" s="17" t="s">
        <v>224</v>
      </c>
      <c r="D160" s="17">
        <v>3128311141</v>
      </c>
      <c r="E160" s="17" t="s">
        <v>225</v>
      </c>
      <c r="F160" s="17" t="s">
        <v>168</v>
      </c>
      <c r="G160" s="17" t="s">
        <v>56</v>
      </c>
      <c r="H160" s="17" t="s">
        <v>169</v>
      </c>
      <c r="I160" s="17" t="s">
        <v>170</v>
      </c>
      <c r="J160" s="17" t="s">
        <v>35</v>
      </c>
      <c r="K160" s="17" t="s">
        <v>135</v>
      </c>
      <c r="L160" s="17" t="s">
        <v>171</v>
      </c>
      <c r="M160" s="17" t="s">
        <v>226</v>
      </c>
      <c r="N160" s="17" t="s">
        <v>227</v>
      </c>
      <c r="O160" s="17" t="s">
        <v>228</v>
      </c>
      <c r="P160" s="17" t="s">
        <v>229</v>
      </c>
      <c r="Q160" s="17" t="s">
        <v>230</v>
      </c>
      <c r="R160" s="17" t="s">
        <v>222</v>
      </c>
    </row>
    <row r="161" spans="2:18">
      <c r="B161" s="17" t="s">
        <v>207</v>
      </c>
      <c r="C161" s="17" t="s">
        <v>207</v>
      </c>
      <c r="D161" s="17" t="s">
        <v>207</v>
      </c>
      <c r="E161" s="17" t="s">
        <v>207</v>
      </c>
      <c r="F161" s="17" t="s">
        <v>207</v>
      </c>
      <c r="G161" s="17" t="s">
        <v>207</v>
      </c>
      <c r="H161" s="17" t="s">
        <v>207</v>
      </c>
      <c r="I161" s="17" t="s">
        <v>207</v>
      </c>
      <c r="J161" s="17" t="s">
        <v>207</v>
      </c>
      <c r="K161" s="17" t="s">
        <v>207</v>
      </c>
      <c r="L161" s="17" t="s">
        <v>207</v>
      </c>
      <c r="M161" s="17" t="s">
        <v>207</v>
      </c>
      <c r="N161" s="17" t="s">
        <v>207</v>
      </c>
      <c r="O161" s="17" t="s">
        <v>207</v>
      </c>
      <c r="P161" s="17" t="s">
        <v>207</v>
      </c>
      <c r="Q161" s="17" t="s">
        <v>207</v>
      </c>
      <c r="R161" s="17" t="s">
        <v>207</v>
      </c>
    </row>
    <row r="162" spans="2:18">
      <c r="B162" s="17" t="s">
        <v>208</v>
      </c>
      <c r="C162" s="17" t="s">
        <v>231</v>
      </c>
      <c r="D162" s="17">
        <v>3124000</v>
      </c>
      <c r="E162" s="17" t="s">
        <v>232</v>
      </c>
      <c r="F162" s="17" t="s">
        <v>168</v>
      </c>
      <c r="G162" s="17" t="s">
        <v>56</v>
      </c>
      <c r="H162" s="17" t="s">
        <v>181</v>
      </c>
      <c r="I162" s="17" t="s">
        <v>199</v>
      </c>
      <c r="J162" s="17" t="s">
        <v>35</v>
      </c>
      <c r="K162" s="17" t="s">
        <v>183</v>
      </c>
      <c r="L162" s="17" t="s">
        <v>200</v>
      </c>
      <c r="M162" s="17" t="s">
        <v>233</v>
      </c>
      <c r="N162" s="17" t="s">
        <v>173</v>
      </c>
      <c r="O162" s="17" t="s">
        <v>234</v>
      </c>
      <c r="P162" s="17" t="s">
        <v>175</v>
      </c>
      <c r="Q162" s="17" t="s">
        <v>176</v>
      </c>
      <c r="R162" s="17" t="s">
        <v>177</v>
      </c>
    </row>
    <row r="163" spans="2:18">
      <c r="B163" s="17" t="s">
        <v>235</v>
      </c>
      <c r="C163" s="17" t="s">
        <v>236</v>
      </c>
      <c r="D163" s="17">
        <v>3252287</v>
      </c>
      <c r="E163" s="17" t="s">
        <v>237</v>
      </c>
      <c r="F163" s="17" t="s">
        <v>168</v>
      </c>
      <c r="G163" s="17" t="s">
        <v>56</v>
      </c>
      <c r="H163" s="17" t="s">
        <v>181</v>
      </c>
      <c r="I163" s="17" t="s">
        <v>170</v>
      </c>
      <c r="J163" s="17" t="s">
        <v>35</v>
      </c>
      <c r="K163" s="17" t="s">
        <v>183</v>
      </c>
      <c r="L163" s="17" t="s">
        <v>184</v>
      </c>
      <c r="M163" s="17" t="s">
        <v>238</v>
      </c>
      <c r="N163" s="17" t="s">
        <v>173</v>
      </c>
      <c r="O163" s="17" t="s">
        <v>239</v>
      </c>
      <c r="P163" s="17" t="s">
        <v>193</v>
      </c>
      <c r="Q163" s="17" t="s">
        <v>194</v>
      </c>
      <c r="R163" s="17" t="s">
        <v>195</v>
      </c>
    </row>
    <row r="164" spans="2:18">
      <c r="B164" s="17" t="s">
        <v>240</v>
      </c>
      <c r="C164" s="17" t="s">
        <v>241</v>
      </c>
      <c r="D164" s="17" t="s">
        <v>242</v>
      </c>
      <c r="E164" s="17" t="s">
        <v>243</v>
      </c>
      <c r="F164" s="17" t="s">
        <v>168</v>
      </c>
      <c r="G164" s="17" t="s">
        <v>56</v>
      </c>
      <c r="H164" s="17" t="s">
        <v>181</v>
      </c>
      <c r="I164" s="17" t="s">
        <v>199</v>
      </c>
      <c r="J164" s="17" t="s">
        <v>35</v>
      </c>
      <c r="K164" s="17" t="s">
        <v>183</v>
      </c>
      <c r="L164" s="17" t="s">
        <v>244</v>
      </c>
      <c r="M164" s="17" t="s">
        <v>245</v>
      </c>
      <c r="N164" s="17" t="s">
        <v>212</v>
      </c>
      <c r="O164" s="17" t="s">
        <v>246</v>
      </c>
      <c r="P164" s="17" t="s">
        <v>175</v>
      </c>
      <c r="Q164" s="17" t="s">
        <v>176</v>
      </c>
      <c r="R164" s="17" t="s">
        <v>177</v>
      </c>
    </row>
    <row r="165" spans="2:18">
      <c r="B165" s="17" t="s">
        <v>207</v>
      </c>
      <c r="C165" s="17" t="s">
        <v>207</v>
      </c>
      <c r="D165" s="17" t="s">
        <v>207</v>
      </c>
      <c r="E165" s="17" t="s">
        <v>207</v>
      </c>
      <c r="F165" s="17" t="s">
        <v>207</v>
      </c>
      <c r="G165" s="17" t="s">
        <v>207</v>
      </c>
      <c r="H165" s="17" t="s">
        <v>247</v>
      </c>
      <c r="I165" s="17" t="s">
        <v>207</v>
      </c>
      <c r="J165" s="17" t="s">
        <v>207</v>
      </c>
      <c r="K165" s="17" t="s">
        <v>207</v>
      </c>
      <c r="L165" s="17" t="s">
        <v>207</v>
      </c>
      <c r="M165" s="17" t="s">
        <v>207</v>
      </c>
      <c r="N165" s="17" t="s">
        <v>207</v>
      </c>
      <c r="O165" s="17" t="s">
        <v>207</v>
      </c>
      <c r="P165" s="17" t="s">
        <v>207</v>
      </c>
      <c r="Q165" s="17" t="s">
        <v>207</v>
      </c>
      <c r="R165" s="17" t="s">
        <v>207</v>
      </c>
    </row>
    <row r="166" spans="2:18">
      <c r="B166" s="17" t="s">
        <v>207</v>
      </c>
      <c r="C166" s="17" t="s">
        <v>207</v>
      </c>
      <c r="D166" s="17" t="s">
        <v>207</v>
      </c>
      <c r="E166" s="17" t="s">
        <v>207</v>
      </c>
      <c r="F166" s="17" t="s">
        <v>207</v>
      </c>
      <c r="G166" s="17" t="s">
        <v>207</v>
      </c>
      <c r="H166" s="17" t="s">
        <v>248</v>
      </c>
      <c r="I166" s="17" t="s">
        <v>207</v>
      </c>
      <c r="J166" s="17" t="s">
        <v>207</v>
      </c>
      <c r="K166" s="17" t="s">
        <v>207</v>
      </c>
      <c r="L166" s="17" t="s">
        <v>207</v>
      </c>
      <c r="M166" s="17" t="s">
        <v>207</v>
      </c>
      <c r="N166" s="17" t="s">
        <v>207</v>
      </c>
      <c r="O166" s="17" t="s">
        <v>207</v>
      </c>
      <c r="P166" s="17" t="s">
        <v>207</v>
      </c>
      <c r="Q166" s="17" t="s">
        <v>207</v>
      </c>
      <c r="R166" s="17" t="s">
        <v>207</v>
      </c>
    </row>
    <row r="167" spans="2:18">
      <c r="B167" s="17" t="s">
        <v>249</v>
      </c>
      <c r="C167" s="17" t="s">
        <v>250</v>
      </c>
      <c r="D167" s="17">
        <v>3142998981</v>
      </c>
      <c r="E167" s="17" t="s">
        <v>251</v>
      </c>
      <c r="F167" s="17" t="s">
        <v>168</v>
      </c>
      <c r="G167" s="17" t="s">
        <v>56</v>
      </c>
      <c r="H167" s="17" t="s">
        <v>169</v>
      </c>
      <c r="I167" s="17" t="s">
        <v>170</v>
      </c>
      <c r="J167" s="17" t="s">
        <v>35</v>
      </c>
      <c r="K167" s="17" t="s">
        <v>135</v>
      </c>
      <c r="L167" s="17" t="s">
        <v>171</v>
      </c>
      <c r="M167" s="17" t="s">
        <v>245</v>
      </c>
      <c r="N167" s="17" t="s">
        <v>212</v>
      </c>
      <c r="O167" s="17" t="s">
        <v>252</v>
      </c>
      <c r="P167" s="17" t="s">
        <v>253</v>
      </c>
      <c r="Q167" s="17" t="s">
        <v>254</v>
      </c>
      <c r="R167" s="17" t="s">
        <v>177</v>
      </c>
    </row>
    <row r="168" spans="2:18">
      <c r="B168" s="17" t="s">
        <v>255</v>
      </c>
      <c r="C168" s="17" t="s">
        <v>256</v>
      </c>
      <c r="D168" s="17">
        <v>3128629729</v>
      </c>
      <c r="E168" s="17" t="s">
        <v>257</v>
      </c>
      <c r="F168" s="17" t="s">
        <v>168</v>
      </c>
      <c r="G168" s="17" t="s">
        <v>56</v>
      </c>
      <c r="H168" s="17" t="s">
        <v>169</v>
      </c>
      <c r="I168" s="17" t="s">
        <v>199</v>
      </c>
      <c r="J168" s="17" t="s">
        <v>35</v>
      </c>
      <c r="K168" s="17" t="s">
        <v>135</v>
      </c>
      <c r="L168" s="17" t="s">
        <v>171</v>
      </c>
      <c r="M168" s="17" t="s">
        <v>258</v>
      </c>
      <c r="N168" s="17" t="s">
        <v>258</v>
      </c>
      <c r="O168" s="17" t="s">
        <v>259</v>
      </c>
      <c r="P168" s="17" t="s">
        <v>193</v>
      </c>
      <c r="Q168" s="17" t="s">
        <v>260</v>
      </c>
      <c r="R168" s="17" t="s">
        <v>195</v>
      </c>
    </row>
    <row r="169" spans="2:18">
      <c r="B169" s="17" t="s">
        <v>261</v>
      </c>
      <c r="C169" s="17" t="s">
        <v>262</v>
      </c>
      <c r="D169" s="17" t="s">
        <v>263</v>
      </c>
      <c r="E169" s="17" t="s">
        <v>264</v>
      </c>
      <c r="F169" s="17" t="s">
        <v>168</v>
      </c>
      <c r="G169" s="17" t="s">
        <v>56</v>
      </c>
      <c r="H169" s="17" t="s">
        <v>181</v>
      </c>
      <c r="I169" s="17" t="s">
        <v>182</v>
      </c>
      <c r="J169" s="17" t="s">
        <v>35</v>
      </c>
      <c r="K169" s="17" t="s">
        <v>183</v>
      </c>
      <c r="L169" s="17" t="s">
        <v>200</v>
      </c>
      <c r="M169" s="17" t="s">
        <v>265</v>
      </c>
      <c r="N169" s="17" t="s">
        <v>173</v>
      </c>
      <c r="O169" s="17" t="s">
        <v>266</v>
      </c>
      <c r="P169" s="17" t="s">
        <v>267</v>
      </c>
      <c r="Q169" s="17" t="s">
        <v>176</v>
      </c>
      <c r="R169" s="17" t="s">
        <v>177</v>
      </c>
    </row>
    <row r="170" spans="2:18">
      <c r="B170" s="17" t="s">
        <v>268</v>
      </c>
      <c r="C170" s="17" t="s">
        <v>269</v>
      </c>
      <c r="D170" s="17">
        <v>3137300</v>
      </c>
      <c r="E170" s="17" t="s">
        <v>270</v>
      </c>
      <c r="F170" s="17" t="s">
        <v>168</v>
      </c>
      <c r="G170" s="17" t="s">
        <v>56</v>
      </c>
      <c r="H170" s="17" t="s">
        <v>169</v>
      </c>
      <c r="I170" s="17" t="s">
        <v>182</v>
      </c>
      <c r="J170" s="17" t="s">
        <v>61</v>
      </c>
      <c r="K170" s="17" t="s">
        <v>135</v>
      </c>
      <c r="L170" s="17" t="s">
        <v>271</v>
      </c>
      <c r="M170" s="17" t="s">
        <v>272</v>
      </c>
      <c r="N170" s="17" t="s">
        <v>273</v>
      </c>
      <c r="O170" s="17" t="s">
        <v>274</v>
      </c>
      <c r="P170" s="17" t="s">
        <v>175</v>
      </c>
      <c r="Q170" s="17" t="s">
        <v>176</v>
      </c>
      <c r="R170" s="17" t="s">
        <v>177</v>
      </c>
    </row>
    <row r="171" spans="2:18">
      <c r="B171" s="17" t="s">
        <v>275</v>
      </c>
      <c r="C171" s="17" t="s">
        <v>276</v>
      </c>
      <c r="D171" s="17">
        <v>3146782</v>
      </c>
      <c r="E171" s="17" t="s">
        <v>277</v>
      </c>
      <c r="F171" s="17" t="s">
        <v>168</v>
      </c>
      <c r="G171" s="17" t="s">
        <v>56</v>
      </c>
      <c r="H171" s="17" t="s">
        <v>169</v>
      </c>
      <c r="I171" s="17" t="s">
        <v>170</v>
      </c>
      <c r="J171" s="17" t="s">
        <v>61</v>
      </c>
      <c r="K171" s="17" t="s">
        <v>135</v>
      </c>
      <c r="L171" s="17" t="s">
        <v>278</v>
      </c>
      <c r="M171" s="17" t="s">
        <v>279</v>
      </c>
      <c r="N171" s="17" t="s">
        <v>173</v>
      </c>
      <c r="O171" s="17" t="s">
        <v>280</v>
      </c>
      <c r="P171" s="17" t="s">
        <v>281</v>
      </c>
      <c r="Q171" s="17" t="s">
        <v>221</v>
      </c>
      <c r="R171" s="17" t="s">
        <v>222</v>
      </c>
    </row>
    <row r="172" spans="2:18">
      <c r="B172" s="17" t="s">
        <v>282</v>
      </c>
      <c r="C172" s="17" t="s">
        <v>283</v>
      </c>
      <c r="D172" s="17" t="s">
        <v>284</v>
      </c>
      <c r="E172" s="17" t="s">
        <v>285</v>
      </c>
      <c r="F172" s="17" t="s">
        <v>168</v>
      </c>
      <c r="G172" s="17" t="s">
        <v>56</v>
      </c>
      <c r="H172" s="17" t="s">
        <v>169</v>
      </c>
      <c r="I172" s="17" t="s">
        <v>199</v>
      </c>
      <c r="J172" s="17" t="s">
        <v>35</v>
      </c>
      <c r="K172" s="17" t="s">
        <v>135</v>
      </c>
      <c r="L172" s="17" t="s">
        <v>171</v>
      </c>
      <c r="M172" s="17" t="s">
        <v>286</v>
      </c>
      <c r="N172" s="17" t="s">
        <v>173</v>
      </c>
      <c r="O172" s="17" t="s">
        <v>174</v>
      </c>
      <c r="P172" s="17" t="s">
        <v>175</v>
      </c>
      <c r="Q172" s="17" t="s">
        <v>287</v>
      </c>
      <c r="R172" s="17" t="s">
        <v>195</v>
      </c>
    </row>
    <row r="173" spans="2:18">
      <c r="B173" s="17" t="s">
        <v>288</v>
      </c>
      <c r="C173" s="17" t="s">
        <v>289</v>
      </c>
      <c r="D173" s="17">
        <v>3196970824</v>
      </c>
      <c r="E173" s="17" t="s">
        <v>290</v>
      </c>
      <c r="F173" s="17" t="s">
        <v>168</v>
      </c>
      <c r="G173" s="17" t="s">
        <v>56</v>
      </c>
      <c r="H173" s="17" t="s">
        <v>169</v>
      </c>
      <c r="I173" s="17" t="s">
        <v>170</v>
      </c>
      <c r="J173" s="17" t="s">
        <v>35</v>
      </c>
      <c r="K173" s="17" t="s">
        <v>135</v>
      </c>
      <c r="L173" s="17" t="s">
        <v>171</v>
      </c>
      <c r="M173" s="17" t="s">
        <v>291</v>
      </c>
      <c r="N173" s="17" t="s">
        <v>212</v>
      </c>
      <c r="O173" s="17" t="s">
        <v>252</v>
      </c>
      <c r="P173" s="17" t="s">
        <v>175</v>
      </c>
      <c r="Q173" s="17" t="s">
        <v>292</v>
      </c>
      <c r="R173" s="17" t="s">
        <v>177</v>
      </c>
    </row>
    <row r="174" spans="2:18">
      <c r="B174" s="17" t="s">
        <v>293</v>
      </c>
      <c r="C174" s="17" t="s">
        <v>294</v>
      </c>
      <c r="D174" s="17">
        <v>7378424</v>
      </c>
      <c r="E174" s="17" t="s">
        <v>295</v>
      </c>
      <c r="F174" s="17" t="s">
        <v>168</v>
      </c>
      <c r="G174" s="17" t="s">
        <v>56</v>
      </c>
      <c r="H174" s="17" t="s">
        <v>169</v>
      </c>
      <c r="I174" s="17" t="s">
        <v>170</v>
      </c>
      <c r="J174" s="17" t="s">
        <v>35</v>
      </c>
      <c r="K174" s="17" t="s">
        <v>135</v>
      </c>
      <c r="L174" s="17" t="s">
        <v>171</v>
      </c>
      <c r="M174" s="17" t="s">
        <v>296</v>
      </c>
      <c r="N174" s="17" t="s">
        <v>297</v>
      </c>
      <c r="O174" s="17" t="s">
        <v>246</v>
      </c>
      <c r="P174" s="17" t="s">
        <v>298</v>
      </c>
      <c r="Q174" s="17" t="s">
        <v>299</v>
      </c>
      <c r="R174" s="17" t="s">
        <v>177</v>
      </c>
    </row>
    <row r="175" spans="2:18">
      <c r="B175" s="17" t="s">
        <v>300</v>
      </c>
      <c r="C175" s="17" t="s">
        <v>301</v>
      </c>
      <c r="D175" s="17">
        <v>7355554</v>
      </c>
      <c r="E175" s="17" t="s">
        <v>302</v>
      </c>
      <c r="F175" s="17" t="s">
        <v>168</v>
      </c>
      <c r="G175" s="17" t="s">
        <v>56</v>
      </c>
      <c r="H175" s="17" t="s">
        <v>169</v>
      </c>
      <c r="I175" s="17" t="s">
        <v>170</v>
      </c>
      <c r="J175" s="17" t="s">
        <v>35</v>
      </c>
      <c r="K175" s="17" t="s">
        <v>135</v>
      </c>
      <c r="L175" s="17" t="s">
        <v>171</v>
      </c>
      <c r="M175" s="17" t="s">
        <v>303</v>
      </c>
      <c r="N175" s="17" t="s">
        <v>304</v>
      </c>
      <c r="O175" s="17" t="s">
        <v>252</v>
      </c>
      <c r="P175" s="17" t="s">
        <v>298</v>
      </c>
      <c r="Q175" s="17" t="s">
        <v>299</v>
      </c>
      <c r="R175" s="17" t="s">
        <v>177</v>
      </c>
    </row>
    <row r="176" spans="2:18">
      <c r="B176" s="17" t="s">
        <v>305</v>
      </c>
      <c r="C176" s="17" t="s">
        <v>294</v>
      </c>
      <c r="D176" s="17" t="s">
        <v>306</v>
      </c>
      <c r="E176" s="17" t="s">
        <v>295</v>
      </c>
      <c r="F176" s="17" t="s">
        <v>168</v>
      </c>
      <c r="G176" s="17" t="s">
        <v>56</v>
      </c>
      <c r="H176" s="17" t="s">
        <v>169</v>
      </c>
      <c r="I176" s="17" t="s">
        <v>170</v>
      </c>
      <c r="J176" s="17" t="s">
        <v>35</v>
      </c>
      <c r="K176" s="17" t="s">
        <v>135</v>
      </c>
      <c r="L176" s="17" t="s">
        <v>171</v>
      </c>
      <c r="M176" s="17" t="s">
        <v>307</v>
      </c>
      <c r="N176" s="17" t="s">
        <v>308</v>
      </c>
      <c r="O176" s="17" t="s">
        <v>309</v>
      </c>
      <c r="P176" s="17" t="s">
        <v>310</v>
      </c>
      <c r="Q176" s="17" t="s">
        <v>299</v>
      </c>
      <c r="R176" s="17" t="s">
        <v>177</v>
      </c>
    </row>
    <row r="177" spans="2:18">
      <c r="B177" s="17" t="s">
        <v>311</v>
      </c>
      <c r="C177" s="17" t="s">
        <v>312</v>
      </c>
      <c r="D177" s="17">
        <v>7494300</v>
      </c>
      <c r="E177" s="17" t="s">
        <v>313</v>
      </c>
      <c r="F177" s="17" t="s">
        <v>168</v>
      </c>
      <c r="G177" s="17" t="s">
        <v>56</v>
      </c>
      <c r="H177" s="17" t="s">
        <v>169</v>
      </c>
      <c r="I177" s="17" t="s">
        <v>170</v>
      </c>
      <c r="J177" s="17" t="s">
        <v>35</v>
      </c>
      <c r="K177" s="17" t="s">
        <v>135</v>
      </c>
      <c r="L177" s="17" t="s">
        <v>171</v>
      </c>
      <c r="M177" s="17" t="s">
        <v>212</v>
      </c>
      <c r="N177" s="17" t="s">
        <v>212</v>
      </c>
      <c r="O177" s="17" t="s">
        <v>246</v>
      </c>
      <c r="P177" s="17" t="s">
        <v>314</v>
      </c>
      <c r="Q177" s="17" t="s">
        <v>299</v>
      </c>
      <c r="R177" s="17" t="s">
        <v>177</v>
      </c>
    </row>
    <row r="178" spans="2:18">
      <c r="B178" s="17" t="s">
        <v>315</v>
      </c>
      <c r="C178" s="17" t="s">
        <v>316</v>
      </c>
      <c r="D178" s="17">
        <v>3386344</v>
      </c>
      <c r="E178" s="17" t="s">
        <v>317</v>
      </c>
      <c r="F178" s="17" t="s">
        <v>168</v>
      </c>
      <c r="G178" s="17" t="s">
        <v>56</v>
      </c>
      <c r="H178" s="17" t="s">
        <v>169</v>
      </c>
      <c r="I178" s="17" t="s">
        <v>170</v>
      </c>
      <c r="J178" s="17" t="s">
        <v>35</v>
      </c>
      <c r="K178" s="17" t="s">
        <v>135</v>
      </c>
      <c r="L178" s="17" t="s">
        <v>171</v>
      </c>
      <c r="M178" s="17" t="s">
        <v>318</v>
      </c>
      <c r="N178" s="17" t="s">
        <v>319</v>
      </c>
      <c r="O178" s="17" t="s">
        <v>280</v>
      </c>
      <c r="P178" s="17" t="s">
        <v>220</v>
      </c>
      <c r="Q178" s="17" t="s">
        <v>221</v>
      </c>
      <c r="R178" s="17" t="s">
        <v>222</v>
      </c>
    </row>
    <row r="179" spans="2:18">
      <c r="B179" s="17" t="s">
        <v>320</v>
      </c>
      <c r="C179" s="17" t="s">
        <v>321</v>
      </c>
      <c r="D179" s="17">
        <v>7421279</v>
      </c>
      <c r="E179" s="17" t="s">
        <v>322</v>
      </c>
      <c r="F179" s="17" t="s">
        <v>168</v>
      </c>
      <c r="G179" s="17" t="s">
        <v>56</v>
      </c>
      <c r="H179" s="17" t="s">
        <v>169</v>
      </c>
      <c r="I179" s="17" t="s">
        <v>323</v>
      </c>
      <c r="J179" s="17" t="s">
        <v>35</v>
      </c>
      <c r="K179" s="17" t="s">
        <v>135</v>
      </c>
      <c r="L179" s="17" t="s">
        <v>171</v>
      </c>
      <c r="M179" s="17" t="s">
        <v>324</v>
      </c>
      <c r="N179" s="17" t="s">
        <v>297</v>
      </c>
      <c r="O179" s="17" t="s">
        <v>246</v>
      </c>
      <c r="P179" s="17" t="s">
        <v>325</v>
      </c>
      <c r="Q179" s="17" t="s">
        <v>326</v>
      </c>
      <c r="R179" s="17" t="s">
        <v>177</v>
      </c>
    </row>
    <row r="180" spans="2:18">
      <c r="B180" s="17" t="s">
        <v>327</v>
      </c>
      <c r="C180" s="17" t="s">
        <v>328</v>
      </c>
      <c r="D180" s="17">
        <v>7417700</v>
      </c>
      <c r="E180" s="17" t="s">
        <v>329</v>
      </c>
      <c r="F180" s="17" t="s">
        <v>168</v>
      </c>
      <c r="G180" s="17" t="s">
        <v>56</v>
      </c>
      <c r="H180" s="17" t="s">
        <v>169</v>
      </c>
      <c r="I180" s="17" t="s">
        <v>170</v>
      </c>
      <c r="J180" s="17" t="s">
        <v>35</v>
      </c>
      <c r="K180" s="17" t="s">
        <v>135</v>
      </c>
      <c r="L180" s="17" t="s">
        <v>200</v>
      </c>
      <c r="M180" s="17" t="s">
        <v>297</v>
      </c>
      <c r="N180" s="17" t="s">
        <v>297</v>
      </c>
      <c r="O180" s="17" t="s">
        <v>246</v>
      </c>
      <c r="P180" s="17" t="s">
        <v>298</v>
      </c>
      <c r="Q180" s="17" t="s">
        <v>299</v>
      </c>
      <c r="R180" s="17" t="s">
        <v>177</v>
      </c>
    </row>
    <row r="181" spans="2:18">
      <c r="B181" s="17" t="s">
        <v>207</v>
      </c>
      <c r="C181" s="17" t="s">
        <v>207</v>
      </c>
      <c r="D181" s="17" t="s">
        <v>207</v>
      </c>
      <c r="E181" s="17" t="s">
        <v>207</v>
      </c>
      <c r="F181" s="17" t="s">
        <v>207</v>
      </c>
      <c r="G181" s="17" t="s">
        <v>207</v>
      </c>
      <c r="H181" s="17" t="s">
        <v>207</v>
      </c>
      <c r="I181" s="17" t="s">
        <v>207</v>
      </c>
      <c r="J181" s="17" t="s">
        <v>207</v>
      </c>
      <c r="K181" s="17" t="s">
        <v>207</v>
      </c>
      <c r="L181" s="17" t="s">
        <v>207</v>
      </c>
      <c r="M181" s="17" t="s">
        <v>207</v>
      </c>
      <c r="N181" s="17" t="s">
        <v>207</v>
      </c>
      <c r="O181" s="17" t="s">
        <v>207</v>
      </c>
      <c r="P181" s="17" t="s">
        <v>207</v>
      </c>
      <c r="Q181" s="17" t="s">
        <v>207</v>
      </c>
      <c r="R181" s="17" t="s">
        <v>207</v>
      </c>
    </row>
    <row r="182" spans="2:18">
      <c r="B182" s="17" t="s">
        <v>330</v>
      </c>
      <c r="C182" s="17" t="s">
        <v>331</v>
      </c>
      <c r="D182" s="17" t="s">
        <v>332</v>
      </c>
      <c r="E182" s="17" t="s">
        <v>333</v>
      </c>
      <c r="F182" s="17" t="s">
        <v>168</v>
      </c>
      <c r="G182" s="17" t="s">
        <v>56</v>
      </c>
      <c r="H182" s="17" t="s">
        <v>169</v>
      </c>
      <c r="I182" s="17" t="s">
        <v>170</v>
      </c>
      <c r="J182" s="17" t="s">
        <v>35</v>
      </c>
      <c r="K182" s="17" t="s">
        <v>135</v>
      </c>
      <c r="L182" s="17" t="s">
        <v>171</v>
      </c>
      <c r="M182" s="17" t="s">
        <v>334</v>
      </c>
      <c r="N182" s="17" t="s">
        <v>173</v>
      </c>
      <c r="O182" s="17" t="s">
        <v>335</v>
      </c>
      <c r="P182" s="17" t="s">
        <v>336</v>
      </c>
      <c r="Q182" s="17" t="s">
        <v>337</v>
      </c>
      <c r="R182" s="17" t="s">
        <v>195</v>
      </c>
    </row>
    <row r="183" spans="2:18">
      <c r="B183" s="17" t="s">
        <v>338</v>
      </c>
      <c r="C183" s="17" t="s">
        <v>339</v>
      </c>
      <c r="D183" s="17">
        <v>3127772123</v>
      </c>
      <c r="E183" s="17" t="s">
        <v>340</v>
      </c>
      <c r="F183" s="17" t="s">
        <v>168</v>
      </c>
      <c r="G183" s="17" t="s">
        <v>56</v>
      </c>
      <c r="H183" s="17" t="s">
        <v>169</v>
      </c>
      <c r="I183" s="17" t="s">
        <v>170</v>
      </c>
      <c r="J183" s="17" t="s">
        <v>35</v>
      </c>
      <c r="K183" s="17" t="s">
        <v>135</v>
      </c>
      <c r="L183" s="17" t="s">
        <v>171</v>
      </c>
      <c r="M183" s="17" t="s">
        <v>56</v>
      </c>
      <c r="N183" s="17" t="s">
        <v>212</v>
      </c>
      <c r="O183" s="17" t="s">
        <v>341</v>
      </c>
      <c r="P183" s="17" t="s">
        <v>342</v>
      </c>
      <c r="Q183" s="17" t="s">
        <v>343</v>
      </c>
      <c r="R183" s="17" t="s">
        <v>177</v>
      </c>
    </row>
    <row r="184" spans="2:18">
      <c r="B184" s="17" t="s">
        <v>344</v>
      </c>
      <c r="C184" s="17" t="s">
        <v>345</v>
      </c>
      <c r="D184" s="17">
        <v>3136952559</v>
      </c>
      <c r="E184" s="17" t="s">
        <v>346</v>
      </c>
      <c r="F184" s="17" t="s">
        <v>168</v>
      </c>
      <c r="G184" s="17" t="s">
        <v>56</v>
      </c>
      <c r="H184" s="17" t="s">
        <v>169</v>
      </c>
      <c r="I184" s="17" t="s">
        <v>170</v>
      </c>
      <c r="J184" s="17" t="s">
        <v>35</v>
      </c>
      <c r="K184" s="17" t="s">
        <v>135</v>
      </c>
      <c r="L184" s="17" t="s">
        <v>278</v>
      </c>
      <c r="M184" s="17" t="s">
        <v>347</v>
      </c>
      <c r="N184" s="17" t="s">
        <v>202</v>
      </c>
      <c r="O184" s="17" t="s">
        <v>348</v>
      </c>
      <c r="P184" s="17" t="s">
        <v>349</v>
      </c>
      <c r="Q184" s="17" t="s">
        <v>350</v>
      </c>
      <c r="R184" s="17" t="s">
        <v>206</v>
      </c>
    </row>
    <row r="185" spans="2:18">
      <c r="B185" s="17" t="s">
        <v>351</v>
      </c>
      <c r="C185" s="17" t="s">
        <v>352</v>
      </c>
      <c r="D185" s="17">
        <v>3116046718</v>
      </c>
      <c r="E185" s="17" t="s">
        <v>353</v>
      </c>
      <c r="F185" s="17" t="s">
        <v>168</v>
      </c>
      <c r="G185" s="17" t="s">
        <v>56</v>
      </c>
      <c r="H185" s="17" t="s">
        <v>169</v>
      </c>
      <c r="I185" s="17" t="s">
        <v>170</v>
      </c>
      <c r="J185" s="17" t="s">
        <v>35</v>
      </c>
      <c r="K185" s="17" t="s">
        <v>135</v>
      </c>
      <c r="L185" s="17" t="s">
        <v>200</v>
      </c>
      <c r="M185" s="17" t="s">
        <v>354</v>
      </c>
      <c r="N185" s="17" t="s">
        <v>355</v>
      </c>
      <c r="O185" s="17" t="s">
        <v>356</v>
      </c>
      <c r="P185" s="17" t="s">
        <v>342</v>
      </c>
      <c r="Q185" s="17" t="s">
        <v>357</v>
      </c>
      <c r="R185" s="17" t="s">
        <v>177</v>
      </c>
    </row>
    <row r="186" spans="2:18">
      <c r="B186" s="17" t="s">
        <v>358</v>
      </c>
      <c r="C186" s="17" t="s">
        <v>359</v>
      </c>
      <c r="D186" s="17">
        <v>3136727526</v>
      </c>
      <c r="E186" s="17" t="s">
        <v>360</v>
      </c>
      <c r="F186" s="17" t="s">
        <v>168</v>
      </c>
      <c r="G186" s="17" t="s">
        <v>56</v>
      </c>
      <c r="H186" s="17" t="s">
        <v>169</v>
      </c>
      <c r="I186" s="17" t="s">
        <v>170</v>
      </c>
      <c r="J186" s="17" t="s">
        <v>35</v>
      </c>
      <c r="K186" s="17" t="s">
        <v>135</v>
      </c>
      <c r="L186" s="17" t="s">
        <v>278</v>
      </c>
      <c r="M186" s="17" t="s">
        <v>303</v>
      </c>
      <c r="N186" s="17" t="s">
        <v>173</v>
      </c>
      <c r="O186" s="17" t="s">
        <v>361</v>
      </c>
      <c r="P186" s="17" t="s">
        <v>362</v>
      </c>
      <c r="Q186" s="17" t="s">
        <v>363</v>
      </c>
      <c r="R186" s="17" t="s">
        <v>195</v>
      </c>
    </row>
    <row r="187" spans="2:18">
      <c r="B187" s="17" t="s">
        <v>364</v>
      </c>
      <c r="C187" s="17" t="s">
        <v>365</v>
      </c>
      <c r="D187" s="17">
        <v>8733325</v>
      </c>
      <c r="E187" s="17" t="s">
        <v>366</v>
      </c>
      <c r="F187" s="17" t="s">
        <v>168</v>
      </c>
      <c r="G187" s="17" t="s">
        <v>56</v>
      </c>
      <c r="H187" s="17" t="s">
        <v>169</v>
      </c>
      <c r="I187" s="17" t="s">
        <v>170</v>
      </c>
      <c r="J187" s="17" t="s">
        <v>35</v>
      </c>
      <c r="K187" s="17" t="s">
        <v>135</v>
      </c>
      <c r="L187" s="17" t="s">
        <v>184</v>
      </c>
      <c r="M187" s="17" t="s">
        <v>367</v>
      </c>
      <c r="N187" s="17" t="s">
        <v>368</v>
      </c>
      <c r="O187" s="17" t="s">
        <v>246</v>
      </c>
      <c r="P187" s="17" t="s">
        <v>342</v>
      </c>
      <c r="Q187" s="17" t="s">
        <v>369</v>
      </c>
      <c r="R187" s="17" t="s">
        <v>177</v>
      </c>
    </row>
    <row r="188" spans="2:18">
      <c r="B188" s="17" t="s">
        <v>370</v>
      </c>
      <c r="C188" s="17" t="s">
        <v>371</v>
      </c>
      <c r="D188" s="17">
        <v>8982444</v>
      </c>
      <c r="E188" s="17" t="s">
        <v>372</v>
      </c>
      <c r="F188" s="17" t="s">
        <v>168</v>
      </c>
      <c r="G188" s="17" t="s">
        <v>373</v>
      </c>
      <c r="H188" s="17" t="s">
        <v>169</v>
      </c>
      <c r="I188" s="17" t="s">
        <v>170</v>
      </c>
      <c r="J188" s="17" t="s">
        <v>35</v>
      </c>
      <c r="K188" s="17" t="s">
        <v>135</v>
      </c>
      <c r="L188" s="17" t="s">
        <v>200</v>
      </c>
      <c r="M188" s="17" t="s">
        <v>374</v>
      </c>
      <c r="N188" s="17" t="s">
        <v>173</v>
      </c>
      <c r="O188" s="17" t="s">
        <v>246</v>
      </c>
      <c r="P188" s="17" t="s">
        <v>342</v>
      </c>
      <c r="Q188" s="17" t="s">
        <v>375</v>
      </c>
      <c r="R188" s="17" t="s">
        <v>177</v>
      </c>
    </row>
    <row r="189" spans="2:18">
      <c r="B189" s="17" t="s">
        <v>376</v>
      </c>
      <c r="C189" s="17" t="s">
        <v>377</v>
      </c>
      <c r="D189" s="17">
        <v>3103934971</v>
      </c>
      <c r="E189" s="17" t="s">
        <v>378</v>
      </c>
      <c r="F189" s="17" t="s">
        <v>168</v>
      </c>
      <c r="G189" s="17" t="s">
        <v>56</v>
      </c>
      <c r="H189" s="17" t="s">
        <v>169</v>
      </c>
      <c r="I189" s="17" t="s">
        <v>170</v>
      </c>
      <c r="J189" s="17" t="s">
        <v>35</v>
      </c>
      <c r="K189" s="17" t="s">
        <v>135</v>
      </c>
      <c r="L189" s="17" t="s">
        <v>200</v>
      </c>
      <c r="M189" s="17" t="s">
        <v>379</v>
      </c>
      <c r="N189" s="17" t="s">
        <v>380</v>
      </c>
      <c r="O189" s="17" t="s">
        <v>381</v>
      </c>
      <c r="P189" s="17" t="s">
        <v>349</v>
      </c>
      <c r="Q189" s="17" t="s">
        <v>382</v>
      </c>
      <c r="R189" s="17" t="s">
        <v>206</v>
      </c>
    </row>
    <row r="190" spans="2:18">
      <c r="B190" s="17" t="s">
        <v>383</v>
      </c>
      <c r="C190" s="17" t="s">
        <v>384</v>
      </c>
      <c r="D190" s="17">
        <v>3216487773</v>
      </c>
      <c r="E190" s="17" t="s">
        <v>385</v>
      </c>
      <c r="F190" s="17" t="s">
        <v>168</v>
      </c>
      <c r="G190" s="17" t="s">
        <v>56</v>
      </c>
      <c r="H190" s="17" t="s">
        <v>169</v>
      </c>
      <c r="I190" s="17" t="s">
        <v>170</v>
      </c>
      <c r="J190" s="17" t="s">
        <v>35</v>
      </c>
      <c r="K190" s="17" t="s">
        <v>135</v>
      </c>
      <c r="L190" s="17" t="s">
        <v>171</v>
      </c>
      <c r="M190" s="17" t="s">
        <v>386</v>
      </c>
      <c r="N190" s="17" t="s">
        <v>212</v>
      </c>
      <c r="O190" s="17" t="s">
        <v>246</v>
      </c>
      <c r="P190" s="17" t="s">
        <v>342</v>
      </c>
      <c r="Q190" s="17" t="s">
        <v>357</v>
      </c>
      <c r="R190" s="17" t="s">
        <v>177</v>
      </c>
    </row>
    <row r="191" spans="2:18">
      <c r="B191" s="17" t="s">
        <v>387</v>
      </c>
      <c r="C191" s="17" t="s">
        <v>388</v>
      </c>
      <c r="D191" s="17">
        <v>3146974668</v>
      </c>
      <c r="E191" s="17" t="s">
        <v>389</v>
      </c>
      <c r="F191" s="17" t="s">
        <v>168</v>
      </c>
      <c r="G191" s="17" t="s">
        <v>56</v>
      </c>
      <c r="H191" s="17" t="s">
        <v>169</v>
      </c>
      <c r="I191" s="17" t="s">
        <v>170</v>
      </c>
      <c r="J191" s="17" t="s">
        <v>35</v>
      </c>
      <c r="K191" s="17" t="s">
        <v>135</v>
      </c>
      <c r="L191" s="17" t="s">
        <v>278</v>
      </c>
      <c r="M191" s="17" t="s">
        <v>390</v>
      </c>
      <c r="N191" s="17" t="s">
        <v>202</v>
      </c>
      <c r="O191" s="17" t="s">
        <v>348</v>
      </c>
      <c r="P191" s="17" t="s">
        <v>349</v>
      </c>
      <c r="Q191" s="17" t="s">
        <v>350</v>
      </c>
      <c r="R191" s="17" t="s">
        <v>206</v>
      </c>
    </row>
    <row r="192" spans="2:18">
      <c r="B192" s="17" t="s">
        <v>391</v>
      </c>
      <c r="C192" s="17" t="s">
        <v>392</v>
      </c>
      <c r="D192" s="17">
        <v>5927653</v>
      </c>
      <c r="E192" s="17" t="s">
        <v>393</v>
      </c>
      <c r="F192" s="17" t="s">
        <v>168</v>
      </c>
      <c r="G192" s="17" t="s">
        <v>56</v>
      </c>
      <c r="H192" s="17" t="s">
        <v>169</v>
      </c>
      <c r="I192" s="17" t="s">
        <v>170</v>
      </c>
      <c r="J192" s="17" t="s">
        <v>35</v>
      </c>
      <c r="K192" s="17" t="s">
        <v>135</v>
      </c>
      <c r="L192" s="17" t="s">
        <v>171</v>
      </c>
      <c r="M192" s="17" t="s">
        <v>191</v>
      </c>
      <c r="N192" s="17" t="s">
        <v>394</v>
      </c>
      <c r="O192" s="17" t="s">
        <v>252</v>
      </c>
      <c r="P192" s="17" t="s">
        <v>342</v>
      </c>
      <c r="Q192" s="17" t="s">
        <v>175</v>
      </c>
      <c r="R192" s="17" t="s">
        <v>195</v>
      </c>
    </row>
    <row r="193" spans="2:18">
      <c r="B193" s="17" t="s">
        <v>395</v>
      </c>
      <c r="C193" s="17" t="s">
        <v>396</v>
      </c>
      <c r="D193" s="17">
        <v>8982444</v>
      </c>
      <c r="E193" s="17" t="s">
        <v>397</v>
      </c>
      <c r="F193" s="17" t="s">
        <v>168</v>
      </c>
      <c r="G193" s="17" t="s">
        <v>56</v>
      </c>
      <c r="H193" s="17" t="s">
        <v>169</v>
      </c>
      <c r="I193" s="17" t="s">
        <v>323</v>
      </c>
      <c r="J193" s="17" t="s">
        <v>35</v>
      </c>
      <c r="K193" s="17" t="s">
        <v>135</v>
      </c>
      <c r="L193" s="17" t="s">
        <v>171</v>
      </c>
      <c r="M193" s="17" t="s">
        <v>398</v>
      </c>
      <c r="N193" s="17" t="s">
        <v>173</v>
      </c>
      <c r="O193" s="17" t="s">
        <v>361</v>
      </c>
      <c r="P193" s="17" t="s">
        <v>362</v>
      </c>
      <c r="Q193" s="17" t="s">
        <v>399</v>
      </c>
      <c r="R193" s="17" t="s">
        <v>195</v>
      </c>
    </row>
    <row r="194" spans="2:18">
      <c r="B194" s="17" t="s">
        <v>400</v>
      </c>
      <c r="C194" s="17" t="s">
        <v>401</v>
      </c>
      <c r="D194" s="17">
        <v>8820240</v>
      </c>
      <c r="E194" s="17" t="s">
        <v>402</v>
      </c>
      <c r="F194" s="17" t="s">
        <v>168</v>
      </c>
      <c r="G194" s="17" t="s">
        <v>56</v>
      </c>
      <c r="H194" s="17" t="s">
        <v>169</v>
      </c>
      <c r="I194" s="17" t="s">
        <v>170</v>
      </c>
      <c r="J194" s="17" t="s">
        <v>35</v>
      </c>
      <c r="K194" s="17" t="s">
        <v>135</v>
      </c>
      <c r="L194" s="17" t="s">
        <v>184</v>
      </c>
      <c r="M194" s="17" t="s">
        <v>403</v>
      </c>
      <c r="N194" s="17" t="s">
        <v>404</v>
      </c>
      <c r="O194" s="17" t="s">
        <v>405</v>
      </c>
      <c r="P194" s="17" t="s">
        <v>349</v>
      </c>
      <c r="Q194" s="17" t="s">
        <v>406</v>
      </c>
      <c r="R194" s="17" t="s">
        <v>206</v>
      </c>
    </row>
    <row r="195" spans="2:18">
      <c r="B195" s="17" t="s">
        <v>407</v>
      </c>
      <c r="C195" s="17" t="s">
        <v>408</v>
      </c>
      <c r="D195" s="17">
        <v>8770291</v>
      </c>
      <c r="E195" s="17" t="s">
        <v>409</v>
      </c>
      <c r="F195" s="17" t="s">
        <v>168</v>
      </c>
      <c r="G195" s="17" t="s">
        <v>56</v>
      </c>
      <c r="H195" s="17" t="s">
        <v>169</v>
      </c>
      <c r="I195" s="17" t="s">
        <v>170</v>
      </c>
      <c r="J195" s="17" t="s">
        <v>35</v>
      </c>
      <c r="K195" s="17" t="s">
        <v>135</v>
      </c>
      <c r="L195" s="17" t="s">
        <v>171</v>
      </c>
      <c r="M195" s="17" t="s">
        <v>297</v>
      </c>
      <c r="N195" s="17" t="s">
        <v>212</v>
      </c>
      <c r="O195" s="17" t="s">
        <v>246</v>
      </c>
      <c r="P195" s="17" t="s">
        <v>342</v>
      </c>
      <c r="Q195" s="17" t="s">
        <v>375</v>
      </c>
      <c r="R195" s="17" t="s">
        <v>177</v>
      </c>
    </row>
    <row r="196" spans="2:18">
      <c r="B196" s="17" t="s">
        <v>207</v>
      </c>
      <c r="C196" s="17" t="s">
        <v>207</v>
      </c>
      <c r="D196" s="17" t="s">
        <v>207</v>
      </c>
      <c r="E196" s="17" t="s">
        <v>207</v>
      </c>
      <c r="F196" s="17" t="s">
        <v>207</v>
      </c>
      <c r="G196" s="17" t="s">
        <v>207</v>
      </c>
      <c r="H196" s="17" t="s">
        <v>247</v>
      </c>
      <c r="I196" s="17" t="s">
        <v>207</v>
      </c>
      <c r="J196" s="17" t="s">
        <v>207</v>
      </c>
      <c r="K196" s="17" t="s">
        <v>207</v>
      </c>
      <c r="L196" s="17" t="s">
        <v>207</v>
      </c>
      <c r="M196" s="17" t="s">
        <v>207</v>
      </c>
      <c r="N196" s="17" t="s">
        <v>207</v>
      </c>
      <c r="O196" s="17" t="s">
        <v>207</v>
      </c>
      <c r="P196" s="17" t="s">
        <v>207</v>
      </c>
      <c r="Q196" s="17" t="s">
        <v>207</v>
      </c>
      <c r="R196" s="17" t="s">
        <v>207</v>
      </c>
    </row>
    <row r="197" spans="2:18">
      <c r="B197" s="17" t="s">
        <v>410</v>
      </c>
      <c r="C197" s="17" t="s">
        <v>411</v>
      </c>
      <c r="D197" s="17" t="s">
        <v>412</v>
      </c>
      <c r="E197" s="17" t="s">
        <v>397</v>
      </c>
      <c r="F197" s="17" t="s">
        <v>168</v>
      </c>
      <c r="G197" s="17" t="s">
        <v>56</v>
      </c>
      <c r="H197" s="17" t="s">
        <v>169</v>
      </c>
      <c r="I197" s="17" t="s">
        <v>170</v>
      </c>
      <c r="J197" s="17" t="s">
        <v>35</v>
      </c>
      <c r="K197" s="17" t="s">
        <v>135</v>
      </c>
      <c r="L197" s="17" t="s">
        <v>171</v>
      </c>
      <c r="M197" s="17" t="s">
        <v>413</v>
      </c>
      <c r="N197" s="17" t="s">
        <v>414</v>
      </c>
      <c r="O197" s="17" t="s">
        <v>361</v>
      </c>
      <c r="P197" s="17" t="s">
        <v>342</v>
      </c>
      <c r="Q197" s="17" t="s">
        <v>415</v>
      </c>
      <c r="R197" s="17" t="s">
        <v>177</v>
      </c>
    </row>
    <row r="198" spans="2:18">
      <c r="B198" s="17" t="s">
        <v>416</v>
      </c>
      <c r="C198" s="17" t="s">
        <v>417</v>
      </c>
      <c r="D198" s="17">
        <v>31479944</v>
      </c>
      <c r="E198" s="17" t="s">
        <v>418</v>
      </c>
      <c r="F198" s="17" t="s">
        <v>168</v>
      </c>
      <c r="G198" s="17" t="s">
        <v>56</v>
      </c>
      <c r="H198" s="17" t="s">
        <v>169</v>
      </c>
      <c r="I198" s="17" t="s">
        <v>170</v>
      </c>
      <c r="J198" s="17" t="s">
        <v>35</v>
      </c>
      <c r="K198" s="17" t="s">
        <v>135</v>
      </c>
      <c r="L198" s="17" t="s">
        <v>184</v>
      </c>
      <c r="M198" s="17" t="s">
        <v>419</v>
      </c>
      <c r="N198" s="17" t="s">
        <v>202</v>
      </c>
      <c r="O198" s="17" t="s">
        <v>420</v>
      </c>
      <c r="P198" s="17" t="s">
        <v>204</v>
      </c>
      <c r="Q198" s="17" t="s">
        <v>205</v>
      </c>
      <c r="R198" s="17" t="s">
        <v>206</v>
      </c>
    </row>
    <row r="199" spans="2:18">
      <c r="B199" s="17" t="s">
        <v>421</v>
      </c>
      <c r="C199" s="17" t="s">
        <v>422</v>
      </c>
      <c r="D199" s="17">
        <v>3304622</v>
      </c>
      <c r="E199" s="17" t="s">
        <v>423</v>
      </c>
      <c r="F199" s="17" t="s">
        <v>168</v>
      </c>
      <c r="G199" s="17" t="s">
        <v>56</v>
      </c>
      <c r="H199" s="17" t="s">
        <v>169</v>
      </c>
      <c r="I199" s="17" t="s">
        <v>170</v>
      </c>
      <c r="J199" s="17" t="s">
        <v>35</v>
      </c>
      <c r="K199" s="17" t="s">
        <v>135</v>
      </c>
      <c r="L199" s="17" t="s">
        <v>171</v>
      </c>
      <c r="M199" s="17" t="s">
        <v>419</v>
      </c>
      <c r="N199" s="17" t="s">
        <v>202</v>
      </c>
      <c r="O199" s="17" t="s">
        <v>424</v>
      </c>
      <c r="P199" s="17" t="s">
        <v>204</v>
      </c>
      <c r="Q199" s="17" t="s">
        <v>425</v>
      </c>
      <c r="R199" s="17" t="s">
        <v>206</v>
      </c>
    </row>
    <row r="200" spans="2:18">
      <c r="B200" s="17" t="s">
        <v>255</v>
      </c>
      <c r="C200" s="17" t="s">
        <v>426</v>
      </c>
      <c r="D200" s="17">
        <v>3135822603</v>
      </c>
      <c r="E200" s="17" t="s">
        <v>427</v>
      </c>
      <c r="F200" s="17" t="s">
        <v>168</v>
      </c>
      <c r="G200" s="17" t="s">
        <v>56</v>
      </c>
      <c r="H200" s="17" t="s">
        <v>169</v>
      </c>
      <c r="I200" s="17" t="s">
        <v>323</v>
      </c>
      <c r="J200" s="17" t="s">
        <v>35</v>
      </c>
      <c r="K200" s="17" t="s">
        <v>135</v>
      </c>
      <c r="L200" s="17" t="s">
        <v>278</v>
      </c>
      <c r="M200" s="17" t="s">
        <v>428</v>
      </c>
      <c r="N200" s="17" t="s">
        <v>286</v>
      </c>
      <c r="O200" s="17" t="s">
        <v>429</v>
      </c>
      <c r="P200" s="17" t="s">
        <v>362</v>
      </c>
      <c r="Q200" s="17" t="s">
        <v>430</v>
      </c>
      <c r="R200" s="17" t="s">
        <v>177</v>
      </c>
    </row>
    <row r="202" spans="2:18">
      <c r="B202" s="18" t="s">
        <v>55</v>
      </c>
      <c r="C202" s="12" t="s">
        <v>8</v>
      </c>
      <c r="D202" s="12" t="s">
        <v>9</v>
      </c>
    </row>
    <row r="203" spans="2:18">
      <c r="B203" s="17" t="s">
        <v>373</v>
      </c>
      <c r="C203" s="19">
        <v>1</v>
      </c>
      <c r="D203" s="20">
        <f>C203/$C$207</f>
        <v>2.0833333333333332E-2</v>
      </c>
    </row>
    <row r="204" spans="2:18">
      <c r="B204" s="17" t="s">
        <v>56</v>
      </c>
      <c r="C204" s="19">
        <v>40</v>
      </c>
      <c r="D204" s="20">
        <f>C204/$C$207</f>
        <v>0.83333333333333337</v>
      </c>
    </row>
    <row r="205" spans="2:18">
      <c r="B205" s="17" t="s">
        <v>57</v>
      </c>
      <c r="C205" s="19">
        <v>1</v>
      </c>
      <c r="D205" s="20">
        <f>C205/$C$207</f>
        <v>2.0833333333333332E-2</v>
      </c>
    </row>
    <row r="206" spans="2:18">
      <c r="B206" s="12" t="s">
        <v>58</v>
      </c>
      <c r="C206" s="30">
        <v>6</v>
      </c>
      <c r="D206" s="20">
        <f>C206/$C$207</f>
        <v>0.125</v>
      </c>
    </row>
    <row r="207" spans="2:18">
      <c r="B207" s="12" t="s">
        <v>12</v>
      </c>
      <c r="C207" s="26">
        <f>SUM(C203:C206)</f>
        <v>48</v>
      </c>
      <c r="D207" s="20">
        <f>SUM(D203:D206)</f>
        <v>1</v>
      </c>
    </row>
    <row r="208" spans="2:18">
      <c r="B208" s="81"/>
      <c r="C208" s="81"/>
      <c r="D208" s="2"/>
    </row>
    <row r="209" spans="2:4">
      <c r="B209" s="15"/>
      <c r="C209" s="15"/>
      <c r="D209" s="2"/>
    </row>
    <row r="228" spans="2:5" ht="15.75">
      <c r="B228" s="7" t="s">
        <v>59</v>
      </c>
    </row>
    <row r="230" spans="2:5" ht="69" customHeight="1">
      <c r="B230" s="82" t="s">
        <v>60</v>
      </c>
      <c r="C230" s="83"/>
      <c r="D230" s="22" t="s">
        <v>8</v>
      </c>
      <c r="E230" s="22" t="s">
        <v>9</v>
      </c>
    </row>
    <row r="231" spans="2:5">
      <c r="B231" s="84" t="s">
        <v>35</v>
      </c>
      <c r="C231" s="85"/>
      <c r="D231" s="30">
        <v>13</v>
      </c>
      <c r="E231" s="23">
        <f>D231/$C$37</f>
        <v>0.27083333333333331</v>
      </c>
    </row>
    <row r="232" spans="2:5">
      <c r="B232" s="68" t="s">
        <v>61</v>
      </c>
      <c r="C232" s="68"/>
      <c r="D232" s="30">
        <v>35</v>
      </c>
      <c r="E232" s="23">
        <f>D232/$C$37</f>
        <v>0.72916666666666663</v>
      </c>
    </row>
    <row r="233" spans="2:5">
      <c r="B233" s="68" t="s">
        <v>62</v>
      </c>
      <c r="C233" s="68"/>
      <c r="D233" s="30">
        <f>SUM(D231:D232)</f>
        <v>48</v>
      </c>
      <c r="E233" s="46">
        <f>SUM(E231:E232)</f>
        <v>1</v>
      </c>
    </row>
    <row r="234" spans="2:5">
      <c r="B234" s="81"/>
      <c r="C234" s="81"/>
      <c r="D234" s="81"/>
    </row>
    <row r="235" spans="2:5">
      <c r="B235" s="81"/>
      <c r="C235" s="81"/>
      <c r="D235" s="81"/>
    </row>
    <row r="236" spans="2:5">
      <c r="B236" s="81"/>
      <c r="C236" s="81"/>
      <c r="D236" s="81"/>
    </row>
    <row r="237" spans="2:5">
      <c r="B237" s="81"/>
      <c r="C237" s="81"/>
      <c r="D237" s="81"/>
    </row>
    <row r="238" spans="2:5">
      <c r="B238" s="81"/>
      <c r="C238" s="81"/>
      <c r="D238" s="81"/>
    </row>
    <row r="239" spans="2:5">
      <c r="B239" s="81"/>
      <c r="C239" s="81"/>
      <c r="D239" s="81"/>
    </row>
    <row r="246" spans="2:5">
      <c r="B246" s="24" t="s">
        <v>63</v>
      </c>
    </row>
    <row r="248" spans="2:5">
      <c r="B248" s="24" t="s">
        <v>64</v>
      </c>
    </row>
    <row r="249" spans="2:5">
      <c r="B249" s="24"/>
    </row>
    <row r="250" spans="2:5">
      <c r="B250" s="64" t="s">
        <v>65</v>
      </c>
      <c r="C250" s="64"/>
      <c r="D250" s="64"/>
      <c r="E250" s="25" t="s">
        <v>8</v>
      </c>
    </row>
    <row r="251" spans="2:5" ht="48" customHeight="1">
      <c r="B251" s="77" t="s">
        <v>66</v>
      </c>
      <c r="C251" s="77"/>
      <c r="D251" s="77"/>
      <c r="E251" s="30">
        <v>2</v>
      </c>
    </row>
    <row r="252" spans="2:5" ht="36" customHeight="1">
      <c r="B252" s="77" t="s">
        <v>67</v>
      </c>
      <c r="C252" s="77"/>
      <c r="D252" s="77"/>
      <c r="E252" s="30">
        <v>3</v>
      </c>
    </row>
    <row r="253" spans="2:5" ht="60" customHeight="1">
      <c r="B253" s="77" t="s">
        <v>68</v>
      </c>
      <c r="C253" s="77"/>
      <c r="D253" s="77"/>
      <c r="E253" s="30">
        <v>1</v>
      </c>
    </row>
    <row r="254" spans="2:5">
      <c r="B254" s="77" t="s">
        <v>69</v>
      </c>
      <c r="C254" s="77"/>
      <c r="D254" s="77"/>
      <c r="E254" s="30">
        <v>1</v>
      </c>
    </row>
    <row r="255" spans="2:5">
      <c r="B255" s="77" t="s">
        <v>70</v>
      </c>
      <c r="C255" s="77"/>
      <c r="D255" s="77"/>
      <c r="E255" s="30">
        <v>0</v>
      </c>
    </row>
    <row r="256" spans="2:5">
      <c r="B256" s="77" t="s">
        <v>71</v>
      </c>
      <c r="C256" s="77"/>
      <c r="D256" s="77"/>
      <c r="E256" s="30">
        <v>1</v>
      </c>
    </row>
    <row r="257" spans="2:10">
      <c r="B257" s="77" t="s">
        <v>72</v>
      </c>
      <c r="C257" s="77"/>
      <c r="D257" s="77"/>
      <c r="E257" s="30">
        <v>0</v>
      </c>
    </row>
    <row r="258" spans="2:10" ht="24" customHeight="1">
      <c r="B258" s="77" t="s">
        <v>73</v>
      </c>
      <c r="C258" s="77"/>
      <c r="D258" s="77"/>
      <c r="E258" s="30">
        <v>6</v>
      </c>
    </row>
    <row r="264" spans="2:10" ht="15.75">
      <c r="B264" s="7" t="s">
        <v>74</v>
      </c>
    </row>
    <row r="266" spans="2:10" ht="108" customHeight="1">
      <c r="B266" s="78" t="s">
        <v>75</v>
      </c>
      <c r="C266" s="78"/>
      <c r="D266" s="78"/>
      <c r="E266" s="27" t="s">
        <v>8</v>
      </c>
      <c r="F266" s="27" t="s">
        <v>9</v>
      </c>
      <c r="H266" s="68"/>
      <c r="I266" s="68"/>
      <c r="J266" s="27" t="s">
        <v>9</v>
      </c>
    </row>
    <row r="267" spans="2:10">
      <c r="B267" s="75" t="s">
        <v>35</v>
      </c>
      <c r="C267" s="75"/>
      <c r="D267" s="75"/>
      <c r="E267" s="43">
        <v>35</v>
      </c>
      <c r="F267" s="20">
        <f>E267/$C$37</f>
        <v>0.72916666666666663</v>
      </c>
      <c r="H267" s="79" t="s">
        <v>35</v>
      </c>
      <c r="I267" s="80"/>
      <c r="J267" s="11">
        <f>F267</f>
        <v>0.72916666666666663</v>
      </c>
    </row>
    <row r="268" spans="2:10">
      <c r="B268" s="75" t="s">
        <v>61</v>
      </c>
      <c r="C268" s="75"/>
      <c r="D268" s="75"/>
      <c r="E268" s="43">
        <v>13</v>
      </c>
      <c r="F268" s="20">
        <f t="shared" ref="F268:F269" si="5">E268/$C$37</f>
        <v>0.27083333333333331</v>
      </c>
      <c r="H268" s="75" t="s">
        <v>61</v>
      </c>
      <c r="I268" s="75"/>
      <c r="J268" s="11">
        <f>F268</f>
        <v>0.27083333333333331</v>
      </c>
    </row>
    <row r="269" spans="2:10">
      <c r="B269" s="75" t="s">
        <v>12</v>
      </c>
      <c r="C269" s="75"/>
      <c r="D269" s="75"/>
      <c r="E269" s="44">
        <f>SUM(E267:E268)</f>
        <v>48</v>
      </c>
      <c r="F269" s="20">
        <f t="shared" si="5"/>
        <v>1</v>
      </c>
      <c r="H269" s="75" t="s">
        <v>12</v>
      </c>
      <c r="I269" s="75"/>
      <c r="J269" s="11">
        <f>F269</f>
        <v>1</v>
      </c>
    </row>
    <row r="293" spans="2:5" ht="15.75">
      <c r="B293" s="7" t="s">
        <v>76</v>
      </c>
    </row>
    <row r="294" spans="2:5" ht="15.75">
      <c r="B294" s="7"/>
    </row>
    <row r="295" spans="2:5">
      <c r="B295" s="24" t="s">
        <v>77</v>
      </c>
    </row>
    <row r="296" spans="2:5">
      <c r="B296" s="24"/>
    </row>
    <row r="297" spans="2:5">
      <c r="B297" s="24"/>
    </row>
    <row r="298" spans="2:5">
      <c r="B298" s="76" t="s">
        <v>78</v>
      </c>
      <c r="C298" s="76"/>
      <c r="D298" s="76"/>
      <c r="E298" s="41" t="s">
        <v>8</v>
      </c>
    </row>
    <row r="299" spans="2:5">
      <c r="B299" s="71" t="s">
        <v>79</v>
      </c>
      <c r="C299" s="71"/>
      <c r="D299" s="71"/>
      <c r="E299" s="30">
        <v>35</v>
      </c>
    </row>
    <row r="300" spans="2:5">
      <c r="B300" s="71" t="s">
        <v>80</v>
      </c>
      <c r="C300" s="71"/>
      <c r="D300" s="71"/>
      <c r="E300" s="30">
        <v>10</v>
      </c>
    </row>
    <row r="301" spans="2:5">
      <c r="B301" s="71" t="s">
        <v>81</v>
      </c>
      <c r="C301" s="71"/>
      <c r="D301" s="71"/>
      <c r="E301" s="30">
        <v>14</v>
      </c>
    </row>
    <row r="302" spans="2:5">
      <c r="B302" s="71" t="s">
        <v>82</v>
      </c>
      <c r="C302" s="71"/>
      <c r="D302" s="71"/>
      <c r="E302" s="30">
        <v>1</v>
      </c>
    </row>
    <row r="303" spans="2:5">
      <c r="B303" s="71" t="s">
        <v>83</v>
      </c>
      <c r="C303" s="71"/>
      <c r="D303" s="71"/>
      <c r="E303" s="30">
        <v>0</v>
      </c>
    </row>
    <row r="304" spans="2:5">
      <c r="B304" s="71" t="s">
        <v>84</v>
      </c>
      <c r="C304" s="71"/>
      <c r="D304" s="71"/>
      <c r="E304" s="30">
        <v>7</v>
      </c>
    </row>
    <row r="305" spans="2:5">
      <c r="B305" s="71" t="s">
        <v>85</v>
      </c>
      <c r="C305" s="71"/>
      <c r="D305" s="71"/>
      <c r="E305" s="30">
        <v>4</v>
      </c>
    </row>
    <row r="306" spans="2:5">
      <c r="B306" s="71" t="s">
        <v>86</v>
      </c>
      <c r="C306" s="71"/>
      <c r="D306" s="71"/>
      <c r="E306" s="30">
        <v>0</v>
      </c>
    </row>
    <row r="308" spans="2:5" ht="10.5" customHeight="1"/>
    <row r="309" spans="2:5" ht="19.5" customHeight="1">
      <c r="B309" s="7" t="s">
        <v>87</v>
      </c>
    </row>
    <row r="310" spans="2:5" ht="10.5" customHeight="1">
      <c r="B310" s="7"/>
    </row>
    <row r="311" spans="2:5" ht="22.5" customHeight="1">
      <c r="B311" s="24" t="s">
        <v>88</v>
      </c>
    </row>
    <row r="312" spans="2:5">
      <c r="B312" s="24"/>
    </row>
    <row r="313" spans="2:5">
      <c r="B313" s="24"/>
    </row>
    <row r="314" spans="2:5">
      <c r="B314" s="47" t="s">
        <v>89</v>
      </c>
      <c r="C314" s="47" t="s">
        <v>8</v>
      </c>
    </row>
    <row r="315" spans="2:5">
      <c r="B315" s="21">
        <v>1</v>
      </c>
      <c r="C315" s="30">
        <v>0</v>
      </c>
    </row>
    <row r="316" spans="2:5">
      <c r="B316" s="21">
        <v>2</v>
      </c>
      <c r="C316" s="30">
        <v>0</v>
      </c>
    </row>
    <row r="317" spans="2:5">
      <c r="B317" s="21">
        <v>3</v>
      </c>
      <c r="C317" s="30">
        <v>6</v>
      </c>
    </row>
    <row r="318" spans="2:5">
      <c r="B318" s="21">
        <v>4</v>
      </c>
      <c r="C318" s="30">
        <v>18</v>
      </c>
    </row>
    <row r="319" spans="2:5">
      <c r="B319" s="21">
        <v>5</v>
      </c>
      <c r="C319" s="30">
        <v>24</v>
      </c>
    </row>
    <row r="322" spans="2:3">
      <c r="B322" s="28" t="s">
        <v>89</v>
      </c>
      <c r="C322" s="28" t="s">
        <v>8</v>
      </c>
    </row>
    <row r="323" spans="2:3">
      <c r="B323" s="21">
        <v>1</v>
      </c>
      <c r="C323" s="20">
        <f>C315/$C$37</f>
        <v>0</v>
      </c>
    </row>
    <row r="324" spans="2:3">
      <c r="B324" s="21">
        <v>2</v>
      </c>
      <c r="C324" s="20">
        <f t="shared" ref="C324:C327" si="6">C316/$C$37</f>
        <v>0</v>
      </c>
    </row>
    <row r="325" spans="2:3">
      <c r="B325" s="21">
        <v>3</v>
      </c>
      <c r="C325" s="20">
        <f t="shared" si="6"/>
        <v>0.125</v>
      </c>
    </row>
    <row r="326" spans="2:3">
      <c r="B326" s="21">
        <v>4</v>
      </c>
      <c r="C326" s="20">
        <f t="shared" si="6"/>
        <v>0.375</v>
      </c>
    </row>
    <row r="327" spans="2:3">
      <c r="B327" s="21">
        <v>5</v>
      </c>
      <c r="C327" s="20">
        <f t="shared" si="6"/>
        <v>0.5</v>
      </c>
    </row>
    <row r="336" spans="2:3" ht="15.75">
      <c r="B336" s="7" t="s">
        <v>90</v>
      </c>
    </row>
    <row r="337" spans="2:4" ht="15.75">
      <c r="B337" s="7"/>
    </row>
    <row r="338" spans="2:4">
      <c r="B338" s="24" t="s">
        <v>91</v>
      </c>
    </row>
    <row r="339" spans="2:4">
      <c r="B339" s="24"/>
    </row>
    <row r="340" spans="2:4">
      <c r="B340" s="24"/>
    </row>
    <row r="341" spans="2:4">
      <c r="B341" s="28" t="s">
        <v>92</v>
      </c>
      <c r="C341" s="28" t="s">
        <v>8</v>
      </c>
    </row>
    <row r="342" spans="2:4">
      <c r="B342" s="21" t="s">
        <v>35</v>
      </c>
      <c r="C342" s="43">
        <v>41</v>
      </c>
      <c r="D342" s="29"/>
    </row>
    <row r="343" spans="2:4">
      <c r="B343" s="21" t="s">
        <v>61</v>
      </c>
      <c r="C343" s="43">
        <v>7</v>
      </c>
      <c r="D343" s="29"/>
    </row>
    <row r="346" spans="2:4">
      <c r="B346" s="28" t="s">
        <v>92</v>
      </c>
      <c r="C346" s="28" t="s">
        <v>9</v>
      </c>
    </row>
    <row r="347" spans="2:4">
      <c r="B347" s="21" t="s">
        <v>35</v>
      </c>
      <c r="C347" s="20">
        <f>C342/$C$37</f>
        <v>0.85416666666666663</v>
      </c>
    </row>
    <row r="348" spans="2:4">
      <c r="B348" s="21" t="s">
        <v>61</v>
      </c>
      <c r="C348" s="20">
        <f>C343/$C$37</f>
        <v>0.14583333333333334</v>
      </c>
    </row>
    <row r="361" spans="2:8" ht="15.75">
      <c r="B361" s="7" t="s">
        <v>93</v>
      </c>
    </row>
    <row r="362" spans="2:8" ht="15.75">
      <c r="B362" s="7"/>
    </row>
    <row r="363" spans="2:8">
      <c r="B363" s="24" t="s">
        <v>94</v>
      </c>
    </row>
    <row r="364" spans="2:8">
      <c r="B364" s="24"/>
    </row>
    <row r="365" spans="2:8">
      <c r="B365" s="24"/>
    </row>
    <row r="366" spans="2:8">
      <c r="B366" s="72" t="s">
        <v>95</v>
      </c>
      <c r="C366" s="73"/>
      <c r="D366" s="73"/>
      <c r="E366" s="74"/>
      <c r="F366" s="41" t="s">
        <v>96</v>
      </c>
      <c r="G366" s="41" t="s">
        <v>97</v>
      </c>
      <c r="H366" s="41" t="s">
        <v>98</v>
      </c>
    </row>
    <row r="367" spans="2:8">
      <c r="B367" s="65" t="s">
        <v>99</v>
      </c>
      <c r="C367" s="65"/>
      <c r="D367" s="65"/>
      <c r="E367" s="65"/>
      <c r="F367" s="30">
        <v>33</v>
      </c>
      <c r="G367" s="30">
        <v>11</v>
      </c>
      <c r="H367" s="30">
        <v>5</v>
      </c>
    </row>
    <row r="368" spans="2:8">
      <c r="B368" s="65" t="s">
        <v>100</v>
      </c>
      <c r="C368" s="65"/>
      <c r="D368" s="65"/>
      <c r="E368" s="65"/>
      <c r="F368" s="30">
        <v>10</v>
      </c>
      <c r="G368" s="30">
        <v>0</v>
      </c>
      <c r="H368" s="30">
        <v>28</v>
      </c>
    </row>
    <row r="369" spans="2:12">
      <c r="B369" s="68" t="s">
        <v>101</v>
      </c>
      <c r="C369" s="68"/>
      <c r="D369" s="68"/>
      <c r="E369" s="68"/>
      <c r="F369" s="30">
        <v>15</v>
      </c>
      <c r="G369" s="30">
        <v>1</v>
      </c>
      <c r="H369" s="30">
        <v>22</v>
      </c>
    </row>
    <row r="370" spans="2:12">
      <c r="B370" s="68" t="s">
        <v>102</v>
      </c>
      <c r="C370" s="68"/>
      <c r="D370" s="68"/>
      <c r="E370" s="68"/>
      <c r="F370" s="30">
        <v>24</v>
      </c>
      <c r="G370" s="30">
        <v>2</v>
      </c>
      <c r="H370" s="30">
        <v>15</v>
      </c>
    </row>
    <row r="371" spans="2:12">
      <c r="B371" s="68" t="s">
        <v>103</v>
      </c>
      <c r="C371" s="68"/>
      <c r="D371" s="68"/>
      <c r="E371" s="68"/>
      <c r="F371" s="30">
        <v>28</v>
      </c>
      <c r="G371" s="30">
        <v>16</v>
      </c>
      <c r="H371" s="30">
        <v>6</v>
      </c>
    </row>
    <row r="372" spans="2:12">
      <c r="B372" s="68" t="s">
        <v>104</v>
      </c>
      <c r="C372" s="68"/>
      <c r="D372" s="68"/>
      <c r="E372" s="68"/>
      <c r="F372" s="30">
        <v>15</v>
      </c>
      <c r="G372" s="30">
        <v>1</v>
      </c>
      <c r="H372" s="30">
        <v>23</v>
      </c>
    </row>
    <row r="373" spans="2:12">
      <c r="B373" s="68" t="s">
        <v>105</v>
      </c>
      <c r="C373" s="68"/>
      <c r="D373" s="68"/>
      <c r="E373" s="68"/>
      <c r="F373" s="30">
        <v>16</v>
      </c>
      <c r="G373" s="30">
        <v>0</v>
      </c>
      <c r="H373" s="30">
        <v>21</v>
      </c>
    </row>
    <row r="374" spans="2:12">
      <c r="B374" s="68" t="s">
        <v>106</v>
      </c>
      <c r="C374" s="68"/>
      <c r="D374" s="68"/>
      <c r="E374" s="68"/>
      <c r="F374" s="30">
        <v>18</v>
      </c>
      <c r="G374" s="30">
        <v>3</v>
      </c>
      <c r="H374" s="30">
        <v>20</v>
      </c>
    </row>
    <row r="380" spans="2:12" ht="15.75">
      <c r="B380" s="69" t="s">
        <v>107</v>
      </c>
      <c r="C380" s="69"/>
      <c r="D380" s="69"/>
    </row>
    <row r="383" spans="2:12" ht="15" customHeight="1">
      <c r="B383" s="70" t="s">
        <v>108</v>
      </c>
      <c r="C383" s="70"/>
      <c r="D383" s="70"/>
      <c r="F383" s="66" t="s">
        <v>109</v>
      </c>
      <c r="G383" s="66"/>
      <c r="H383" s="66"/>
      <c r="I383" s="66"/>
      <c r="J383" s="31"/>
      <c r="K383" s="31"/>
      <c r="L383" s="31"/>
    </row>
    <row r="384" spans="2:12">
      <c r="B384" s="70"/>
      <c r="C384" s="70"/>
      <c r="D384" s="70"/>
      <c r="F384" s="66"/>
      <c r="G384" s="66"/>
      <c r="H384" s="66"/>
      <c r="I384" s="66"/>
      <c r="J384" s="31"/>
      <c r="K384" s="31"/>
      <c r="L384" s="31"/>
    </row>
    <row r="385" spans="2:12">
      <c r="B385" s="70"/>
      <c r="C385" s="70"/>
      <c r="D385" s="70"/>
      <c r="F385" s="66"/>
      <c r="G385" s="66"/>
      <c r="H385" s="66"/>
      <c r="I385" s="66"/>
      <c r="J385" s="32"/>
      <c r="K385" s="32"/>
      <c r="L385" s="32"/>
    </row>
    <row r="386" spans="2:12">
      <c r="B386" s="70"/>
      <c r="C386" s="70"/>
      <c r="D386" s="70"/>
      <c r="F386" s="32"/>
      <c r="G386" s="32"/>
      <c r="H386" s="32"/>
      <c r="I386" s="32"/>
      <c r="J386" s="32"/>
      <c r="K386" s="32"/>
      <c r="L386" s="32"/>
    </row>
    <row r="387" spans="2:12">
      <c r="B387" s="32"/>
      <c r="C387" s="32"/>
      <c r="D387" s="32"/>
      <c r="F387" s="32"/>
      <c r="G387" s="32"/>
      <c r="H387" s="32"/>
      <c r="I387" s="32"/>
      <c r="J387" s="32"/>
      <c r="K387" s="32"/>
      <c r="L387" s="32"/>
    </row>
    <row r="388" spans="2:12">
      <c r="B388" s="32"/>
      <c r="C388" s="32"/>
      <c r="D388" s="32"/>
      <c r="F388" s="32"/>
      <c r="G388" s="32"/>
      <c r="H388" s="32"/>
      <c r="I388" s="32"/>
      <c r="J388" s="32"/>
      <c r="K388" s="32"/>
      <c r="L388" s="32"/>
    </row>
    <row r="389" spans="2:12">
      <c r="B389" s="28" t="s">
        <v>110</v>
      </c>
      <c r="C389" s="49" t="s">
        <v>8</v>
      </c>
    </row>
    <row r="390" spans="2:12">
      <c r="B390" s="12" t="s">
        <v>111</v>
      </c>
      <c r="C390" s="30">
        <v>22</v>
      </c>
      <c r="G390" s="28" t="s">
        <v>112</v>
      </c>
      <c r="H390" s="28" t="s">
        <v>8</v>
      </c>
    </row>
    <row r="391" spans="2:12">
      <c r="B391" s="12" t="s">
        <v>113</v>
      </c>
      <c r="C391" s="30">
        <v>15</v>
      </c>
      <c r="G391" s="12" t="s">
        <v>35</v>
      </c>
      <c r="H391" s="30">
        <v>37</v>
      </c>
    </row>
    <row r="392" spans="2:12">
      <c r="B392" s="12" t="s">
        <v>114</v>
      </c>
      <c r="C392" s="30">
        <v>4</v>
      </c>
      <c r="G392" s="12" t="s">
        <v>115</v>
      </c>
      <c r="H392" s="30">
        <v>11</v>
      </c>
    </row>
    <row r="393" spans="2:12">
      <c r="B393" s="12" t="s">
        <v>116</v>
      </c>
      <c r="C393" s="30">
        <v>0</v>
      </c>
    </row>
    <row r="394" spans="2:12">
      <c r="B394" s="12" t="s">
        <v>117</v>
      </c>
      <c r="C394" s="30">
        <v>7</v>
      </c>
    </row>
    <row r="395" spans="2:12">
      <c r="G395" s="28" t="s">
        <v>112</v>
      </c>
      <c r="H395" s="28" t="s">
        <v>9</v>
      </c>
    </row>
    <row r="396" spans="2:12">
      <c r="B396" s="28" t="s">
        <v>110</v>
      </c>
      <c r="C396" s="28" t="s">
        <v>9</v>
      </c>
      <c r="G396" s="12" t="s">
        <v>35</v>
      </c>
      <c r="H396" s="20">
        <f>H391/$C$37</f>
        <v>0.77083333333333337</v>
      </c>
    </row>
    <row r="397" spans="2:12">
      <c r="B397" s="12" t="s">
        <v>111</v>
      </c>
      <c r="C397" s="20">
        <f>C390/$C$37</f>
        <v>0.45833333333333331</v>
      </c>
      <c r="F397" s="2"/>
      <c r="G397" s="12" t="s">
        <v>115</v>
      </c>
      <c r="H397" s="20">
        <f>H392/$C$37</f>
        <v>0.22916666666666666</v>
      </c>
    </row>
    <row r="398" spans="2:12">
      <c r="B398" s="12" t="s">
        <v>113</v>
      </c>
      <c r="C398" s="20">
        <f t="shared" ref="C398:C401" si="7">C391/$C$37</f>
        <v>0.3125</v>
      </c>
      <c r="F398" s="2"/>
      <c r="G398" s="33"/>
    </row>
    <row r="399" spans="2:12">
      <c r="B399" s="12" t="s">
        <v>114</v>
      </c>
      <c r="C399" s="20">
        <f t="shared" si="7"/>
        <v>8.3333333333333329E-2</v>
      </c>
    </row>
    <row r="400" spans="2:12">
      <c r="B400" s="12" t="s">
        <v>116</v>
      </c>
      <c r="C400" s="20">
        <f t="shared" si="7"/>
        <v>0</v>
      </c>
    </row>
    <row r="401" spans="2:11">
      <c r="B401" s="12" t="s">
        <v>117</v>
      </c>
      <c r="C401" s="20">
        <f t="shared" si="7"/>
        <v>0.14583333333333334</v>
      </c>
    </row>
    <row r="405" spans="2:11" ht="15" customHeight="1">
      <c r="B405" s="67" t="s">
        <v>118</v>
      </c>
      <c r="C405" s="67"/>
      <c r="D405" s="67"/>
      <c r="F405" s="66" t="s">
        <v>119</v>
      </c>
      <c r="G405" s="66"/>
      <c r="H405" s="66"/>
      <c r="I405" s="66"/>
      <c r="J405" s="66"/>
      <c r="K405" s="66"/>
    </row>
    <row r="406" spans="2:11" ht="15" customHeight="1">
      <c r="B406" s="67"/>
      <c r="C406" s="67"/>
      <c r="D406" s="67"/>
      <c r="F406" s="66"/>
      <c r="G406" s="66"/>
      <c r="H406" s="66"/>
      <c r="I406" s="66"/>
      <c r="J406" s="66"/>
      <c r="K406" s="66"/>
    </row>
    <row r="407" spans="2:11" ht="15" customHeight="1">
      <c r="B407" s="67"/>
      <c r="C407" s="67"/>
      <c r="D407" s="67"/>
      <c r="F407" s="66"/>
      <c r="G407" s="66"/>
      <c r="H407" s="66"/>
      <c r="I407" s="66"/>
      <c r="J407" s="66"/>
      <c r="K407" s="66"/>
    </row>
    <row r="408" spans="2:11">
      <c r="F408" s="66"/>
      <c r="G408" s="66"/>
      <c r="H408" s="66"/>
      <c r="I408" s="66"/>
      <c r="J408" s="66"/>
      <c r="K408" s="66"/>
    </row>
    <row r="409" spans="2:11">
      <c r="B409" s="28" t="s">
        <v>120</v>
      </c>
      <c r="C409" s="28" t="s">
        <v>8</v>
      </c>
    </row>
    <row r="410" spans="2:11">
      <c r="B410" s="12" t="s">
        <v>35</v>
      </c>
      <c r="C410" s="30">
        <v>47</v>
      </c>
    </row>
    <row r="411" spans="2:11">
      <c r="B411" s="12" t="s">
        <v>115</v>
      </c>
      <c r="C411" s="30">
        <v>1</v>
      </c>
      <c r="H411" s="28" t="s">
        <v>120</v>
      </c>
      <c r="I411" s="28" t="s">
        <v>8</v>
      </c>
    </row>
    <row r="412" spans="2:11">
      <c r="H412" s="12" t="s">
        <v>35</v>
      </c>
      <c r="I412" s="30">
        <v>46</v>
      </c>
    </row>
    <row r="413" spans="2:11">
      <c r="H413" s="12" t="s">
        <v>115</v>
      </c>
      <c r="I413" s="30">
        <v>2</v>
      </c>
    </row>
    <row r="414" spans="2:11">
      <c r="B414" s="28" t="s">
        <v>120</v>
      </c>
      <c r="C414" s="28" t="s">
        <v>9</v>
      </c>
    </row>
    <row r="415" spans="2:11">
      <c r="B415" s="12" t="s">
        <v>35</v>
      </c>
      <c r="C415" s="20">
        <f>C410/$C$37</f>
        <v>0.97916666666666663</v>
      </c>
    </row>
    <row r="416" spans="2:11">
      <c r="B416" s="12" t="s">
        <v>115</v>
      </c>
      <c r="C416" s="20">
        <f>C411/$C$37</f>
        <v>2.0833333333333332E-2</v>
      </c>
      <c r="H416" s="28" t="s">
        <v>120</v>
      </c>
      <c r="I416" s="28" t="s">
        <v>9</v>
      </c>
    </row>
    <row r="417" spans="2:9">
      <c r="H417" s="12" t="s">
        <v>35</v>
      </c>
      <c r="I417" s="20">
        <f>I412/$C$37</f>
        <v>0.95833333333333337</v>
      </c>
    </row>
    <row r="418" spans="2:9">
      <c r="H418" s="12" t="s">
        <v>115</v>
      </c>
      <c r="I418" s="20">
        <f>I413/$C$37</f>
        <v>4.1666666666666664E-2</v>
      </c>
    </row>
    <row r="420" spans="2:9" ht="15" customHeight="1">
      <c r="B420" s="67" t="s">
        <v>121</v>
      </c>
      <c r="C420" s="67"/>
      <c r="D420" s="67"/>
    </row>
    <row r="421" spans="2:9">
      <c r="B421" s="67"/>
      <c r="C421" s="67"/>
      <c r="D421" s="67"/>
    </row>
    <row r="422" spans="2:9">
      <c r="B422" s="67"/>
      <c r="C422" s="67"/>
      <c r="D422" s="67"/>
    </row>
    <row r="424" spans="2:9">
      <c r="B424" s="28" t="s">
        <v>122</v>
      </c>
      <c r="C424" s="64" t="s">
        <v>8</v>
      </c>
      <c r="D424" s="64"/>
    </row>
    <row r="425" spans="2:9">
      <c r="B425" s="21">
        <v>1</v>
      </c>
      <c r="C425" s="65">
        <v>1</v>
      </c>
      <c r="D425" s="65"/>
    </row>
    <row r="426" spans="2:9">
      <c r="B426" s="21">
        <v>2</v>
      </c>
      <c r="C426" s="65">
        <v>0</v>
      </c>
      <c r="D426" s="65"/>
    </row>
    <row r="427" spans="2:9">
      <c r="B427" s="21">
        <v>3</v>
      </c>
      <c r="C427" s="65">
        <v>7</v>
      </c>
      <c r="D427" s="65"/>
    </row>
    <row r="428" spans="2:9">
      <c r="B428" s="21">
        <v>4</v>
      </c>
      <c r="C428" s="65">
        <v>12</v>
      </c>
      <c r="D428" s="65"/>
    </row>
    <row r="429" spans="2:9">
      <c r="B429" s="21">
        <v>5</v>
      </c>
      <c r="C429" s="65">
        <v>28</v>
      </c>
      <c r="D429" s="65"/>
    </row>
    <row r="431" spans="2:9">
      <c r="B431" s="28" t="s">
        <v>122</v>
      </c>
      <c r="C431" s="64" t="s">
        <v>9</v>
      </c>
      <c r="D431" s="64"/>
    </row>
    <row r="432" spans="2:9">
      <c r="B432" s="21">
        <v>1</v>
      </c>
      <c r="C432" s="63">
        <f>C425/$C$37</f>
        <v>2.0833333333333332E-2</v>
      </c>
      <c r="D432" s="63"/>
    </row>
    <row r="433" spans="2:10">
      <c r="B433" s="21">
        <v>2</v>
      </c>
      <c r="C433" s="63">
        <f t="shared" ref="C433:C436" si="8">C426/$C$37</f>
        <v>0</v>
      </c>
      <c r="D433" s="63"/>
    </row>
    <row r="434" spans="2:10">
      <c r="B434" s="21">
        <v>3</v>
      </c>
      <c r="C434" s="63">
        <f t="shared" si="8"/>
        <v>0.14583333333333334</v>
      </c>
      <c r="D434" s="63"/>
    </row>
    <row r="435" spans="2:10">
      <c r="B435" s="21">
        <v>4</v>
      </c>
      <c r="C435" s="63">
        <f t="shared" si="8"/>
        <v>0.25</v>
      </c>
      <c r="D435" s="63"/>
    </row>
    <row r="436" spans="2:10">
      <c r="B436" s="21">
        <v>5</v>
      </c>
      <c r="C436" s="63">
        <f t="shared" si="8"/>
        <v>0.58333333333333337</v>
      </c>
      <c r="D436" s="63"/>
    </row>
    <row r="441" spans="2:10" ht="15.75">
      <c r="B441" s="7" t="s">
        <v>123</v>
      </c>
    </row>
    <row r="443" spans="2:10">
      <c r="B443" s="64" t="s">
        <v>124</v>
      </c>
      <c r="C443" s="64"/>
      <c r="D443" s="64"/>
      <c r="E443" s="64"/>
      <c r="F443" s="64"/>
      <c r="G443" s="64"/>
      <c r="H443" s="64"/>
      <c r="I443" s="64"/>
      <c r="J443" s="64"/>
    </row>
    <row r="444" spans="2:10">
      <c r="B444" s="50" t="s">
        <v>150</v>
      </c>
      <c r="C444" s="34"/>
      <c r="D444" s="34"/>
      <c r="E444" s="34"/>
      <c r="F444" s="34"/>
      <c r="G444" s="34"/>
      <c r="H444" s="34"/>
      <c r="I444" s="53"/>
      <c r="J444" s="35"/>
    </row>
    <row r="445" spans="2:10">
      <c r="B445" s="50" t="s">
        <v>431</v>
      </c>
      <c r="C445" s="2"/>
      <c r="D445" s="2"/>
      <c r="E445" s="2"/>
      <c r="F445" s="2"/>
      <c r="G445" s="2"/>
      <c r="H445" s="2"/>
      <c r="I445" s="2"/>
      <c r="J445" s="35"/>
    </row>
    <row r="446" spans="2:10">
      <c r="B446" s="50" t="s">
        <v>432</v>
      </c>
      <c r="C446" s="2"/>
      <c r="D446" s="2"/>
      <c r="E446" s="2"/>
      <c r="F446" s="2"/>
      <c r="G446" s="2"/>
      <c r="H446" s="2"/>
      <c r="I446" s="2"/>
      <c r="J446" s="35"/>
    </row>
    <row r="447" spans="2:10">
      <c r="B447" s="50" t="s">
        <v>433</v>
      </c>
      <c r="C447" s="2"/>
      <c r="D447" s="2"/>
      <c r="E447" s="2"/>
      <c r="F447" s="2"/>
      <c r="G447" s="2"/>
      <c r="H447" s="2"/>
      <c r="I447" s="2"/>
      <c r="J447" s="35"/>
    </row>
    <row r="448" spans="2:10">
      <c r="B448" s="50" t="s">
        <v>434</v>
      </c>
      <c r="C448" s="2"/>
      <c r="D448" s="2"/>
      <c r="E448" s="2"/>
      <c r="F448" s="2"/>
      <c r="G448" s="2"/>
      <c r="H448" s="2"/>
      <c r="I448" s="2"/>
      <c r="J448" s="35"/>
    </row>
    <row r="449" spans="2:10">
      <c r="B449" s="50" t="s">
        <v>435</v>
      </c>
      <c r="C449" s="2"/>
      <c r="D449" s="2"/>
      <c r="E449" s="2"/>
      <c r="F449" s="2"/>
      <c r="G449" s="2"/>
      <c r="H449" s="2"/>
      <c r="I449" s="2"/>
      <c r="J449" s="35"/>
    </row>
    <row r="450" spans="2:10">
      <c r="B450" s="50" t="s">
        <v>436</v>
      </c>
      <c r="C450" s="2"/>
      <c r="D450" s="2"/>
      <c r="E450" s="2"/>
      <c r="F450" s="2"/>
      <c r="G450" s="2"/>
      <c r="H450" s="2"/>
      <c r="I450" s="2"/>
      <c r="J450" s="35"/>
    </row>
    <row r="451" spans="2:10">
      <c r="B451" s="50" t="s">
        <v>437</v>
      </c>
      <c r="C451" s="2"/>
      <c r="D451" s="2"/>
      <c r="E451" s="2"/>
      <c r="F451" s="2"/>
      <c r="G451" s="2"/>
      <c r="H451" s="2"/>
      <c r="I451" s="51"/>
      <c r="J451" s="36"/>
    </row>
    <row r="452" spans="2:10">
      <c r="B452" s="50" t="s">
        <v>27</v>
      </c>
      <c r="C452" s="2"/>
      <c r="D452" s="2"/>
      <c r="E452" s="2"/>
      <c r="F452" s="2"/>
      <c r="G452" s="2"/>
      <c r="H452" s="2"/>
      <c r="I452" s="2"/>
      <c r="J452" s="35"/>
    </row>
    <row r="453" spans="2:10">
      <c r="B453" s="50" t="s">
        <v>438</v>
      </c>
      <c r="C453" s="2"/>
      <c r="D453" s="2"/>
      <c r="E453" s="2"/>
      <c r="F453" s="2"/>
      <c r="G453" s="2"/>
      <c r="H453" s="2"/>
      <c r="I453" s="2"/>
      <c r="J453" s="35"/>
    </row>
    <row r="454" spans="2:10">
      <c r="B454" s="50" t="s">
        <v>61</v>
      </c>
      <c r="C454" s="2"/>
      <c r="D454" s="2"/>
      <c r="E454" s="2"/>
      <c r="F454" s="2"/>
      <c r="G454" s="2"/>
      <c r="H454" s="2"/>
      <c r="I454" s="2"/>
      <c r="J454" s="35"/>
    </row>
    <row r="455" spans="2:10">
      <c r="B455" s="50" t="s">
        <v>439</v>
      </c>
      <c r="C455" s="2"/>
      <c r="D455" s="2"/>
      <c r="E455" s="2"/>
      <c r="F455" s="2"/>
      <c r="G455" s="2"/>
      <c r="H455" s="2"/>
      <c r="I455" s="2"/>
      <c r="J455" s="35"/>
    </row>
    <row r="456" spans="2:10">
      <c r="B456" s="50" t="s">
        <v>440</v>
      </c>
      <c r="C456" s="2"/>
      <c r="D456" s="2"/>
      <c r="E456" s="2"/>
      <c r="F456" s="2"/>
      <c r="G456" s="2"/>
      <c r="H456" s="2"/>
      <c r="I456" s="2"/>
      <c r="J456" s="35"/>
    </row>
    <row r="457" spans="2:10">
      <c r="B457" s="50" t="s">
        <v>150</v>
      </c>
      <c r="C457" s="2"/>
      <c r="D457" s="2"/>
      <c r="E457" s="2"/>
      <c r="F457" s="2"/>
      <c r="G457" s="2"/>
      <c r="H457" s="2"/>
      <c r="I457" s="2"/>
      <c r="J457" s="35"/>
    </row>
    <row r="458" spans="2:10">
      <c r="B458" s="50" t="s">
        <v>441</v>
      </c>
      <c r="C458" s="2"/>
      <c r="D458" s="2"/>
      <c r="E458" s="2"/>
      <c r="F458" s="2"/>
      <c r="G458" s="2"/>
      <c r="H458" s="2"/>
      <c r="I458" s="2"/>
      <c r="J458" s="35"/>
    </row>
    <row r="459" spans="2:10">
      <c r="B459" s="50" t="s">
        <v>442</v>
      </c>
      <c r="C459" s="2"/>
      <c r="D459" s="2"/>
      <c r="E459" s="2"/>
      <c r="F459" s="2"/>
      <c r="G459" s="2"/>
      <c r="H459" s="2"/>
      <c r="I459" s="2"/>
      <c r="J459" s="35"/>
    </row>
    <row r="460" spans="2:10">
      <c r="B460" s="50" t="s">
        <v>443</v>
      </c>
      <c r="C460" s="2"/>
      <c r="D460" s="2"/>
      <c r="E460" s="2"/>
      <c r="F460" s="2"/>
      <c r="G460" s="2"/>
      <c r="H460" s="2"/>
      <c r="I460" s="2"/>
      <c r="J460" s="35"/>
    </row>
    <row r="461" spans="2:10">
      <c r="B461" s="50" t="s">
        <v>444</v>
      </c>
      <c r="C461" s="2"/>
      <c r="D461" s="2"/>
      <c r="E461" s="2"/>
      <c r="F461" s="2"/>
      <c r="G461" s="2"/>
      <c r="H461" s="2"/>
      <c r="I461" s="2"/>
      <c r="J461" s="35"/>
    </row>
    <row r="462" spans="2:10">
      <c r="B462" s="50" t="s">
        <v>445</v>
      </c>
      <c r="C462" s="2"/>
      <c r="D462" s="2"/>
      <c r="E462" s="2"/>
      <c r="F462" s="2"/>
      <c r="G462" s="2"/>
      <c r="H462" s="2"/>
      <c r="I462" s="2"/>
      <c r="J462" s="35"/>
    </row>
    <row r="463" spans="2:10">
      <c r="B463" s="50" t="s">
        <v>446</v>
      </c>
      <c r="C463" s="2"/>
      <c r="D463" s="2"/>
      <c r="E463" s="2"/>
      <c r="F463" s="2"/>
      <c r="G463" s="2"/>
      <c r="H463" s="2"/>
      <c r="I463" s="2"/>
      <c r="J463" s="35"/>
    </row>
    <row r="464" spans="2:10">
      <c r="B464" s="50" t="s">
        <v>447</v>
      </c>
      <c r="C464" s="2"/>
      <c r="D464" s="2"/>
      <c r="E464" s="2"/>
      <c r="F464" s="2"/>
      <c r="G464" s="2"/>
      <c r="H464" s="2"/>
      <c r="I464" s="2"/>
      <c r="J464" s="35"/>
    </row>
    <row r="465" spans="2:10">
      <c r="B465" s="50" t="s">
        <v>448</v>
      </c>
      <c r="C465" s="2"/>
      <c r="D465" s="2"/>
      <c r="E465" s="2"/>
      <c r="F465" s="2"/>
      <c r="G465" s="2"/>
      <c r="H465" s="2"/>
      <c r="I465" s="2"/>
      <c r="J465" s="35"/>
    </row>
    <row r="466" spans="2:10">
      <c r="B466" s="50" t="s">
        <v>449</v>
      </c>
      <c r="C466" s="2"/>
      <c r="D466" s="2"/>
      <c r="E466" s="2"/>
      <c r="F466" s="2"/>
      <c r="G466" s="2"/>
      <c r="H466" s="2"/>
      <c r="I466" s="37"/>
      <c r="J466" s="38"/>
    </row>
    <row r="467" spans="2:10">
      <c r="B467" s="50" t="s">
        <v>450</v>
      </c>
      <c r="C467" s="2"/>
      <c r="D467" s="2"/>
      <c r="E467" s="2"/>
      <c r="F467" s="2"/>
      <c r="G467" s="2"/>
      <c r="H467" s="2"/>
      <c r="I467" s="2"/>
      <c r="J467" s="35"/>
    </row>
    <row r="468" spans="2:10">
      <c r="B468" s="50" t="s">
        <v>451</v>
      </c>
      <c r="C468" s="2"/>
      <c r="D468" s="2"/>
      <c r="E468" s="2"/>
      <c r="F468" s="2"/>
      <c r="G468" s="2"/>
      <c r="H468" s="2"/>
      <c r="I468" s="2"/>
      <c r="J468" s="35"/>
    </row>
    <row r="469" spans="2:10">
      <c r="B469" s="50" t="s">
        <v>452</v>
      </c>
      <c r="C469" s="2"/>
      <c r="D469" s="2"/>
      <c r="E469" s="2"/>
      <c r="F469" s="2"/>
      <c r="G469" s="2"/>
      <c r="H469" s="2"/>
      <c r="I469" s="2"/>
      <c r="J469" s="35"/>
    </row>
    <row r="470" spans="2:10">
      <c r="B470" s="50" t="s">
        <v>453</v>
      </c>
      <c r="C470" s="2"/>
      <c r="D470" s="2"/>
      <c r="E470" s="2"/>
      <c r="F470" s="2"/>
      <c r="G470" s="2"/>
      <c r="H470" s="2"/>
      <c r="I470" s="2"/>
      <c r="J470" s="35"/>
    </row>
    <row r="471" spans="2:10">
      <c r="B471" s="50" t="s">
        <v>454</v>
      </c>
      <c r="C471" s="2"/>
      <c r="D471" s="2"/>
      <c r="E471" s="2"/>
      <c r="F471" s="2"/>
      <c r="G471" s="2"/>
      <c r="H471" s="2"/>
      <c r="I471" s="2"/>
      <c r="J471" s="35"/>
    </row>
    <row r="472" spans="2:10">
      <c r="B472" s="50" t="s">
        <v>455</v>
      </c>
      <c r="C472" s="2"/>
      <c r="D472" s="2"/>
      <c r="E472" s="2"/>
      <c r="F472" s="2"/>
      <c r="G472" s="2"/>
      <c r="H472" s="2"/>
      <c r="I472" s="2"/>
      <c r="J472" s="35"/>
    </row>
    <row r="473" spans="2:10">
      <c r="B473" s="50" t="s">
        <v>456</v>
      </c>
      <c r="C473" s="2"/>
      <c r="D473" s="2"/>
      <c r="E473" s="2"/>
      <c r="F473" s="2"/>
      <c r="G473" s="2"/>
      <c r="H473" s="2"/>
      <c r="I473" s="2"/>
      <c r="J473" s="35"/>
    </row>
    <row r="474" spans="2:10">
      <c r="B474" s="50" t="s">
        <v>457</v>
      </c>
      <c r="C474" s="2"/>
      <c r="D474" s="2"/>
      <c r="E474" s="2"/>
      <c r="F474" s="2"/>
      <c r="G474" s="2"/>
      <c r="H474" s="2"/>
      <c r="I474" s="2"/>
      <c r="J474" s="35"/>
    </row>
    <row r="475" spans="2:10">
      <c r="B475" s="50" t="s">
        <v>458</v>
      </c>
      <c r="C475" s="2"/>
      <c r="D475" s="2"/>
      <c r="E475" s="2"/>
      <c r="F475" s="2"/>
      <c r="G475" s="2"/>
      <c r="H475" s="2"/>
      <c r="I475" s="2"/>
      <c r="J475" s="35"/>
    </row>
    <row r="476" spans="2:10">
      <c r="B476" s="50" t="s">
        <v>434</v>
      </c>
      <c r="C476" s="2"/>
      <c r="D476" s="2"/>
      <c r="E476" s="2"/>
      <c r="F476" s="2"/>
      <c r="G476" s="2"/>
      <c r="H476" s="2"/>
      <c r="I476" s="2"/>
      <c r="J476" s="35"/>
    </row>
    <row r="477" spans="2:10">
      <c r="B477" s="50" t="s">
        <v>459</v>
      </c>
      <c r="C477" s="2"/>
      <c r="D477" s="2"/>
      <c r="E477" s="2"/>
      <c r="F477" s="2"/>
      <c r="G477" s="2"/>
      <c r="H477" s="2"/>
      <c r="I477" s="2"/>
      <c r="J477" s="35"/>
    </row>
    <row r="478" spans="2:10">
      <c r="B478" s="50" t="s">
        <v>434</v>
      </c>
      <c r="C478" s="2"/>
      <c r="D478" s="2"/>
      <c r="E478" s="2"/>
      <c r="F478" s="2"/>
      <c r="G478" s="2"/>
      <c r="H478" s="2"/>
      <c r="I478" s="2"/>
      <c r="J478" s="35"/>
    </row>
    <row r="479" spans="2:10">
      <c r="B479" s="50" t="s">
        <v>460</v>
      </c>
      <c r="C479" s="2"/>
      <c r="D479" s="2"/>
      <c r="E479" s="2"/>
      <c r="F479" s="2"/>
      <c r="G479" s="2"/>
      <c r="H479" s="2"/>
      <c r="I479" s="2"/>
      <c r="J479" s="35"/>
    </row>
    <row r="480" spans="2:10">
      <c r="B480" s="50" t="s">
        <v>461</v>
      </c>
      <c r="C480" s="2"/>
      <c r="D480" s="2"/>
      <c r="E480" s="2"/>
      <c r="F480" s="2"/>
      <c r="G480" s="2"/>
      <c r="H480" s="2"/>
      <c r="I480" s="2"/>
      <c r="J480" s="35"/>
    </row>
    <row r="481" spans="2:10">
      <c r="B481" s="50" t="s">
        <v>462</v>
      </c>
      <c r="C481" s="2"/>
      <c r="D481" s="2"/>
      <c r="E481" s="2"/>
      <c r="F481" s="2"/>
      <c r="G481" s="2"/>
      <c r="H481" s="2"/>
      <c r="I481" s="2"/>
      <c r="J481" s="35"/>
    </row>
    <row r="482" spans="2:10">
      <c r="B482" s="50" t="s">
        <v>463</v>
      </c>
      <c r="C482" s="2"/>
      <c r="D482" s="2"/>
      <c r="E482" s="2"/>
      <c r="F482" s="2"/>
      <c r="G482" s="2"/>
      <c r="H482" s="2"/>
      <c r="I482" s="2"/>
      <c r="J482" s="35"/>
    </row>
    <row r="483" spans="2:10">
      <c r="B483" s="50" t="s">
        <v>27</v>
      </c>
      <c r="C483" s="2"/>
      <c r="D483" s="2"/>
      <c r="E483" s="2"/>
      <c r="F483" s="2"/>
      <c r="G483" s="2"/>
      <c r="H483" s="2"/>
      <c r="I483" s="2"/>
      <c r="J483" s="35"/>
    </row>
    <row r="484" spans="2:10">
      <c r="B484" s="50" t="s">
        <v>152</v>
      </c>
      <c r="C484" s="2"/>
      <c r="D484" s="2"/>
      <c r="E484" s="2"/>
      <c r="F484" s="2"/>
      <c r="G484" s="2"/>
      <c r="H484" s="2"/>
      <c r="I484" s="2"/>
      <c r="J484" s="35"/>
    </row>
    <row r="485" spans="2:10">
      <c r="B485" s="50" t="s">
        <v>464</v>
      </c>
      <c r="C485" s="2"/>
      <c r="D485" s="2"/>
      <c r="E485" s="2"/>
      <c r="F485" s="2"/>
      <c r="G485" s="2"/>
      <c r="H485" s="2"/>
      <c r="I485" s="2"/>
      <c r="J485" s="35"/>
    </row>
    <row r="486" spans="2:10">
      <c r="B486" s="50" t="s">
        <v>434</v>
      </c>
      <c r="C486" s="2"/>
      <c r="D486" s="2"/>
      <c r="E486" s="2"/>
      <c r="F486" s="2"/>
      <c r="G486" s="2"/>
      <c r="H486" s="2"/>
      <c r="I486" s="2"/>
      <c r="J486" s="35"/>
    </row>
    <row r="487" spans="2:10">
      <c r="B487" s="50" t="s">
        <v>465</v>
      </c>
      <c r="C487" s="2"/>
      <c r="D487" s="2"/>
      <c r="E487" s="2"/>
      <c r="F487" s="2"/>
      <c r="G487" s="2"/>
      <c r="H487" s="2"/>
      <c r="I487" s="2"/>
      <c r="J487" s="35"/>
    </row>
    <row r="488" spans="2:10">
      <c r="B488" s="50" t="s">
        <v>466</v>
      </c>
      <c r="C488" s="2"/>
      <c r="D488" s="2"/>
      <c r="E488" s="2"/>
      <c r="F488" s="2"/>
      <c r="G488" s="2"/>
      <c r="H488" s="2"/>
      <c r="I488" s="2"/>
      <c r="J488" s="35"/>
    </row>
    <row r="489" spans="2:10">
      <c r="B489" s="50" t="s">
        <v>467</v>
      </c>
      <c r="C489" s="2"/>
      <c r="D489" s="2"/>
      <c r="E489" s="2"/>
      <c r="F489" s="2"/>
      <c r="G489" s="2"/>
      <c r="H489" s="2"/>
      <c r="I489" s="2"/>
      <c r="J489" s="35"/>
    </row>
    <row r="490" spans="2:10">
      <c r="B490" s="50" t="s">
        <v>468</v>
      </c>
      <c r="C490" s="2"/>
      <c r="D490" s="2"/>
      <c r="E490" s="2"/>
      <c r="F490" s="2"/>
      <c r="G490" s="2"/>
      <c r="H490" s="2"/>
      <c r="I490" s="2"/>
      <c r="J490" s="35"/>
    </row>
    <row r="491" spans="2:10">
      <c r="B491" s="52" t="s">
        <v>469</v>
      </c>
      <c r="C491" s="37"/>
      <c r="D491" s="37"/>
      <c r="E491" s="37"/>
      <c r="F491" s="37"/>
      <c r="G491" s="37"/>
      <c r="H491" s="37"/>
      <c r="I491" s="37"/>
      <c r="J491" s="38"/>
    </row>
  </sheetData>
  <mergeCells count="110">
    <mergeCell ref="K115:L115"/>
    <mergeCell ref="B116:D116"/>
    <mergeCell ref="E116:F116"/>
    <mergeCell ref="H116:J116"/>
    <mergeCell ref="K116:L116"/>
    <mergeCell ref="B12:F12"/>
    <mergeCell ref="B113:D113"/>
    <mergeCell ref="E113:F113"/>
    <mergeCell ref="H113:J113"/>
    <mergeCell ref="K113:L113"/>
    <mergeCell ref="B114:D114"/>
    <mergeCell ref="E114:F114"/>
    <mergeCell ref="H114:J114"/>
    <mergeCell ref="K114:L114"/>
    <mergeCell ref="B117:D117"/>
    <mergeCell ref="E117:F117"/>
    <mergeCell ref="B118:D118"/>
    <mergeCell ref="E118:F118"/>
    <mergeCell ref="B119:D119"/>
    <mergeCell ref="E119:F119"/>
    <mergeCell ref="B115:D115"/>
    <mergeCell ref="E115:F115"/>
    <mergeCell ref="H115:J115"/>
    <mergeCell ref="B124:D124"/>
    <mergeCell ref="E124:F124"/>
    <mergeCell ref="H124:J124"/>
    <mergeCell ref="K124:L124"/>
    <mergeCell ref="B125:D125"/>
    <mergeCell ref="E125:F125"/>
    <mergeCell ref="H125:J125"/>
    <mergeCell ref="K125:L125"/>
    <mergeCell ref="B122:D122"/>
    <mergeCell ref="E122:F122"/>
    <mergeCell ref="H122:J122"/>
    <mergeCell ref="K122:L122"/>
    <mergeCell ref="B123:D123"/>
    <mergeCell ref="E123:F123"/>
    <mergeCell ref="H123:J123"/>
    <mergeCell ref="K123:L123"/>
    <mergeCell ref="B208:C208"/>
    <mergeCell ref="B230:C230"/>
    <mergeCell ref="B231:C231"/>
    <mergeCell ref="B232:C232"/>
    <mergeCell ref="B233:C233"/>
    <mergeCell ref="B234:D234"/>
    <mergeCell ref="B126:D126"/>
    <mergeCell ref="E126:F126"/>
    <mergeCell ref="B127:D127"/>
    <mergeCell ref="E127:F127"/>
    <mergeCell ref="B128:D128"/>
    <mergeCell ref="E128:F128"/>
    <mergeCell ref="B251:D251"/>
    <mergeCell ref="B252:D252"/>
    <mergeCell ref="B253:D253"/>
    <mergeCell ref="B254:D254"/>
    <mergeCell ref="B255:D255"/>
    <mergeCell ref="B256:D256"/>
    <mergeCell ref="B235:D235"/>
    <mergeCell ref="B236:D236"/>
    <mergeCell ref="B237:D237"/>
    <mergeCell ref="B238:D238"/>
    <mergeCell ref="B239:D239"/>
    <mergeCell ref="B250:D250"/>
    <mergeCell ref="B268:D268"/>
    <mergeCell ref="H268:I268"/>
    <mergeCell ref="B269:D269"/>
    <mergeCell ref="H269:I269"/>
    <mergeCell ref="B298:D298"/>
    <mergeCell ref="B299:D299"/>
    <mergeCell ref="B257:D257"/>
    <mergeCell ref="B258:D258"/>
    <mergeCell ref="B266:D266"/>
    <mergeCell ref="H266:I266"/>
    <mergeCell ref="B267:D267"/>
    <mergeCell ref="H267:I267"/>
    <mergeCell ref="B306:D306"/>
    <mergeCell ref="B366:E366"/>
    <mergeCell ref="B367:E367"/>
    <mergeCell ref="B368:E368"/>
    <mergeCell ref="B369:E369"/>
    <mergeCell ref="B370:E370"/>
    <mergeCell ref="B300:D300"/>
    <mergeCell ref="B301:D301"/>
    <mergeCell ref="B302:D302"/>
    <mergeCell ref="B303:D303"/>
    <mergeCell ref="B304:D304"/>
    <mergeCell ref="B305:D305"/>
    <mergeCell ref="F383:I385"/>
    <mergeCell ref="B405:D407"/>
    <mergeCell ref="F405:K408"/>
    <mergeCell ref="B420:D422"/>
    <mergeCell ref="C424:D424"/>
    <mergeCell ref="C425:D425"/>
    <mergeCell ref="B371:E371"/>
    <mergeCell ref="B372:E372"/>
    <mergeCell ref="B373:E373"/>
    <mergeCell ref="B374:E374"/>
    <mergeCell ref="B380:D380"/>
    <mergeCell ref="B383:D386"/>
    <mergeCell ref="C433:D433"/>
    <mergeCell ref="C434:D434"/>
    <mergeCell ref="C435:D435"/>
    <mergeCell ref="C436:D436"/>
    <mergeCell ref="B443:J443"/>
    <mergeCell ref="C426:D426"/>
    <mergeCell ref="C427:D427"/>
    <mergeCell ref="C428:D428"/>
    <mergeCell ref="C429:D429"/>
    <mergeCell ref="C431:D431"/>
    <mergeCell ref="C432:D43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7:I78"/>
  <sheetViews>
    <sheetView zoomScale="80" zoomScaleNormal="80" workbookViewId="0">
      <selection activeCell="C81" sqref="C81"/>
    </sheetView>
  </sheetViews>
  <sheetFormatPr baseColWidth="10" defaultRowHeight="15"/>
  <cols>
    <col min="1" max="1" width="11.42578125" style="1"/>
    <col min="2" max="2" width="41.140625" style="1" customWidth="1"/>
    <col min="3" max="3" width="27.42578125" style="1" customWidth="1"/>
    <col min="4" max="4" width="37.85546875" style="1" customWidth="1"/>
    <col min="5" max="5" width="37.7109375" style="1" customWidth="1"/>
    <col min="6" max="6" width="26.42578125" style="1" customWidth="1"/>
    <col min="7" max="7" width="10.28515625" style="1" bestFit="1" customWidth="1"/>
    <col min="8" max="8" width="14.28515625" style="1" bestFit="1" customWidth="1"/>
    <col min="9" max="16384" width="11.42578125" style="1"/>
  </cols>
  <sheetData>
    <row r="17" spans="2:9">
      <c r="B17" s="28" t="s">
        <v>125</v>
      </c>
      <c r="C17" s="28" t="s">
        <v>126</v>
      </c>
      <c r="D17" s="28" t="s">
        <v>127</v>
      </c>
      <c r="E17" s="28" t="s">
        <v>128</v>
      </c>
      <c r="F17" s="28" t="s">
        <v>129</v>
      </c>
      <c r="G17" s="28" t="s">
        <v>130</v>
      </c>
      <c r="H17" s="28" t="s">
        <v>131</v>
      </c>
      <c r="I17" s="24"/>
    </row>
    <row r="18" spans="2:9" ht="35.1" customHeight="1">
      <c r="B18" s="39" t="s">
        <v>470</v>
      </c>
      <c r="C18" s="39" t="s">
        <v>471</v>
      </c>
      <c r="D18" s="39" t="s">
        <v>472</v>
      </c>
      <c r="E18" s="39" t="s">
        <v>473</v>
      </c>
      <c r="F18" s="39" t="s">
        <v>474</v>
      </c>
      <c r="G18" s="39" t="s">
        <v>176</v>
      </c>
      <c r="H18" s="39" t="s">
        <v>175</v>
      </c>
    </row>
    <row r="22" spans="2:9" ht="30" customHeight="1">
      <c r="B22" s="106" t="s">
        <v>132</v>
      </c>
      <c r="C22" s="107"/>
    </row>
    <row r="23" spans="2:9">
      <c r="B23" s="12" t="s">
        <v>133</v>
      </c>
      <c r="C23" s="40">
        <v>1</v>
      </c>
    </row>
    <row r="26" spans="2:9">
      <c r="B26" s="98" t="s">
        <v>134</v>
      </c>
      <c r="C26" s="100"/>
    </row>
    <row r="27" spans="2:9">
      <c r="B27" s="12" t="s">
        <v>135</v>
      </c>
      <c r="C27" s="12">
        <v>1</v>
      </c>
    </row>
    <row r="28" spans="2:9">
      <c r="B28" s="12" t="s">
        <v>136</v>
      </c>
      <c r="C28" s="12">
        <v>0</v>
      </c>
    </row>
    <row r="31" spans="2:9" ht="77.25" customHeight="1">
      <c r="B31" s="108" t="s">
        <v>137</v>
      </c>
      <c r="C31" s="108"/>
    </row>
    <row r="32" spans="2:9">
      <c r="B32" s="12" t="s">
        <v>138</v>
      </c>
      <c r="C32" s="26">
        <v>0</v>
      </c>
    </row>
    <row r="33" spans="2:9">
      <c r="B33" s="12" t="s">
        <v>113</v>
      </c>
      <c r="C33" s="26">
        <v>1</v>
      </c>
    </row>
    <row r="34" spans="2:9">
      <c r="B34" s="12" t="s">
        <v>117</v>
      </c>
      <c r="C34" s="54">
        <v>0</v>
      </c>
    </row>
    <row r="37" spans="2:9">
      <c r="B37" s="72" t="s">
        <v>139</v>
      </c>
      <c r="C37" s="73"/>
      <c r="D37" s="73"/>
      <c r="E37" s="73"/>
      <c r="F37" s="73"/>
      <c r="G37" s="74"/>
    </row>
    <row r="38" spans="2:9" s="31" customFormat="1" ht="90" customHeight="1">
      <c r="B38" s="109" t="s">
        <v>140</v>
      </c>
      <c r="C38" s="111"/>
      <c r="D38" s="111"/>
      <c r="E38" s="111"/>
      <c r="F38" s="111"/>
      <c r="G38" s="110"/>
      <c r="H38" s="55"/>
      <c r="I38" s="55"/>
    </row>
    <row r="40" spans="2:9">
      <c r="B40" s="105" t="s">
        <v>141</v>
      </c>
      <c r="C40" s="105"/>
    </row>
    <row r="41" spans="2:9">
      <c r="B41" s="12" t="s">
        <v>142</v>
      </c>
      <c r="C41" s="21">
        <v>1</v>
      </c>
    </row>
    <row r="42" spans="2:9">
      <c r="B42" s="12" t="s">
        <v>117</v>
      </c>
      <c r="C42" s="21">
        <v>0</v>
      </c>
    </row>
    <row r="43" spans="2:9">
      <c r="B43" s="12" t="s">
        <v>143</v>
      </c>
      <c r="C43" s="21">
        <v>0</v>
      </c>
    </row>
    <row r="46" spans="2:9" ht="48" customHeight="1">
      <c r="B46" s="105" t="s">
        <v>144</v>
      </c>
      <c r="C46" s="105"/>
      <c r="D46" s="105" t="s">
        <v>145</v>
      </c>
      <c r="E46" s="105"/>
    </row>
    <row r="47" spans="2:9">
      <c r="B47" s="12" t="s">
        <v>111</v>
      </c>
      <c r="C47" s="21">
        <v>0</v>
      </c>
      <c r="D47" s="12" t="s">
        <v>111</v>
      </c>
      <c r="E47" s="12">
        <v>0</v>
      </c>
    </row>
    <row r="48" spans="2:9">
      <c r="B48" s="12" t="s">
        <v>113</v>
      </c>
      <c r="C48" s="21">
        <v>1</v>
      </c>
      <c r="D48" s="12" t="s">
        <v>113</v>
      </c>
      <c r="E48" s="12">
        <v>1</v>
      </c>
    </row>
    <row r="49" spans="2:5">
      <c r="B49" s="12" t="s">
        <v>117</v>
      </c>
      <c r="C49" s="21">
        <v>0</v>
      </c>
      <c r="D49" s="12" t="s">
        <v>117</v>
      </c>
      <c r="E49" s="12">
        <v>0</v>
      </c>
    </row>
    <row r="50" spans="2:5">
      <c r="C50" s="42"/>
    </row>
    <row r="51" spans="2:5">
      <c r="B51" s="98" t="s">
        <v>146</v>
      </c>
      <c r="C51" s="100"/>
    </row>
    <row r="52" spans="2:5">
      <c r="B52" s="56" t="s">
        <v>147</v>
      </c>
      <c r="C52" s="38"/>
    </row>
    <row r="55" spans="2:5" ht="39" customHeight="1">
      <c r="B55" s="109" t="s">
        <v>148</v>
      </c>
      <c r="C55" s="110"/>
    </row>
    <row r="56" spans="2:5">
      <c r="B56" s="12" t="s">
        <v>138</v>
      </c>
      <c r="C56" s="12">
        <v>0</v>
      </c>
    </row>
    <row r="57" spans="2:5">
      <c r="B57" s="12" t="s">
        <v>113</v>
      </c>
      <c r="C57" s="12">
        <v>1</v>
      </c>
    </row>
    <row r="59" spans="2:5">
      <c r="B59" s="98" t="s">
        <v>149</v>
      </c>
      <c r="C59" s="99"/>
      <c r="D59" s="99"/>
      <c r="E59" s="100"/>
    </row>
    <row r="60" spans="2:5">
      <c r="B60" s="84" t="s">
        <v>151</v>
      </c>
      <c r="C60" s="101"/>
      <c r="D60" s="101"/>
      <c r="E60" s="85"/>
    </row>
    <row r="63" spans="2:5" ht="55.5" customHeight="1">
      <c r="B63" s="66" t="s">
        <v>153</v>
      </c>
      <c r="C63" s="66"/>
      <c r="D63" s="105" t="s">
        <v>154</v>
      </c>
      <c r="E63" s="105"/>
    </row>
    <row r="64" spans="2:5">
      <c r="B64" s="12" t="s">
        <v>111</v>
      </c>
      <c r="C64" s="12">
        <v>0</v>
      </c>
      <c r="D64" s="41">
        <v>5</v>
      </c>
      <c r="E64" s="21">
        <v>0</v>
      </c>
    </row>
    <row r="65" spans="2:5">
      <c r="B65" s="12" t="s">
        <v>113</v>
      </c>
      <c r="C65" s="12">
        <v>1</v>
      </c>
      <c r="D65" s="41">
        <v>4</v>
      </c>
      <c r="E65" s="21">
        <v>1</v>
      </c>
    </row>
    <row r="66" spans="2:5">
      <c r="B66" s="12" t="s">
        <v>117</v>
      </c>
      <c r="C66" s="12">
        <v>0</v>
      </c>
    </row>
    <row r="67" spans="2:5" ht="45" customHeight="1">
      <c r="B67" s="2"/>
      <c r="C67" s="2"/>
    </row>
    <row r="68" spans="2:5">
      <c r="B68" s="98" t="s">
        <v>155</v>
      </c>
      <c r="C68" s="99"/>
      <c r="D68" s="99"/>
      <c r="E68" s="100"/>
    </row>
    <row r="69" spans="2:5" s="31" customFormat="1" ht="135" customHeight="1">
      <c r="B69" s="102" t="s">
        <v>156</v>
      </c>
      <c r="C69" s="103"/>
      <c r="D69" s="103"/>
      <c r="E69" s="104"/>
    </row>
    <row r="71" spans="2:5" ht="45" customHeight="1">
      <c r="B71" s="105" t="s">
        <v>157</v>
      </c>
      <c r="C71" s="105"/>
      <c r="D71" s="105" t="s">
        <v>158</v>
      </c>
      <c r="E71" s="105"/>
    </row>
    <row r="72" spans="2:5">
      <c r="B72" s="12" t="s">
        <v>159</v>
      </c>
      <c r="C72" s="12">
        <v>0</v>
      </c>
      <c r="D72" s="12" t="s">
        <v>159</v>
      </c>
      <c r="E72" s="12">
        <v>0</v>
      </c>
    </row>
    <row r="73" spans="2:5">
      <c r="B73" s="12" t="s">
        <v>160</v>
      </c>
      <c r="C73" s="12">
        <v>1</v>
      </c>
      <c r="D73" s="12" t="s">
        <v>160</v>
      </c>
      <c r="E73" s="12">
        <v>1</v>
      </c>
    </row>
    <row r="76" spans="2:5" ht="40.5" customHeight="1">
      <c r="B76" s="105" t="s">
        <v>161</v>
      </c>
      <c r="C76" s="105"/>
    </row>
    <row r="77" spans="2:5">
      <c r="B77" s="12" t="s">
        <v>159</v>
      </c>
      <c r="C77" s="12">
        <v>0</v>
      </c>
    </row>
    <row r="78" spans="2:5">
      <c r="B78" s="12" t="s">
        <v>162</v>
      </c>
      <c r="C78" s="12">
        <v>1</v>
      </c>
    </row>
  </sheetData>
  <mergeCells count="19">
    <mergeCell ref="D71:E71"/>
    <mergeCell ref="B37:G37"/>
    <mergeCell ref="B38:G38"/>
    <mergeCell ref="B51:C51"/>
    <mergeCell ref="B76:C76"/>
    <mergeCell ref="B22:C22"/>
    <mergeCell ref="B26:C26"/>
    <mergeCell ref="B31:C31"/>
    <mergeCell ref="B40:C40"/>
    <mergeCell ref="B46:C46"/>
    <mergeCell ref="B55:C55"/>
    <mergeCell ref="B63:C63"/>
    <mergeCell ref="B71:C71"/>
    <mergeCell ref="B59:E59"/>
    <mergeCell ref="B60:E60"/>
    <mergeCell ref="B68:E68"/>
    <mergeCell ref="B69:E69"/>
    <mergeCell ref="D46:E46"/>
    <mergeCell ref="D63:E6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Presentación</vt:lpstr>
      <vt:lpstr>Egresados</vt:lpstr>
      <vt:lpstr>Empleadores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julian osorio salazar</cp:lastModifiedBy>
  <dcterms:created xsi:type="dcterms:W3CDTF">2018-09-28T15:27:34Z</dcterms:created>
  <dcterms:modified xsi:type="dcterms:W3CDTF">2018-10-30T13:29:06Z</dcterms:modified>
</cp:coreProperties>
</file>