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Infancia\"/>
    </mc:Choice>
  </mc:AlternateContent>
  <xr:revisionPtr revIDLastSave="0" documentId="13_ncr:1_{21A07411-5F61-4D2C-82E3-419FB3EB42B1}" xr6:coauthVersionLast="45" xr6:coauthVersionMax="45" xr10:uidLastSave="{00000000-0000-0000-0000-000000000000}"/>
  <bookViews>
    <workbookView xWindow="-20610" yWindow="-120" windowWidth="20730" windowHeight="11160" activeTab="1" xr2:uid="{00000000-000D-0000-FFFF-FFFF00000000}"/>
  </bookViews>
  <sheets>
    <sheet name="Presentación" sheetId="1" r:id="rId1"/>
    <sheet name="Egresados 2020" sheetId="4" r:id="rId2"/>
    <sheet name="Empleadores" sheetId="3" r:id="rId3"/>
    <sheet name="OL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4" l="1"/>
  <c r="E262" i="4" s="1"/>
  <c r="C251" i="4"/>
  <c r="D250" i="4" s="1"/>
  <c r="C238" i="4"/>
  <c r="D236" i="4" s="1"/>
  <c r="C223" i="4"/>
  <c r="D221" i="4" s="1"/>
  <c r="E211" i="4"/>
  <c r="F206" i="4" s="1"/>
  <c r="E125" i="4"/>
  <c r="E130" i="4" s="1"/>
  <c r="C95" i="4"/>
  <c r="D94" i="4" s="1"/>
  <c r="D186" i="4"/>
  <c r="E185" i="4" s="1"/>
  <c r="C68" i="4"/>
  <c r="D67" i="4" s="1"/>
  <c r="C42" i="4"/>
  <c r="D249" i="4" l="1"/>
  <c r="D251" i="4" s="1"/>
  <c r="E263" i="4"/>
  <c r="E260" i="4"/>
  <c r="E261" i="4"/>
  <c r="E264" i="4"/>
  <c r="D237" i="4"/>
  <c r="D238" i="4" s="1"/>
  <c r="D220" i="4"/>
  <c r="D219" i="4"/>
  <c r="D222" i="4"/>
  <c r="F208" i="4"/>
  <c r="F205" i="4"/>
  <c r="F204" i="4"/>
  <c r="F210" i="4"/>
  <c r="F207" i="4"/>
  <c r="F209" i="4"/>
  <c r="E184" i="4"/>
  <c r="E186" i="4" s="1"/>
  <c r="D40" i="4"/>
  <c r="D65" i="4"/>
  <c r="D66" i="4"/>
  <c r="D41" i="4"/>
  <c r="E133" i="4"/>
  <c r="E131" i="4"/>
  <c r="E132" i="4"/>
  <c r="E129" i="4"/>
  <c r="E134" i="4"/>
  <c r="D92" i="4"/>
  <c r="D91" i="4"/>
  <c r="D93" i="4"/>
  <c r="D95" i="4"/>
  <c r="D68" i="4"/>
  <c r="D42" i="4"/>
  <c r="E265" i="4" l="1"/>
  <c r="D223" i="4"/>
  <c r="F211" i="4"/>
</calcChain>
</file>

<file path=xl/sharedStrings.xml><?xml version="1.0" encoding="utf-8"?>
<sst xmlns="http://schemas.openxmlformats.org/spreadsheetml/2006/main" count="287" uniqueCount="191">
  <si>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</si>
  <si>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</si>
  <si>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</si>
  <si>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</si>
  <si>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</si>
  <si>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</si>
  <si>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</si>
  <si>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</si>
  <si>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</si>
  <si>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</si>
  <si>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</si>
  <si>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</si>
  <si>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</si>
  <si>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</si>
  <si>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</si>
  <si>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</si>
  <si>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</si>
  <si>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</si>
  <si>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</si>
  <si>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</si>
  <si>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</si>
  <si>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</si>
  <si>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</si>
  <si>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</si>
  <si>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</si>
  <si>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</si>
  <si>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</si>
  <si>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</si>
  <si>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</si>
  <si>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</si>
  <si>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</si>
  <si>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</si>
  <si>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</si>
  <si>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</si>
  <si>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</si>
  <si>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</si>
  <si>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</si>
  <si>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</si>
  <si>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</si>
  <si>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</si>
  <si>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</si>
  <si>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</si>
  <si>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</si>
  <si>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</si>
  <si>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</si>
  <si>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</si>
  <si>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</si>
  <si>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</si>
  <si>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</si>
  <si>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</si>
  <si>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</si>
  <si>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</si>
  <si>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</si>
  <si>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Excelente</t>
  </si>
  <si>
    <t>Bueno</t>
  </si>
  <si>
    <t>Regular</t>
  </si>
  <si>
    <t>Docente</t>
  </si>
  <si>
    <t>Coordinador</t>
  </si>
  <si>
    <t>Universidad Tecnológica de Pereira</t>
  </si>
  <si>
    <t>Rector</t>
  </si>
  <si>
    <t>Docente de aula</t>
  </si>
  <si>
    <t>docente</t>
  </si>
  <si>
    <t>rector</t>
  </si>
  <si>
    <t xml:space="preserve">Docente </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</si>
  <si>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</si>
  <si>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</si>
  <si>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</si>
  <si>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</si>
  <si>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</si>
  <si>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</si>
  <si>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</si>
  <si>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Nombre de la organización:</t>
  </si>
  <si>
    <t>3398300</t>
  </si>
  <si>
    <t>contactenos@risaralda.gov.co</t>
  </si>
  <si>
    <t>Empleado</t>
  </si>
  <si>
    <t>Área educativa</t>
  </si>
  <si>
    <t>Cargo que desempeña:</t>
  </si>
  <si>
    <t>Rectora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</si>
  <si>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</si>
  <si>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</si>
  <si>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</si>
  <si>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</si>
  <si>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</si>
  <si>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</si>
  <si>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</si>
  <si>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</si>
  <si>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</si>
  <si>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Directora</t>
  </si>
  <si>
    <t xml:space="preserve">Maestría en Infancia </t>
  </si>
  <si>
    <t xml:space="preserve">No hay datos de empleadores para la Maestría en Infancia </t>
  </si>
  <si>
    <t xml:space="preserve">No hay datos para la Maestría en Infancia </t>
  </si>
  <si>
    <t>Total graduados: 22</t>
  </si>
  <si>
    <t>Total egresados encuestados 2018: 0</t>
  </si>
  <si>
    <t>Secretaría de Educación de Dosquebradas- Institución Educativa Pablo Sexto</t>
  </si>
  <si>
    <t>CAM Dosquebradas--- I. E. PAblo Sexto Cl. 44 #23-1</t>
  </si>
  <si>
    <t>Centro de Desarrollo Comunitario Versalles</t>
  </si>
  <si>
    <t>Cll 11 N 15-13</t>
  </si>
  <si>
    <t>Colegio Rafael Uribe</t>
  </si>
  <si>
    <t>Carrera 27 #8-16</t>
  </si>
  <si>
    <t>Institución Educativa Jaime Salazar Robledo</t>
  </si>
  <si>
    <t>Cra 25 N° 2E - 35 Las Brisas - Comuna Villasantana.</t>
  </si>
  <si>
    <t>Colegio Abraham Lincoln</t>
  </si>
  <si>
    <t xml:space="preserve">Km 6 vía armenia </t>
  </si>
  <si>
    <t>Universidad Tecnológica de Pereira Universidad EAFIT</t>
  </si>
  <si>
    <t>UTP La Julita EAFIT Megacentro Pinares</t>
  </si>
  <si>
    <t>La Julita</t>
  </si>
  <si>
    <t>Gobernación de Risaralda - Secretaría de educación</t>
  </si>
  <si>
    <t>Calle 19 No 13 - 17</t>
  </si>
  <si>
    <t xml:space="preserve">gobernación de risaralda </t>
  </si>
  <si>
    <t xml:space="preserve">cra 2 4 28 </t>
  </si>
  <si>
    <t xml:space="preserve">Colegio Bethlemitas </t>
  </si>
  <si>
    <t>Vía Condina, Vereda en Congolo</t>
  </si>
  <si>
    <t>Colegio del sagrado corazón de Jesús - hermanas Bethlemitas</t>
  </si>
  <si>
    <t>Variante condina sur sur, vereda el congolo</t>
  </si>
  <si>
    <t>Fundación Sanar, niños con cáncer</t>
  </si>
  <si>
    <t>Cra 4 bis #24-33</t>
  </si>
  <si>
    <t>Hogar Infantil Comunitario Cecilia Caballero de López</t>
  </si>
  <si>
    <t>Calle 15 carrera 16 bis esquina</t>
  </si>
  <si>
    <t>Universidad tecnológica de Pereira</t>
  </si>
  <si>
    <t>Cra. 27 ##10-02</t>
  </si>
  <si>
    <t>Secretaría de educacion departamental: Institución Educativa Nuestra Señora de la Presentacion</t>
  </si>
  <si>
    <t>Calle 7  17A-45 Expansión Suroriental Barrio La Milagrosa</t>
  </si>
  <si>
    <t xml:space="preserve">INSTITUCIÓN EDUCATIVA PABLO SEXTO DOSQUEBRADAS </t>
  </si>
  <si>
    <t xml:space="preserve">CALLE 44 N° 23-24 LOS MOLINOS </t>
  </si>
  <si>
    <t>Liceo Infantil el Principito</t>
  </si>
  <si>
    <t>Carrera 10 #50-34, Maraya, Pereira, Risaralda</t>
  </si>
  <si>
    <t>Secretaría de Educación Departamental</t>
  </si>
  <si>
    <t>Calle 19 Nº 13- 17</t>
  </si>
  <si>
    <t>Institución educativa nuestra señora de la presentación</t>
  </si>
  <si>
    <t>Cl #17a-45</t>
  </si>
  <si>
    <t>Secretaria de educación de Pereira</t>
  </si>
  <si>
    <t>Cra 7 No 18 55</t>
  </si>
  <si>
    <t>I. E. Pablo Sexto 3221872</t>
  </si>
  <si>
    <t>i.e.pablosexto@dosquebradas.gov.co</t>
  </si>
  <si>
    <t>0363640304</t>
  </si>
  <si>
    <t>familiasrisaralda@centroversalles.org</t>
  </si>
  <si>
    <t>3235648</t>
  </si>
  <si>
    <t>rafaeluribe@gmail.com</t>
  </si>
  <si>
    <t>3317771</t>
  </si>
  <si>
    <t>iejaimesalazarrobledo@educandoenred.edu.co</t>
  </si>
  <si>
    <t xml:space="preserve">314 777 2974 </t>
  </si>
  <si>
    <t>info@abrahamlincolnpereira.edu.co</t>
  </si>
  <si>
    <t>313-7300</t>
  </si>
  <si>
    <t>anjurodriguez@utp.edu.co</t>
  </si>
  <si>
    <t>3137300</t>
  </si>
  <si>
    <t>dmurcia@utp.edu.co</t>
  </si>
  <si>
    <t>320539</t>
  </si>
  <si>
    <t>ariesma2012@gmail.com</t>
  </si>
  <si>
    <t xml:space="preserve">no aplica </t>
  </si>
  <si>
    <t>3233033</t>
  </si>
  <si>
    <t>bethlemitas.academica@hotmail.com</t>
  </si>
  <si>
    <t>3332639</t>
  </si>
  <si>
    <t>sanarpereira@gmail.com</t>
  </si>
  <si>
    <t>3659608</t>
  </si>
  <si>
    <t>hicceciliacaballero@hotmail.com</t>
  </si>
  <si>
    <t>pedagogiainfantil@utp.edu.co</t>
  </si>
  <si>
    <t>3682660</t>
  </si>
  <si>
    <t>grie.lapresentacion@risaralda.gov.co</t>
  </si>
  <si>
    <t xml:space="preserve">3221872 </t>
  </si>
  <si>
    <t xml:space="preserve">i.e.pablosexto@dosquebradas.gov.co </t>
  </si>
  <si>
    <t>(06) 33366823</t>
  </si>
  <si>
    <t>principitogl@yahoo.com</t>
  </si>
  <si>
    <t>www.risaralda.gov.co</t>
  </si>
  <si>
    <t>griel.lapresentacion@risaralda.gov.co</t>
  </si>
  <si>
    <t>3248000</t>
  </si>
  <si>
    <t>correo.pereiraeduca.gov.co</t>
  </si>
  <si>
    <t>Agente Educativo</t>
  </si>
  <si>
    <t>Asesor Psicosocial</t>
  </si>
  <si>
    <t>Beatriz Ramirez</t>
  </si>
  <si>
    <t xml:space="preserve">docente </t>
  </si>
  <si>
    <t xml:space="preserve">Coordinador Académico </t>
  </si>
  <si>
    <t>Director ejecutivo</t>
  </si>
  <si>
    <t>Docente catedrático</t>
  </si>
  <si>
    <t xml:space="preserve">DOCENTE DE PRIMARIA </t>
  </si>
  <si>
    <t xml:space="preserve">RECTOR </t>
  </si>
  <si>
    <t xml:space="preserve">Docente - Cordinadora </t>
  </si>
  <si>
    <t>Docente en preescolar</t>
  </si>
  <si>
    <t xml:space="preserve">Docente Orientadora </t>
  </si>
  <si>
    <t>UTP Director programa 
Licenciatura en Bilingüismo EAFIT Coordinador académico</t>
  </si>
  <si>
    <t>Director licenciatura en 
bilinguismo</t>
  </si>
  <si>
    <t>Coordinador Licenciatura en 
Pedagogía Infantil</t>
  </si>
  <si>
    <t>Fortalecer la electiva de infancia y familia</t>
  </si>
  <si>
    <t>Organizar mejor el plan de estudio o los seminarios, pues algunas clases carecían de relevancia y otras se daban cuando ya no eran necesarias.</t>
  </si>
  <si>
    <t>Reconocimiento en las Instituciones a los LIcenciados Etnoeducadores</t>
  </si>
  <si>
    <t>apoyo socioeconómico en el pago de matricula</t>
  </si>
  <si>
    <t>Orientar sobre redacción y escritura académica desde el primer semestre</t>
  </si>
  <si>
    <t>CONTINUAR FORTALECIENDO LAS COMPETENCIAS QUE SE REQUIEREN EN LA FORMACIÓN DOCENTE..ES EXCELENTE EL PROGRAMA DE LA MAESTRIA EN INFANCIA</t>
  </si>
  <si>
    <t>Dar continuidad al programa.</t>
  </si>
  <si>
    <t>teniendo encuenta que la gran mayoría de los estudiantes trabajan, no dejar trabajos tan largos para realizar en casa sino hacerlos en las tutorias y que sean mas prácticos.</t>
  </si>
  <si>
    <t>Total egresados encuestados 2020: 22</t>
  </si>
  <si>
    <t>Nivel de encuestas diligenciadas: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</si>
</sst>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24"/>
      <color theme="1"/>
      <name val="Calibri"/>
      <family val="2"/>
      <scheme val="minor"/>
    </font>
    <font>
      <b/>
      <sz val="2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0" fillId="2" borderId="0" xfId="0" applyFill="1" applyBorder="1" applyAlignment="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0" fillId="3" borderId="1" xfId="0" applyFill="1"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0" fillId="0" borderId="1" xfId="0" applyBorder="1" applyAlignment="1">
      <alignment wrapText="1"/>
    </xf>
    <xf numFmtId="0" fontId="0" fillId="3" borderId="1" xfId="0" applyFill="1"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4" borderId="1" xfId="0" applyFill="1" applyBorder="1" applyAlignment="1">
      <alignment horizontal="left" vertical="top" wrapText="1"/>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0" fontId="11" fillId="2" borderId="1"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0" fillId="2" borderId="0" xfId="0" applyFill="1" applyBorder="1" applyAlignment="1">
      <alignment horizontal="center"/>
    </xf>
    <xf numFmtId="0" fontId="2" fillId="2" borderId="1" xfId="0" applyFont="1" applyFill="1" applyBorder="1" applyAlignment="1">
      <alignment horizontal="center" vertical="center"/>
    </xf>
    <xf numFmtId="0" fontId="15" fillId="2" borderId="1" xfId="0" applyFont="1" applyFill="1" applyBorder="1" applyAlignment="1">
      <alignment horizontal="center"/>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1" fillId="2" borderId="0" xfId="0" applyFont="1" applyFill="1" applyAlignment="1">
      <alignment horizontal="center"/>
    </xf>
    <xf numFmtId="0" fontId="0" fillId="2" borderId="0" xfId="0" applyFill="1" applyAlignment="1">
      <alignment horizontal="center"/>
    </xf>
    <xf numFmtId="0" fontId="22" fillId="2" borderId="0" xfId="0" applyFont="1" applyFill="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0.15384615384615385</c:v>
                </c:pt>
                <c:pt idx="1">
                  <c:v>0.84615384615384615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2020'!$B$260:$B$264</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2020'!$E$260:$E$264</c:f>
              <c:numCache>
                <c:formatCode>0%</c:formatCode>
                <c:ptCount val="5"/>
                <c:pt idx="0">
                  <c:v>0</c:v>
                </c:pt>
                <c:pt idx="1">
                  <c:v>0</c:v>
                </c:pt>
                <c:pt idx="2">
                  <c:v>7.6923076923076927E-2</c:v>
                </c:pt>
                <c:pt idx="3">
                  <c:v>0.23076923076923078</c:v>
                </c:pt>
                <c:pt idx="4">
                  <c:v>0.69230769230769229</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2020'!$F$260:$F$264</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0.5</c:v>
                </c:pt>
                <c:pt idx="1">
                  <c:v>0.5</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0.38461538461538464</c:v>
                </c:pt>
                <c:pt idx="1">
                  <c:v>0.38461538461538464</c:v>
                </c:pt>
                <c:pt idx="2">
                  <c:v>0.15384615384615385</c:v>
                </c:pt>
                <c:pt idx="3">
                  <c:v>7.6923076923076927E-2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0.88461538461538458</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3.8461538461538464E-2</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7.6923076923076927E-2</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2020'!$B$184:$B$185</c:f>
              <c:strCache>
                <c:ptCount val="2"/>
                <c:pt idx="0">
                  <c:v>Si</c:v>
                </c:pt>
                <c:pt idx="1">
                  <c:v>No</c:v>
                </c:pt>
              </c:strCache>
            </c:strRef>
          </c:cat>
          <c:val>
            <c:numRef>
              <c:f>'Egresados 2020'!$E$184:$E$185</c:f>
              <c:numCache>
                <c:formatCode>0%</c:formatCode>
                <c:ptCount val="2"/>
                <c:pt idx="0">
                  <c:v>0.23076923076923078</c:v>
                </c:pt>
                <c:pt idx="1">
                  <c:v>0.76923076923076927</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2020'!$B$184:$B$185</c15:sqref>
                        </c15:formulaRef>
                      </c:ext>
                    </c:extLst>
                    <c:strCache>
                      <c:ptCount val="2"/>
                      <c:pt idx="0">
                        <c:v>Si</c:v>
                      </c:pt>
                      <c:pt idx="1">
                        <c:v>No</c:v>
                      </c:pt>
                    </c:strCache>
                  </c:strRef>
                </c:cat>
                <c:val>
                  <c:numRef>
                    <c:extLst>
                      <c:ext uri="{02D57815-91ED-43cb-92C2-25804820EDAC}">
                        <c15:formulaRef>
                          <c15:sqref>'Egresados 2020'!$C$184:$C$185</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2020'!$B$204:$B$210</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2020'!$F$204:$F$210</c:f>
              <c:numCache>
                <c:formatCode>0%</c:formatCode>
                <c:ptCount val="7"/>
                <c:pt idx="0">
                  <c:v>0.30909090909090908</c:v>
                </c:pt>
                <c:pt idx="1">
                  <c:v>0.27272727272727271</c:v>
                </c:pt>
                <c:pt idx="2">
                  <c:v>0.21818181818181817</c:v>
                </c:pt>
                <c:pt idx="3">
                  <c:v>7.2727272727272724E-2</c:v>
                </c:pt>
                <c:pt idx="4">
                  <c:v>0.10909090909090909</c:v>
                </c:pt>
                <c:pt idx="5">
                  <c:v>0</c:v>
                </c:pt>
                <c:pt idx="6">
                  <c:v>1.8181818181818181E-2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2020'!$B$204:$B$210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2020'!$C$204:$C$210</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2020'!$B$204:$B$210</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2020'!$D$204:$D$210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2020'!$B$219:$B$222</c:f>
              <c:strCache>
                <c:ptCount val="4"/>
                <c:pt idx="0">
                  <c:v>Excelente</c:v>
                </c:pt>
                <c:pt idx="1">
                  <c:v>Bueno</c:v>
                </c:pt>
                <c:pt idx="2">
                  <c:v>Regular</c:v>
                </c:pt>
                <c:pt idx="3">
                  <c:v>Malo</c:v>
                </c:pt>
              </c:strCache>
            </c:strRef>
          </c:cat>
          <c:val>
            <c:numRef>
              <c:f>'Egresados 2020'!$D$219:$D$222</c:f>
              <c:numCache>
                <c:formatCode>0%</c:formatCode>
                <c:ptCount val="4"/>
                <c:pt idx="0">
                  <c:v>0.69230769230769229</c:v>
                </c:pt>
                <c:pt idx="1">
                  <c:v>0.26923076923076922</c:v>
                </c:pt>
                <c:pt idx="2">
                  <c:v>3.8461538461538464E-2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2020'!$B$236:$B$237</c:f>
              <c:strCache>
                <c:ptCount val="2"/>
                <c:pt idx="0">
                  <c:v>Si</c:v>
                </c:pt>
                <c:pt idx="1">
                  <c:v>No </c:v>
                </c:pt>
              </c:strCache>
            </c:strRef>
          </c:cat>
          <c:val>
            <c:numRef>
              <c:f>'Egresados 2020'!$D$236:$D$237</c:f>
              <c:numCache>
                <c:formatCode>0%</c:formatCode>
                <c:ptCount val="2"/>
                <c:pt idx="0">
                  <c:v>0.96153846153846156</c:v>
                </c:pt>
                <c:pt idx="1">
                  <c:v>3.8461538461538464E-2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2020'!$B$249:$B$250</c:f>
              <c:strCache>
                <c:ptCount val="2"/>
                <c:pt idx="0">
                  <c:v>Si</c:v>
                </c:pt>
                <c:pt idx="1">
                  <c:v>No </c:v>
                </c:pt>
              </c:strCache>
            </c:strRef>
          </c:cat>
          <c:val>
            <c:numRef>
              <c:f>'Egresados 2020'!$D$249:$D$250</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Infancia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181</xdr:row>
      <xdr:rowOff>90487</xdr:rowOff>
    </xdr:from>
    <xdr:to>
      <xdr:col>7</xdr:col>
      <xdr:colOff>209550</xdr:colOff>
      <xdr:row>192</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199</xdr:row>
      <xdr:rowOff>71437</xdr:rowOff>
    </xdr:from>
    <xdr:to>
      <xdr:col>8</xdr:col>
      <xdr:colOff>409575</xdr:colOff>
      <xdr:row>214</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215</xdr:row>
      <xdr:rowOff>185737</xdr:rowOff>
    </xdr:from>
    <xdr:to>
      <xdr:col>6</xdr:col>
      <xdr:colOff>1181100</xdr:colOff>
      <xdr:row>228</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230</xdr:row>
      <xdr:rowOff>176212</xdr:rowOff>
    </xdr:from>
    <xdr:to>
      <xdr:col>6</xdr:col>
      <xdr:colOff>638175</xdr:colOff>
      <xdr:row>242</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244</xdr:row>
      <xdr:rowOff>42862</xdr:rowOff>
    </xdr:from>
    <xdr:to>
      <xdr:col>6</xdr:col>
      <xdr:colOff>1323975</xdr:colOff>
      <xdr:row>255</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257</xdr:row>
      <xdr:rowOff>90487</xdr:rowOff>
    </xdr:from>
    <xdr:to>
      <xdr:col>8</xdr:col>
      <xdr:colOff>485775</xdr:colOff>
      <xdr:row>268</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95250</xdr:colOff>
      <xdr:row>14</xdr:row>
      <xdr:rowOff>28575</xdr:rowOff>
    </xdr:from>
    <xdr:to>
      <xdr:col>5</xdr:col>
      <xdr:colOff>322768</xdr:colOff>
      <xdr:row>27</xdr:row>
      <xdr:rowOff>366382</xdr:rowOff>
    </xdr:to>
    <xdr:pic>
      <xdr:nvPicPr>
        <xdr:cNvPr id="4" name="Imagen 3">
          <a:extLst>
            <a:ext uri="{FF2B5EF4-FFF2-40B4-BE49-F238E27FC236}">
              <a16:creationId xmlns:a16="http://schemas.microsoft.com/office/drawing/2014/main" id="{B6D2CECA-09AD-450E-9EEF-44035A10F1C3}"/>
            </a:ext>
          </a:extLst>
        </xdr:cNvPr>
        <xdr:cNvPicPr>
          <a:picLocks noChangeAspect="1"/>
        </xdr:cNvPicPr>
      </xdr:nvPicPr>
      <xdr:blipFill>
        <a:blip xmlns:r="http://schemas.openxmlformats.org/officeDocument/2006/relationships" r:embed="rId14"/>
        <a:stretch>
          <a:fillRect/>
        </a:stretch>
      </xdr:blipFill>
      <xdr:spPr>
        <a:xfrm>
          <a:off x="857250" y="3009900"/>
          <a:ext cx="6914068" cy="2814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Infancia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Infancia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opLeftCell="A5" zoomScaleNormal="100" workbookViewId="0">
      <selection activeCell="D13" sqref="D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37" t="s">
        <v>0</v>
      </c>
      <c r="C46" s="37"/>
      <c r="D46" s="37"/>
      <c r="E46" s="37"/>
      <c r="F46" s="37"/>
      <c r="G46" s="37"/>
      <c r="H46" s="37"/>
      <c r="I46" s="37"/>
      <c r="J46" s="37"/>
      <c r="K46" s="37"/>
      <c r="L46" s="37"/>
      <c r="M46" s="37"/>
      <c r="N46" s="37"/>
      <c r="O46" s="37"/>
    </row>
    <row r="47" spans="2:18" ht="409.6" customHeight="1">
      <c r="B47" s="38" t="s">
        <v>86</v>
      </c>
      <c r="C47" s="38"/>
      <c r="D47" s="38"/>
      <c r="E47" s="38"/>
      <c r="F47" s="38"/>
      <c r="G47" s="38"/>
      <c r="H47" s="38"/>
      <c r="I47" s="38"/>
      <c r="J47" s="38"/>
      <c r="K47" s="38"/>
      <c r="L47" s="38"/>
      <c r="M47" s="38"/>
      <c r="N47" s="38"/>
      <c r="O47" s="38"/>
      <c r="R47" s="3"/>
    </row>
    <row r="49" spans="2:15" ht="36.75" customHeight="1">
      <c r="B49" s="4" t="s">
        <v>1</v>
      </c>
    </row>
    <row r="50" spans="2:15" ht="14.45" customHeight="1">
      <c r="B50" s="39" t="s">
        <v>84</v>
      </c>
      <c r="C50" s="40"/>
      <c r="D50" s="40"/>
      <c r="E50" s="40"/>
      <c r="F50" s="40"/>
      <c r="G50" s="40"/>
      <c r="H50" s="40"/>
      <c r="I50" s="40"/>
      <c r="J50" s="40"/>
      <c r="K50" s="40"/>
      <c r="L50" s="40"/>
      <c r="M50" s="40"/>
      <c r="N50" s="40"/>
    </row>
    <row r="51" spans="2:15" ht="14.45" customHeight="1">
      <c r="B51" s="40"/>
      <c r="C51" s="40"/>
      <c r="D51" s="40"/>
      <c r="E51" s="40"/>
      <c r="F51" s="40"/>
      <c r="G51" s="40"/>
      <c r="H51" s="40"/>
      <c r="I51" s="40"/>
      <c r="J51" s="40"/>
      <c r="K51" s="40"/>
      <c r="L51" s="40"/>
      <c r="M51" s="40"/>
      <c r="N51" s="40"/>
    </row>
    <row r="52" spans="2:15" ht="14.45" customHeight="1">
      <c r="B52" s="40"/>
      <c r="C52" s="40"/>
      <c r="D52" s="40"/>
      <c r="E52" s="40"/>
      <c r="F52" s="40"/>
      <c r="G52" s="40"/>
      <c r="H52" s="40"/>
      <c r="I52" s="40"/>
      <c r="J52" s="40"/>
      <c r="K52" s="40"/>
      <c r="L52" s="40"/>
      <c r="M52" s="40"/>
      <c r="N52" s="40"/>
    </row>
    <row r="53" spans="2:15" ht="14.45" customHeight="1">
      <c r="B53" s="40"/>
      <c r="C53" s="40"/>
      <c r="D53" s="40"/>
      <c r="E53" s="40"/>
      <c r="F53" s="40"/>
      <c r="G53" s="40"/>
      <c r="H53" s="40"/>
      <c r="I53" s="40"/>
      <c r="J53" s="40"/>
      <c r="K53" s="40"/>
      <c r="L53" s="40"/>
      <c r="M53" s="40"/>
      <c r="N53" s="40"/>
    </row>
    <row r="54" spans="2:15" ht="14.45" customHeight="1">
      <c r="B54" s="40"/>
      <c r="C54" s="40"/>
      <c r="D54" s="40"/>
      <c r="E54" s="40"/>
      <c r="F54" s="40"/>
      <c r="G54" s="40"/>
      <c r="H54" s="40"/>
      <c r="I54" s="40"/>
      <c r="J54" s="40"/>
      <c r="K54" s="40"/>
      <c r="L54" s="40"/>
      <c r="M54" s="40"/>
      <c r="N54" s="40"/>
    </row>
    <row r="55" spans="2:15" ht="14.45" customHeight="1">
      <c r="B55" s="40"/>
      <c r="C55" s="40"/>
      <c r="D55" s="40"/>
      <c r="E55" s="40"/>
      <c r="F55" s="40"/>
      <c r="G55" s="40"/>
      <c r="H55" s="40"/>
      <c r="I55" s="40"/>
      <c r="J55" s="40"/>
      <c r="K55" s="40"/>
      <c r="L55" s="40"/>
      <c r="M55" s="40"/>
      <c r="N55" s="40"/>
    </row>
    <row r="56" spans="2:15" ht="14.45" customHeight="1">
      <c r="B56" s="40"/>
      <c r="C56" s="40"/>
      <c r="D56" s="40"/>
      <c r="E56" s="40"/>
      <c r="F56" s="40"/>
      <c r="G56" s="40"/>
      <c r="H56" s="40"/>
      <c r="I56" s="40"/>
      <c r="J56" s="40"/>
      <c r="K56" s="40"/>
      <c r="L56" s="40"/>
      <c r="M56" s="40"/>
      <c r="N56" s="40"/>
    </row>
    <row r="57" spans="2:15" ht="14.45" customHeight="1">
      <c r="B57" s="40"/>
      <c r="C57" s="40"/>
      <c r="D57" s="40"/>
      <c r="E57" s="40"/>
      <c r="F57" s="40"/>
      <c r="G57" s="40"/>
      <c r="H57" s="40"/>
      <c r="I57" s="40"/>
      <c r="J57" s="40"/>
      <c r="K57" s="40"/>
      <c r="L57" s="40"/>
      <c r="M57" s="40"/>
      <c r="N57" s="40"/>
    </row>
    <row r="58" spans="2:15" ht="14.45" customHeight="1">
      <c r="B58" s="40"/>
      <c r="C58" s="40"/>
      <c r="D58" s="40"/>
      <c r="E58" s="40"/>
      <c r="F58" s="40"/>
      <c r="G58" s="40"/>
      <c r="H58" s="40"/>
      <c r="I58" s="40"/>
      <c r="J58" s="40"/>
      <c r="K58" s="40"/>
      <c r="L58" s="40"/>
      <c r="M58" s="40"/>
      <c r="N58" s="40"/>
    </row>
    <row r="59" spans="2:15" ht="54" customHeight="1">
      <c r="B59" s="40"/>
      <c r="C59" s="40"/>
      <c r="D59" s="40"/>
      <c r="E59" s="40"/>
      <c r="F59" s="40"/>
      <c r="G59" s="40"/>
      <c r="H59" s="40"/>
      <c r="I59" s="40"/>
      <c r="J59" s="40"/>
      <c r="K59" s="40"/>
      <c r="L59" s="40"/>
      <c r="M59" s="40"/>
      <c r="N59" s="40"/>
    </row>
    <row r="61" spans="2:15" ht="132.75" customHeight="1">
      <c r="B61" s="41" t="s">
        <v>85</v>
      </c>
      <c r="C61" s="42"/>
      <c r="D61" s="42"/>
      <c r="E61" s="42"/>
      <c r="F61" s="42"/>
      <c r="G61" s="42"/>
      <c r="H61" s="42"/>
      <c r="I61" s="42"/>
      <c r="J61" s="42"/>
      <c r="K61" s="42"/>
      <c r="L61" s="42"/>
      <c r="M61" s="42"/>
      <c r="N61" s="42"/>
      <c r="O61" s="42"/>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77"/>
  <sheetViews>
    <sheetView tabSelected="1" topLeftCell="A23" workbookViewId="0">
      <selection activeCell="F35" sqref="F3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2.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46" t="s">
        <v>88</v>
      </c>
      <c r="C12" s="46"/>
      <c r="D12" s="46"/>
      <c r="E12" s="46"/>
      <c r="F12" s="46"/>
    </row>
    <row r="13" spans="2:6">
      <c r="B13" s="5" t="s">
        <v>3</v>
      </c>
    </row>
    <row r="14" spans="2:6">
      <c r="B14" s="5"/>
    </row>
    <row r="15" spans="2:6">
      <c r="B15" s="5"/>
    </row>
    <row r="16" spans="2:6">
      <c r="B16" s="5"/>
    </row>
    <row r="17" spans="2:4">
      <c r="B17" s="5"/>
    </row>
    <row r="18" spans="2:4">
      <c r="B18" s="5"/>
    </row>
    <row r="28" spans="2:4" ht="48" customHeight="1"/>
    <row r="29" spans="2:4" ht="21.75" customHeight="1">
      <c r="B29" s="22" t="s">
        <v>68</v>
      </c>
      <c r="C29" s="22" t="s">
        <v>69</v>
      </c>
      <c r="D29" s="22" t="s">
        <v>70</v>
      </c>
    </row>
    <row r="30" spans="2:4" ht="21.75" customHeight="1">
      <c r="B30" s="24">
        <v>22</v>
      </c>
      <c r="C30" s="24">
        <v>0</v>
      </c>
      <c r="D30" s="24">
        <v>0</v>
      </c>
    </row>
    <row r="31" spans="2:4" ht="21.75" customHeight="1"/>
    <row r="32" spans="2:4" ht="21.75" customHeight="1">
      <c r="B32" s="6" t="s">
        <v>91</v>
      </c>
    </row>
    <row r="33" spans="2:4" ht="21.75" customHeight="1">
      <c r="B33" s="6" t="s">
        <v>92</v>
      </c>
    </row>
    <row r="34" spans="2:4" ht="21.75" customHeight="1">
      <c r="B34" s="6" t="s">
        <v>189</v>
      </c>
    </row>
    <row r="35" spans="2:4" ht="21.75" customHeight="1">
      <c r="B35" s="6" t="s">
        <v>190</v>
      </c>
    </row>
    <row r="37" spans="2:4" ht="15.75">
      <c r="B37" s="7" t="s">
        <v>4</v>
      </c>
    </row>
    <row r="39" spans="2:4">
      <c r="B39" s="8" t="s">
        <v>4</v>
      </c>
      <c r="C39" s="27" t="s">
        <v>5</v>
      </c>
      <c r="D39" s="27" t="s">
        <v>6</v>
      </c>
    </row>
    <row r="40" spans="2:4">
      <c r="B40" s="9" t="s">
        <v>7</v>
      </c>
      <c r="C40" s="17">
        <v>4</v>
      </c>
      <c r="D40" s="10">
        <f>C40/$C$42</f>
        <v>0.15384615384615385</v>
      </c>
    </row>
    <row r="41" spans="2:4">
      <c r="B41" s="9" t="s">
        <v>8</v>
      </c>
      <c r="C41" s="17">
        <v>22</v>
      </c>
      <c r="D41" s="10">
        <f>C41/$C$42</f>
        <v>0.84615384615384615</v>
      </c>
    </row>
    <row r="42" spans="2:4">
      <c r="B42" s="9" t="s">
        <v>9</v>
      </c>
      <c r="C42" s="18">
        <f>SUM(C40:C41)</f>
        <v>26</v>
      </c>
      <c r="D42" s="10">
        <f t="shared" ref="D42" si="0">C42/$C$42</f>
        <v>1</v>
      </c>
    </row>
    <row r="62" spans="2:4" ht="15.75">
      <c r="B62" s="7" t="s">
        <v>10</v>
      </c>
    </row>
    <row r="64" spans="2:4">
      <c r="B64" s="8" t="s">
        <v>10</v>
      </c>
      <c r="C64" s="27" t="s">
        <v>5</v>
      </c>
      <c r="D64" s="27" t="s">
        <v>6</v>
      </c>
    </row>
    <row r="65" spans="2:4">
      <c r="B65" s="9" t="s">
        <v>11</v>
      </c>
      <c r="C65" s="17">
        <v>13</v>
      </c>
      <c r="D65" s="10">
        <f>C65/$C$68</f>
        <v>0.5</v>
      </c>
    </row>
    <row r="66" spans="2:4">
      <c r="B66" s="9" t="s">
        <v>12</v>
      </c>
      <c r="C66" s="17">
        <v>13</v>
      </c>
      <c r="D66" s="10">
        <f t="shared" ref="D66:D67" si="1">C66/$C$68</f>
        <v>0.5</v>
      </c>
    </row>
    <row r="67" spans="2:4">
      <c r="B67" s="9" t="s">
        <v>13</v>
      </c>
      <c r="C67" s="17">
        <v>0</v>
      </c>
      <c r="D67" s="10">
        <f t="shared" si="1"/>
        <v>0</v>
      </c>
    </row>
    <row r="68" spans="2:4">
      <c r="B68" s="9" t="s">
        <v>9</v>
      </c>
      <c r="C68" s="18">
        <f>SUM(C65:C67)</f>
        <v>26</v>
      </c>
      <c r="D68" s="10">
        <f t="shared" ref="D68" si="2">C68/$C$42</f>
        <v>1</v>
      </c>
    </row>
    <row r="88" spans="2:4" ht="15.75">
      <c r="B88" s="7" t="s">
        <v>14</v>
      </c>
    </row>
    <row r="90" spans="2:4">
      <c r="B90" s="27" t="s">
        <v>15</v>
      </c>
      <c r="C90" s="27" t="s">
        <v>5</v>
      </c>
      <c r="D90" s="27" t="s">
        <v>6</v>
      </c>
    </row>
    <row r="91" spans="2:4">
      <c r="B91" s="19">
        <v>0</v>
      </c>
      <c r="C91" s="17">
        <v>10</v>
      </c>
      <c r="D91" s="10">
        <f>C91/$C$95</f>
        <v>0.38461538461538464</v>
      </c>
    </row>
    <row r="92" spans="2:4">
      <c r="B92" s="19">
        <v>1</v>
      </c>
      <c r="C92" s="17">
        <v>10</v>
      </c>
      <c r="D92" s="10">
        <f>C92/$C$95</f>
        <v>0.38461538461538464</v>
      </c>
    </row>
    <row r="93" spans="2:4">
      <c r="B93" s="19">
        <v>2</v>
      </c>
      <c r="C93" s="17">
        <v>4</v>
      </c>
      <c r="D93" s="10">
        <f t="shared" ref="D93:D94" si="3">C93/$C$95</f>
        <v>0.15384615384615385</v>
      </c>
    </row>
    <row r="94" spans="2:4">
      <c r="B94" s="23" t="s">
        <v>16</v>
      </c>
      <c r="C94" s="17">
        <v>2</v>
      </c>
      <c r="D94" s="10">
        <f t="shared" si="3"/>
        <v>7.6923076923076927E-2</v>
      </c>
    </row>
    <row r="95" spans="2:4">
      <c r="B95" s="19" t="s">
        <v>9</v>
      </c>
      <c r="C95" s="18">
        <f>SUM(C91:C94)</f>
        <v>26</v>
      </c>
      <c r="D95" s="10">
        <f t="shared" ref="D95" si="4">C95/$C$42</f>
        <v>1</v>
      </c>
    </row>
    <row r="115" spans="2:6" ht="15.75">
      <c r="B115" s="7" t="s">
        <v>17</v>
      </c>
    </row>
    <row r="116" spans="2:6" ht="15.75">
      <c r="B116" s="7"/>
    </row>
    <row r="118" spans="2:6" ht="84" customHeight="1">
      <c r="B118" s="47" t="s">
        <v>18</v>
      </c>
      <c r="C118" s="47"/>
      <c r="D118" s="47"/>
      <c r="E118" s="48" t="s">
        <v>5</v>
      </c>
      <c r="F118" s="48"/>
    </row>
    <row r="119" spans="2:6">
      <c r="B119" s="44" t="s">
        <v>19</v>
      </c>
      <c r="C119" s="44"/>
      <c r="D119" s="44"/>
      <c r="E119" s="45">
        <v>23</v>
      </c>
      <c r="F119" s="45"/>
    </row>
    <row r="120" spans="2:6">
      <c r="B120" s="44" t="s">
        <v>20</v>
      </c>
      <c r="C120" s="44"/>
      <c r="D120" s="44"/>
      <c r="E120" s="45">
        <v>1</v>
      </c>
      <c r="F120" s="45"/>
    </row>
    <row r="121" spans="2:6">
      <c r="B121" s="44" t="s">
        <v>21</v>
      </c>
      <c r="C121" s="44"/>
      <c r="D121" s="44"/>
      <c r="E121" s="45">
        <v>2</v>
      </c>
      <c r="F121" s="45"/>
    </row>
    <row r="122" spans="2:6">
      <c r="B122" s="44" t="s">
        <v>22</v>
      </c>
      <c r="C122" s="44"/>
      <c r="D122" s="44"/>
      <c r="E122" s="45">
        <v>0</v>
      </c>
      <c r="F122" s="45"/>
    </row>
    <row r="123" spans="2:6">
      <c r="B123" s="44" t="s">
        <v>23</v>
      </c>
      <c r="C123" s="44"/>
      <c r="D123" s="44"/>
      <c r="E123" s="45">
        <v>0</v>
      </c>
      <c r="F123" s="45"/>
    </row>
    <row r="124" spans="2:6">
      <c r="B124" s="44" t="s">
        <v>24</v>
      </c>
      <c r="C124" s="44"/>
      <c r="D124" s="44"/>
      <c r="E124" s="45">
        <v>0</v>
      </c>
      <c r="F124" s="45"/>
    </row>
    <row r="125" spans="2:6">
      <c r="B125" s="44" t="s">
        <v>9</v>
      </c>
      <c r="C125" s="44"/>
      <c r="D125" s="44"/>
      <c r="E125" s="45">
        <f>SUM(E119:F124)</f>
        <v>26</v>
      </c>
      <c r="F125" s="45"/>
    </row>
    <row r="126" spans="2:6">
      <c r="B126" s="11"/>
      <c r="C126" s="11"/>
      <c r="D126" s="11"/>
      <c r="E126" s="26"/>
      <c r="F126" s="26"/>
    </row>
    <row r="128" spans="2:6">
      <c r="B128" s="50" t="s">
        <v>25</v>
      </c>
      <c r="C128" s="50"/>
      <c r="D128" s="50"/>
      <c r="E128" s="50" t="s">
        <v>6</v>
      </c>
      <c r="F128" s="50"/>
    </row>
    <row r="129" spans="2:6">
      <c r="B129" s="44" t="s">
        <v>19</v>
      </c>
      <c r="C129" s="44"/>
      <c r="D129" s="44"/>
      <c r="E129" s="49">
        <f>E119/$E$125</f>
        <v>0.88461538461538458</v>
      </c>
      <c r="F129" s="49"/>
    </row>
    <row r="130" spans="2:6">
      <c r="B130" s="44" t="s">
        <v>20</v>
      </c>
      <c r="C130" s="44"/>
      <c r="D130" s="44"/>
      <c r="E130" s="49">
        <f>E120/$E$125</f>
        <v>3.8461538461538464E-2</v>
      </c>
      <c r="F130" s="49"/>
    </row>
    <row r="131" spans="2:6">
      <c r="B131" s="44" t="s">
        <v>21</v>
      </c>
      <c r="C131" s="44"/>
      <c r="D131" s="44"/>
      <c r="E131" s="49">
        <f>E121/$E$125</f>
        <v>7.6923076923076927E-2</v>
      </c>
      <c r="F131" s="49"/>
    </row>
    <row r="132" spans="2:6">
      <c r="B132" s="44" t="s">
        <v>22</v>
      </c>
      <c r="C132" s="44"/>
      <c r="D132" s="44"/>
      <c r="E132" s="49">
        <f t="shared" ref="E132:E134" si="5">E122/$E$125</f>
        <v>0</v>
      </c>
      <c r="F132" s="49"/>
    </row>
    <row r="133" spans="2:6">
      <c r="B133" s="44" t="s">
        <v>23</v>
      </c>
      <c r="C133" s="44"/>
      <c r="D133" s="44"/>
      <c r="E133" s="49">
        <f t="shared" si="5"/>
        <v>0</v>
      </c>
      <c r="F133" s="49"/>
    </row>
    <row r="134" spans="2:6">
      <c r="B134" s="44" t="s">
        <v>24</v>
      </c>
      <c r="C134" s="44"/>
      <c r="D134" s="44"/>
      <c r="E134" s="49">
        <f t="shared" si="5"/>
        <v>0</v>
      </c>
      <c r="F134" s="49"/>
    </row>
    <row r="156" spans="2:9" ht="15.75">
      <c r="B156" s="7" t="s">
        <v>27</v>
      </c>
    </row>
    <row r="158" spans="2:9">
      <c r="B158" s="21" t="s">
        <v>71</v>
      </c>
      <c r="C158" s="21" t="s">
        <v>28</v>
      </c>
      <c r="D158" s="21" t="s">
        <v>29</v>
      </c>
      <c r="E158" s="21" t="s">
        <v>30</v>
      </c>
      <c r="F158" s="28" t="s">
        <v>31</v>
      </c>
      <c r="G158" s="28" t="s">
        <v>32</v>
      </c>
      <c r="H158" s="28" t="s">
        <v>76</v>
      </c>
      <c r="I158" s="28" t="s">
        <v>33</v>
      </c>
    </row>
    <row r="159" spans="2:9">
      <c r="B159" s="32" t="s">
        <v>93</v>
      </c>
      <c r="C159" s="32" t="s">
        <v>94</v>
      </c>
      <c r="D159" s="32" t="s">
        <v>132</v>
      </c>
      <c r="E159" s="32" t="s">
        <v>133</v>
      </c>
      <c r="F159" s="32" t="s">
        <v>74</v>
      </c>
      <c r="G159" s="32" t="s">
        <v>75</v>
      </c>
      <c r="H159" s="32" t="s">
        <v>60</v>
      </c>
      <c r="I159" s="32" t="s">
        <v>57</v>
      </c>
    </row>
    <row r="160" spans="2:9">
      <c r="B160" s="12" t="s">
        <v>95</v>
      </c>
      <c r="C160" s="12" t="s">
        <v>96</v>
      </c>
      <c r="D160" s="12" t="s">
        <v>134</v>
      </c>
      <c r="E160" s="12" t="s">
        <v>135</v>
      </c>
      <c r="F160" s="12" t="s">
        <v>74</v>
      </c>
      <c r="G160" s="12" t="s">
        <v>75</v>
      </c>
      <c r="H160" s="12" t="s">
        <v>166</v>
      </c>
      <c r="I160" s="12" t="s">
        <v>167</v>
      </c>
    </row>
    <row r="161" spans="2:9">
      <c r="B161" s="12" t="s">
        <v>97</v>
      </c>
      <c r="C161" s="12" t="s">
        <v>98</v>
      </c>
      <c r="D161" s="12" t="s">
        <v>136</v>
      </c>
      <c r="E161" s="12" t="s">
        <v>137</v>
      </c>
      <c r="F161" s="12" t="s">
        <v>74</v>
      </c>
      <c r="G161" s="12" t="s">
        <v>75</v>
      </c>
      <c r="H161" s="12" t="s">
        <v>56</v>
      </c>
      <c r="I161" s="12" t="s">
        <v>168</v>
      </c>
    </row>
    <row r="162" spans="2:9">
      <c r="B162" s="32" t="s">
        <v>99</v>
      </c>
      <c r="C162" s="32" t="s">
        <v>100</v>
      </c>
      <c r="D162" s="32" t="s">
        <v>138</v>
      </c>
      <c r="E162" s="32" t="s">
        <v>139</v>
      </c>
      <c r="F162" s="32" t="s">
        <v>74</v>
      </c>
      <c r="G162" s="32" t="s">
        <v>75</v>
      </c>
      <c r="H162" s="32" t="s">
        <v>56</v>
      </c>
      <c r="I162" s="32" t="s">
        <v>59</v>
      </c>
    </row>
    <row r="163" spans="2:9">
      <c r="B163" s="12" t="s">
        <v>101</v>
      </c>
      <c r="C163" s="12" t="s">
        <v>102</v>
      </c>
      <c r="D163" s="12" t="s">
        <v>140</v>
      </c>
      <c r="E163" s="12" t="s">
        <v>141</v>
      </c>
      <c r="F163" s="12" t="s">
        <v>74</v>
      </c>
      <c r="G163" s="12" t="s">
        <v>75</v>
      </c>
      <c r="H163" s="12" t="s">
        <v>56</v>
      </c>
      <c r="I163" s="12" t="s">
        <v>77</v>
      </c>
    </row>
    <row r="164" spans="2:9" ht="60">
      <c r="B164" s="12" t="s">
        <v>103</v>
      </c>
      <c r="C164" s="12" t="s">
        <v>104</v>
      </c>
      <c r="D164" s="12" t="s">
        <v>142</v>
      </c>
      <c r="E164" s="12" t="s">
        <v>143</v>
      </c>
      <c r="F164" s="12" t="s">
        <v>74</v>
      </c>
      <c r="G164" s="12" t="s">
        <v>75</v>
      </c>
      <c r="H164" s="12" t="s">
        <v>56</v>
      </c>
      <c r="I164" s="35" t="s">
        <v>178</v>
      </c>
    </row>
    <row r="165" spans="2:9" ht="30">
      <c r="B165" s="12" t="s">
        <v>58</v>
      </c>
      <c r="C165" s="12" t="s">
        <v>105</v>
      </c>
      <c r="D165" s="12" t="s">
        <v>144</v>
      </c>
      <c r="E165" s="12" t="s">
        <v>145</v>
      </c>
      <c r="F165" s="12" t="s">
        <v>74</v>
      </c>
      <c r="G165" s="12" t="s">
        <v>75</v>
      </c>
      <c r="H165" s="12" t="s">
        <v>61</v>
      </c>
      <c r="I165" s="35" t="s">
        <v>179</v>
      </c>
    </row>
    <row r="166" spans="2:9">
      <c r="B166" s="32" t="s">
        <v>106</v>
      </c>
      <c r="C166" s="32" t="s">
        <v>107</v>
      </c>
      <c r="D166" s="32" t="s">
        <v>72</v>
      </c>
      <c r="E166" s="32" t="s">
        <v>73</v>
      </c>
      <c r="F166" s="32" t="s">
        <v>74</v>
      </c>
      <c r="G166" s="32" t="s">
        <v>75</v>
      </c>
      <c r="H166" s="32" t="s">
        <v>56</v>
      </c>
      <c r="I166" s="32" t="s">
        <v>59</v>
      </c>
    </row>
    <row r="167" spans="2:9">
      <c r="B167" s="12" t="s">
        <v>108</v>
      </c>
      <c r="C167" s="12" t="s">
        <v>109</v>
      </c>
      <c r="D167" s="12" t="s">
        <v>146</v>
      </c>
      <c r="E167" s="12" t="s">
        <v>147</v>
      </c>
      <c r="F167" s="12" t="s">
        <v>74</v>
      </c>
      <c r="G167" s="12" t="s">
        <v>75</v>
      </c>
      <c r="H167" s="12" t="s">
        <v>169</v>
      </c>
      <c r="I167" s="12" t="s">
        <v>148</v>
      </c>
    </row>
    <row r="168" spans="2:9">
      <c r="B168" s="32" t="s">
        <v>110</v>
      </c>
      <c r="C168" s="32" t="s">
        <v>111</v>
      </c>
      <c r="D168" s="32" t="s">
        <v>148</v>
      </c>
      <c r="E168" s="32" t="s">
        <v>148</v>
      </c>
      <c r="F168" s="32" t="s">
        <v>74</v>
      </c>
      <c r="G168" s="32" t="s">
        <v>75</v>
      </c>
      <c r="H168" s="32" t="s">
        <v>63</v>
      </c>
      <c r="I168" s="32" t="s">
        <v>170</v>
      </c>
    </row>
    <row r="169" spans="2:9">
      <c r="B169" s="12" t="s">
        <v>112</v>
      </c>
      <c r="C169" s="12" t="s">
        <v>113</v>
      </c>
      <c r="D169" s="12" t="s">
        <v>149</v>
      </c>
      <c r="E169" s="12" t="s">
        <v>150</v>
      </c>
      <c r="F169" s="12" t="s">
        <v>74</v>
      </c>
      <c r="G169" s="12" t="s">
        <v>75</v>
      </c>
      <c r="H169" s="12" t="s">
        <v>56</v>
      </c>
      <c r="I169" s="12" t="s">
        <v>57</v>
      </c>
    </row>
    <row r="170" spans="2:9">
      <c r="B170" s="32" t="s">
        <v>114</v>
      </c>
      <c r="C170" s="32" t="s">
        <v>115</v>
      </c>
      <c r="D170" s="32" t="s">
        <v>151</v>
      </c>
      <c r="E170" s="32" t="s">
        <v>152</v>
      </c>
      <c r="F170" s="32" t="s">
        <v>74</v>
      </c>
      <c r="G170" s="32" t="s">
        <v>75</v>
      </c>
      <c r="H170" s="32" t="s">
        <v>56</v>
      </c>
      <c r="I170" s="32" t="s">
        <v>171</v>
      </c>
    </row>
    <row r="171" spans="2:9">
      <c r="B171" s="12" t="s">
        <v>116</v>
      </c>
      <c r="C171" s="12" t="s">
        <v>117</v>
      </c>
      <c r="D171" s="12" t="s">
        <v>153</v>
      </c>
      <c r="E171" s="12" t="s">
        <v>154</v>
      </c>
      <c r="F171" s="12" t="s">
        <v>74</v>
      </c>
      <c r="G171" s="12" t="s">
        <v>75</v>
      </c>
      <c r="H171" s="12" t="s">
        <v>56</v>
      </c>
      <c r="I171" s="12" t="s">
        <v>87</v>
      </c>
    </row>
    <row r="172" spans="2:9" ht="45">
      <c r="B172" s="32" t="s">
        <v>118</v>
      </c>
      <c r="C172" s="32" t="s">
        <v>119</v>
      </c>
      <c r="D172" s="32" t="s">
        <v>144</v>
      </c>
      <c r="E172" s="32" t="s">
        <v>155</v>
      </c>
      <c r="F172" s="32" t="s">
        <v>74</v>
      </c>
      <c r="G172" s="32" t="s">
        <v>75</v>
      </c>
      <c r="H172" s="32" t="s">
        <v>172</v>
      </c>
      <c r="I172" s="36" t="s">
        <v>180</v>
      </c>
    </row>
    <row r="173" spans="2:9">
      <c r="B173" s="12" t="s">
        <v>120</v>
      </c>
      <c r="C173" s="12" t="s">
        <v>121</v>
      </c>
      <c r="D173" s="12" t="s">
        <v>156</v>
      </c>
      <c r="E173" s="12" t="s">
        <v>157</v>
      </c>
      <c r="F173" s="12" t="s">
        <v>74</v>
      </c>
      <c r="G173" s="12" t="s">
        <v>75</v>
      </c>
      <c r="H173" s="12" t="s">
        <v>56</v>
      </c>
      <c r="I173" s="12" t="s">
        <v>59</v>
      </c>
    </row>
    <row r="174" spans="2:9">
      <c r="B174" s="32" t="s">
        <v>122</v>
      </c>
      <c r="C174" s="32" t="s">
        <v>123</v>
      </c>
      <c r="D174" s="32" t="s">
        <v>158</v>
      </c>
      <c r="E174" s="32" t="s">
        <v>159</v>
      </c>
      <c r="F174" s="32" t="s">
        <v>74</v>
      </c>
      <c r="G174" s="32" t="s">
        <v>75</v>
      </c>
      <c r="H174" s="32" t="s">
        <v>173</v>
      </c>
      <c r="I174" s="32" t="s">
        <v>174</v>
      </c>
    </row>
    <row r="175" spans="2:9">
      <c r="B175" s="12" t="s">
        <v>124</v>
      </c>
      <c r="C175" s="12" t="s">
        <v>125</v>
      </c>
      <c r="D175" s="12" t="s">
        <v>160</v>
      </c>
      <c r="E175" s="12" t="s">
        <v>161</v>
      </c>
      <c r="F175" s="12" t="s">
        <v>74</v>
      </c>
      <c r="G175" s="12" t="s">
        <v>75</v>
      </c>
      <c r="H175" s="12" t="s">
        <v>175</v>
      </c>
      <c r="I175" s="12" t="s">
        <v>87</v>
      </c>
    </row>
    <row r="176" spans="2:9">
      <c r="B176" s="32" t="s">
        <v>126</v>
      </c>
      <c r="C176" s="32" t="s">
        <v>127</v>
      </c>
      <c r="D176" s="32" t="s">
        <v>72</v>
      </c>
      <c r="E176" s="32" t="s">
        <v>162</v>
      </c>
      <c r="F176" s="32" t="s">
        <v>74</v>
      </c>
      <c r="G176" s="32" t="s">
        <v>75</v>
      </c>
      <c r="H176" s="32" t="s">
        <v>56</v>
      </c>
      <c r="I176" s="32" t="s">
        <v>59</v>
      </c>
    </row>
    <row r="177" spans="2:9">
      <c r="B177" s="32" t="s">
        <v>128</v>
      </c>
      <c r="C177" s="32" t="s">
        <v>129</v>
      </c>
      <c r="D177" s="32" t="s">
        <v>156</v>
      </c>
      <c r="E177" s="32" t="s">
        <v>163</v>
      </c>
      <c r="F177" s="32" t="s">
        <v>74</v>
      </c>
      <c r="G177" s="32" t="s">
        <v>75</v>
      </c>
      <c r="H177" s="32" t="s">
        <v>176</v>
      </c>
      <c r="I177" s="32" t="s">
        <v>62</v>
      </c>
    </row>
    <row r="178" spans="2:9">
      <c r="B178" s="12" t="s">
        <v>130</v>
      </c>
      <c r="C178" s="12" t="s">
        <v>131</v>
      </c>
      <c r="D178" s="12" t="s">
        <v>164</v>
      </c>
      <c r="E178" s="12" t="s">
        <v>165</v>
      </c>
      <c r="F178" s="12" t="s">
        <v>74</v>
      </c>
      <c r="G178" s="12" t="s">
        <v>75</v>
      </c>
      <c r="H178" s="12" t="s">
        <v>177</v>
      </c>
      <c r="I178" s="12" t="s">
        <v>59</v>
      </c>
    </row>
    <row r="181" spans="2:9" ht="15.75">
      <c r="B181" s="7" t="s">
        <v>34</v>
      </c>
    </row>
    <row r="183" spans="2:9" ht="69" customHeight="1">
      <c r="B183" s="51" t="s">
        <v>78</v>
      </c>
      <c r="C183" s="52"/>
      <c r="D183" s="13" t="s">
        <v>5</v>
      </c>
      <c r="E183" s="13" t="s">
        <v>6</v>
      </c>
    </row>
    <row r="184" spans="2:9">
      <c r="B184" s="53" t="s">
        <v>26</v>
      </c>
      <c r="C184" s="54"/>
      <c r="D184" s="23">
        <v>6</v>
      </c>
      <c r="E184" s="14">
        <f>D184/$D$186</f>
        <v>0.23076923076923078</v>
      </c>
    </row>
    <row r="185" spans="2:9">
      <c r="B185" s="55" t="s">
        <v>35</v>
      </c>
      <c r="C185" s="55"/>
      <c r="D185" s="23">
        <v>20</v>
      </c>
      <c r="E185" s="14">
        <f>D185/$D$186</f>
        <v>0.76923076923076927</v>
      </c>
    </row>
    <row r="186" spans="2:9">
      <c r="B186" s="55" t="s">
        <v>36</v>
      </c>
      <c r="C186" s="55"/>
      <c r="D186" s="23">
        <f>SUM(D184:D185)</f>
        <v>26</v>
      </c>
      <c r="E186" s="20">
        <f>SUM(E184:E185)</f>
        <v>1</v>
      </c>
    </row>
    <row r="187" spans="2:9">
      <c r="B187" s="56"/>
      <c r="C187" s="56"/>
      <c r="D187" s="56"/>
    </row>
    <row r="188" spans="2:9">
      <c r="B188" s="56"/>
      <c r="C188" s="56"/>
      <c r="D188" s="56"/>
    </row>
    <row r="189" spans="2:9">
      <c r="B189" s="56"/>
      <c r="C189" s="56"/>
      <c r="D189" s="56"/>
    </row>
    <row r="190" spans="2:9">
      <c r="B190" s="56"/>
      <c r="C190" s="56"/>
      <c r="D190" s="56"/>
    </row>
    <row r="191" spans="2:9">
      <c r="B191" s="56"/>
      <c r="C191" s="56"/>
      <c r="D191" s="56"/>
    </row>
    <row r="192" spans="2:9">
      <c r="B192" s="56"/>
      <c r="C192" s="56"/>
      <c r="D192" s="56"/>
    </row>
    <row r="198" spans="2:6" ht="15.75">
      <c r="B198" s="7" t="s">
        <v>37</v>
      </c>
    </row>
    <row r="199" spans="2:6" ht="15.75">
      <c r="B199" s="7"/>
    </row>
    <row r="200" spans="2:6">
      <c r="B200" s="15" t="s">
        <v>38</v>
      </c>
    </row>
    <row r="201" spans="2:6">
      <c r="B201" s="15"/>
    </row>
    <row r="202" spans="2:6">
      <c r="B202" s="15"/>
    </row>
    <row r="203" spans="2:6">
      <c r="B203" s="57" t="s">
        <v>39</v>
      </c>
      <c r="C203" s="57"/>
      <c r="D203" s="57"/>
      <c r="E203" s="25" t="s">
        <v>5</v>
      </c>
      <c r="F203" s="25" t="s">
        <v>6</v>
      </c>
    </row>
    <row r="204" spans="2:6">
      <c r="B204" s="58" t="s">
        <v>40</v>
      </c>
      <c r="C204" s="58"/>
      <c r="D204" s="58"/>
      <c r="E204" s="23">
        <v>17</v>
      </c>
      <c r="F204" s="33">
        <f t="shared" ref="F204:F210" si="6">E204/$E$211</f>
        <v>0.30909090909090908</v>
      </c>
    </row>
    <row r="205" spans="2:6">
      <c r="B205" s="58" t="s">
        <v>41</v>
      </c>
      <c r="C205" s="58"/>
      <c r="D205" s="58"/>
      <c r="E205" s="23">
        <v>15</v>
      </c>
      <c r="F205" s="33">
        <f t="shared" si="6"/>
        <v>0.27272727272727271</v>
      </c>
    </row>
    <row r="206" spans="2:6">
      <c r="B206" s="58" t="s">
        <v>79</v>
      </c>
      <c r="C206" s="58"/>
      <c r="D206" s="58"/>
      <c r="E206" s="23">
        <v>12</v>
      </c>
      <c r="F206" s="33">
        <f t="shared" si="6"/>
        <v>0.21818181818181817</v>
      </c>
    </row>
    <row r="207" spans="2:6">
      <c r="B207" s="58" t="s">
        <v>80</v>
      </c>
      <c r="C207" s="58"/>
      <c r="D207" s="58"/>
      <c r="E207" s="23">
        <v>4</v>
      </c>
      <c r="F207" s="33">
        <f t="shared" si="6"/>
        <v>7.2727272727272724E-2</v>
      </c>
    </row>
    <row r="208" spans="2:6">
      <c r="B208" s="58" t="s">
        <v>42</v>
      </c>
      <c r="C208" s="58"/>
      <c r="D208" s="58"/>
      <c r="E208" s="23">
        <v>6</v>
      </c>
      <c r="F208" s="33">
        <f t="shared" si="6"/>
        <v>0.10909090909090909</v>
      </c>
    </row>
    <row r="209" spans="2:6">
      <c r="B209" s="58" t="s">
        <v>44</v>
      </c>
      <c r="C209" s="58"/>
      <c r="D209" s="58"/>
      <c r="E209" s="23">
        <v>0</v>
      </c>
      <c r="F209" s="33">
        <f t="shared" si="6"/>
        <v>0</v>
      </c>
    </row>
    <row r="210" spans="2:6">
      <c r="B210" s="58" t="s">
        <v>43</v>
      </c>
      <c r="C210" s="58"/>
      <c r="D210" s="58"/>
      <c r="E210" s="23">
        <v>1</v>
      </c>
      <c r="F210" s="33">
        <f t="shared" si="6"/>
        <v>1.8181818181818181E-2</v>
      </c>
    </row>
    <row r="211" spans="2:6">
      <c r="B211" s="58" t="s">
        <v>9</v>
      </c>
      <c r="C211" s="58"/>
      <c r="D211" s="58"/>
      <c r="E211" s="23">
        <f>SUM(E204:E210)</f>
        <v>55</v>
      </c>
      <c r="F211" s="33">
        <f>SUM(F204:F210)</f>
        <v>1</v>
      </c>
    </row>
    <row r="212" spans="2:6" ht="10.5" customHeight="1"/>
    <row r="213" spans="2:6" ht="18.75" customHeight="1">
      <c r="B213" s="7" t="s">
        <v>45</v>
      </c>
    </row>
    <row r="214" spans="2:6" ht="10.5" customHeight="1">
      <c r="B214" s="7"/>
    </row>
    <row r="215" spans="2:6" ht="18.75" customHeight="1">
      <c r="B215" s="15" t="s">
        <v>81</v>
      </c>
    </row>
    <row r="216" spans="2:6">
      <c r="B216" s="15"/>
    </row>
    <row r="217" spans="2:6">
      <c r="B217" s="15"/>
    </row>
    <row r="218" spans="2:6">
      <c r="B218" s="25" t="s">
        <v>46</v>
      </c>
      <c r="C218" s="25" t="s">
        <v>5</v>
      </c>
      <c r="D218" s="25" t="s">
        <v>6</v>
      </c>
    </row>
    <row r="219" spans="2:6">
      <c r="B219" s="23" t="s">
        <v>53</v>
      </c>
      <c r="C219" s="23">
        <v>18</v>
      </c>
      <c r="D219" s="33">
        <f>C219/$C$223</f>
        <v>0.69230769230769229</v>
      </c>
    </row>
    <row r="220" spans="2:6">
      <c r="B220" s="23" t="s">
        <v>54</v>
      </c>
      <c r="C220" s="23">
        <v>7</v>
      </c>
      <c r="D220" s="33">
        <f t="shared" ref="D220:D222" si="7">C220/$C$223</f>
        <v>0.26923076923076922</v>
      </c>
    </row>
    <row r="221" spans="2:6">
      <c r="B221" s="23" t="s">
        <v>55</v>
      </c>
      <c r="C221" s="23">
        <v>1</v>
      </c>
      <c r="D221" s="33">
        <f t="shared" si="7"/>
        <v>3.8461538461538464E-2</v>
      </c>
    </row>
    <row r="222" spans="2:6">
      <c r="B222" s="23" t="s">
        <v>82</v>
      </c>
      <c r="C222" s="23">
        <v>0</v>
      </c>
      <c r="D222" s="33">
        <f t="shared" si="7"/>
        <v>0</v>
      </c>
    </row>
    <row r="223" spans="2:6">
      <c r="B223" s="23" t="s">
        <v>9</v>
      </c>
      <c r="C223" s="23">
        <f>SUM(C219:C222)</f>
        <v>26</v>
      </c>
      <c r="D223" s="33">
        <f>SUM(D219:D222)</f>
        <v>0.99999999999999989</v>
      </c>
    </row>
    <row r="231" spans="2:11" ht="15" customHeight="1">
      <c r="B231" s="61" t="s">
        <v>48</v>
      </c>
      <c r="C231" s="61"/>
      <c r="D231" s="61"/>
      <c r="F231" s="62"/>
      <c r="G231" s="62"/>
      <c r="H231" s="62"/>
      <c r="I231" s="62"/>
      <c r="J231" s="62"/>
      <c r="K231" s="62"/>
    </row>
    <row r="232" spans="2:11" ht="15" customHeight="1">
      <c r="B232" s="61"/>
      <c r="C232" s="61"/>
      <c r="D232" s="61"/>
      <c r="F232" s="62"/>
      <c r="G232" s="62"/>
      <c r="H232" s="62"/>
      <c r="I232" s="62"/>
      <c r="J232" s="62"/>
      <c r="K232" s="62"/>
    </row>
    <row r="233" spans="2:11" ht="15" customHeight="1">
      <c r="B233" s="61"/>
      <c r="C233" s="61"/>
      <c r="D233" s="61"/>
      <c r="F233" s="62"/>
      <c r="G233" s="62"/>
      <c r="H233" s="62"/>
      <c r="I233" s="62"/>
      <c r="J233" s="62"/>
      <c r="K233" s="62"/>
    </row>
    <row r="234" spans="2:11">
      <c r="F234" s="62"/>
      <c r="G234" s="62"/>
      <c r="H234" s="62"/>
      <c r="I234" s="62"/>
      <c r="J234" s="62"/>
      <c r="K234" s="62"/>
    </row>
    <row r="235" spans="2:11">
      <c r="B235" s="22" t="s">
        <v>50</v>
      </c>
      <c r="C235" s="22" t="s">
        <v>5</v>
      </c>
      <c r="D235" s="22" t="s">
        <v>6</v>
      </c>
    </row>
    <row r="236" spans="2:11">
      <c r="B236" s="24" t="s">
        <v>26</v>
      </c>
      <c r="C236" s="23">
        <v>25</v>
      </c>
      <c r="D236" s="33">
        <f>C236/$C$238</f>
        <v>0.96153846153846156</v>
      </c>
    </row>
    <row r="237" spans="2:11">
      <c r="B237" s="24" t="s">
        <v>47</v>
      </c>
      <c r="C237" s="23">
        <v>1</v>
      </c>
      <c r="D237" s="33">
        <f>C237/$C$238</f>
        <v>3.8461538461538464E-2</v>
      </c>
    </row>
    <row r="238" spans="2:11">
      <c r="B238" s="24" t="s">
        <v>9</v>
      </c>
      <c r="C238" s="23">
        <f>SUM(C236:C237)</f>
        <v>26</v>
      </c>
      <c r="D238" s="33">
        <f>SUM(D236:D237)</f>
        <v>1</v>
      </c>
    </row>
    <row r="244" spans="2:9">
      <c r="H244" s="2"/>
      <c r="I244" s="34"/>
    </row>
    <row r="245" spans="2:9">
      <c r="B245" s="1" t="s">
        <v>49</v>
      </c>
      <c r="H245" s="2"/>
      <c r="I245" s="34"/>
    </row>
    <row r="246" spans="2:9">
      <c r="H246" s="2"/>
      <c r="I246" s="34"/>
    </row>
    <row r="247" spans="2:9">
      <c r="H247" s="2"/>
      <c r="I247" s="34"/>
    </row>
    <row r="248" spans="2:9">
      <c r="B248" s="22" t="s">
        <v>50</v>
      </c>
      <c r="C248" s="22" t="s">
        <v>5</v>
      </c>
      <c r="D248" s="22" t="s">
        <v>6</v>
      </c>
      <c r="H248" s="2"/>
      <c r="I248" s="34"/>
    </row>
    <row r="249" spans="2:9">
      <c r="B249" s="24" t="s">
        <v>26</v>
      </c>
      <c r="C249" s="23">
        <v>26</v>
      </c>
      <c r="D249" s="33">
        <f>C249/$C$251</f>
        <v>1</v>
      </c>
      <c r="H249" s="2"/>
      <c r="I249" s="34"/>
    </row>
    <row r="250" spans="2:9">
      <c r="B250" s="24" t="s">
        <v>47</v>
      </c>
      <c r="C250" s="23">
        <v>0</v>
      </c>
      <c r="D250" s="33">
        <f>C250/$C$251</f>
        <v>0</v>
      </c>
      <c r="H250" s="2"/>
      <c r="I250" s="34"/>
    </row>
    <row r="251" spans="2:9">
      <c r="B251" s="24" t="s">
        <v>9</v>
      </c>
      <c r="C251" s="23">
        <f>SUM(C249:C250)</f>
        <v>26</v>
      </c>
      <c r="D251" s="33">
        <f>SUM(D249:D250)</f>
        <v>1</v>
      </c>
      <c r="H251" s="2"/>
      <c r="I251" s="34"/>
    </row>
    <row r="252" spans="2:9">
      <c r="H252" s="2"/>
      <c r="I252" s="34"/>
    </row>
    <row r="253" spans="2:9">
      <c r="H253" s="2"/>
      <c r="I253" s="34"/>
    </row>
    <row r="254" spans="2:9">
      <c r="H254" s="2"/>
      <c r="I254" s="34"/>
    </row>
    <row r="255" spans="2:9" ht="15" customHeight="1">
      <c r="B255" s="61" t="s">
        <v>83</v>
      </c>
      <c r="C255" s="61"/>
      <c r="D255" s="61"/>
    </row>
    <row r="256" spans="2:9">
      <c r="B256" s="61"/>
      <c r="C256" s="61"/>
      <c r="D256" s="61"/>
    </row>
    <row r="257" spans="2:11">
      <c r="B257" s="61"/>
      <c r="C257" s="61"/>
      <c r="D257" s="61"/>
    </row>
    <row r="259" spans="2:11">
      <c r="B259" s="25" t="s">
        <v>51</v>
      </c>
      <c r="C259" s="57" t="s">
        <v>5</v>
      </c>
      <c r="D259" s="57"/>
      <c r="E259" s="57" t="s">
        <v>6</v>
      </c>
      <c r="F259" s="57"/>
    </row>
    <row r="260" spans="2:11">
      <c r="B260" s="23">
        <v>1</v>
      </c>
      <c r="C260" s="59">
        <v>0</v>
      </c>
      <c r="D260" s="59"/>
      <c r="E260" s="60">
        <f>C260/$C$265</f>
        <v>0</v>
      </c>
      <c r="F260" s="60"/>
    </row>
    <row r="261" spans="2:11">
      <c r="B261" s="23">
        <v>2</v>
      </c>
      <c r="C261" s="59">
        <v>0</v>
      </c>
      <c r="D261" s="59"/>
      <c r="E261" s="60">
        <f t="shared" ref="E261:E264" si="8">C261/$C$265</f>
        <v>0</v>
      </c>
      <c r="F261" s="60"/>
    </row>
    <row r="262" spans="2:11">
      <c r="B262" s="23">
        <v>3</v>
      </c>
      <c r="C262" s="59">
        <v>2</v>
      </c>
      <c r="D262" s="59"/>
      <c r="E262" s="60">
        <f t="shared" si="8"/>
        <v>7.6923076923076927E-2</v>
      </c>
      <c r="F262" s="60"/>
    </row>
    <row r="263" spans="2:11">
      <c r="B263" s="23">
        <v>4</v>
      </c>
      <c r="C263" s="59">
        <v>6</v>
      </c>
      <c r="D263" s="59"/>
      <c r="E263" s="60">
        <f t="shared" si="8"/>
        <v>0.23076923076923078</v>
      </c>
      <c r="F263" s="60"/>
    </row>
    <row r="264" spans="2:11">
      <c r="B264" s="23">
        <v>5</v>
      </c>
      <c r="C264" s="59">
        <v>18</v>
      </c>
      <c r="D264" s="59"/>
      <c r="E264" s="60">
        <f t="shared" si="8"/>
        <v>0.69230769230769229</v>
      </c>
      <c r="F264" s="60"/>
    </row>
    <row r="265" spans="2:11">
      <c r="B265" s="23" t="s">
        <v>9</v>
      </c>
      <c r="C265" s="59">
        <f>SUM(C260:D264)</f>
        <v>26</v>
      </c>
      <c r="D265" s="59"/>
      <c r="E265" s="60">
        <f>SUM(E260:F264)</f>
        <v>1</v>
      </c>
      <c r="F265" s="60"/>
    </row>
    <row r="267" spans="2:11" ht="15.75">
      <c r="B267" s="7" t="s">
        <v>52</v>
      </c>
    </row>
    <row r="269" spans="2:11">
      <c r="B269" s="43" t="s">
        <v>181</v>
      </c>
      <c r="C269" s="43"/>
      <c r="D269" s="43"/>
      <c r="E269" s="43"/>
      <c r="F269" s="16"/>
      <c r="G269" s="16"/>
      <c r="H269" s="16"/>
    </row>
    <row r="270" spans="2:11" ht="35.25" customHeight="1">
      <c r="B270" s="43" t="s">
        <v>182</v>
      </c>
      <c r="C270" s="43"/>
      <c r="D270" s="43"/>
      <c r="E270" s="43"/>
      <c r="F270" s="2"/>
      <c r="G270" s="2"/>
      <c r="H270" s="2"/>
    </row>
    <row r="271" spans="2:11">
      <c r="B271" s="43" t="s">
        <v>183</v>
      </c>
      <c r="C271" s="43"/>
      <c r="D271" s="43"/>
      <c r="E271" s="43"/>
      <c r="F271" s="2"/>
      <c r="G271" s="2"/>
      <c r="H271" s="2"/>
      <c r="I271" s="2"/>
      <c r="K271" s="2"/>
    </row>
    <row r="272" spans="2:11">
      <c r="B272" s="43" t="s">
        <v>184</v>
      </c>
      <c r="C272" s="43"/>
      <c r="D272" s="43"/>
      <c r="E272" s="43"/>
      <c r="F272" s="2"/>
      <c r="G272" s="2"/>
      <c r="H272" s="2"/>
      <c r="I272" s="2"/>
      <c r="K272" s="2"/>
    </row>
    <row r="273" spans="2:11">
      <c r="B273" s="43" t="s">
        <v>185</v>
      </c>
      <c r="C273" s="43"/>
      <c r="D273" s="43"/>
      <c r="E273" s="43"/>
      <c r="F273" s="2"/>
      <c r="G273" s="2"/>
      <c r="H273" s="2"/>
      <c r="I273" s="2"/>
      <c r="J273" s="2"/>
      <c r="K273" s="2"/>
    </row>
    <row r="274" spans="2:11" ht="30.75" customHeight="1">
      <c r="B274" s="43" t="s">
        <v>186</v>
      </c>
      <c r="C274" s="43"/>
      <c r="D274" s="43"/>
      <c r="E274" s="43"/>
      <c r="F274" s="2"/>
      <c r="G274" s="2"/>
      <c r="H274" s="2"/>
      <c r="I274" s="2"/>
      <c r="J274" s="2"/>
      <c r="K274" s="2"/>
    </row>
    <row r="275" spans="2:11">
      <c r="B275" s="43" t="s">
        <v>187</v>
      </c>
      <c r="C275" s="43"/>
      <c r="D275" s="43"/>
      <c r="E275" s="43"/>
      <c r="F275" s="2"/>
      <c r="G275" s="2"/>
      <c r="H275" s="2"/>
      <c r="I275" s="2"/>
      <c r="J275" s="2"/>
      <c r="K275" s="2"/>
    </row>
    <row r="276" spans="2:11" ht="35.25" customHeight="1">
      <c r="B276" s="43" t="s">
        <v>188</v>
      </c>
      <c r="C276" s="43"/>
      <c r="D276" s="43"/>
      <c r="E276" s="43"/>
      <c r="F276" s="2"/>
      <c r="G276" s="2"/>
      <c r="H276" s="2"/>
      <c r="I276" s="2"/>
      <c r="J276" s="2"/>
      <c r="K276" s="2"/>
    </row>
    <row r="277" spans="2:11">
      <c r="B277" s="2"/>
      <c r="C277" s="2"/>
      <c r="D277" s="2"/>
      <c r="E277" s="2"/>
      <c r="F277" s="2"/>
      <c r="G277" s="2"/>
      <c r="H277" s="2"/>
      <c r="I277" s="2"/>
      <c r="J277" s="2"/>
      <c r="K277" s="2"/>
    </row>
  </sheetData>
  <mergeCells count="75">
    <mergeCell ref="E262:F262"/>
    <mergeCell ref="E263:F263"/>
    <mergeCell ref="E264:F264"/>
    <mergeCell ref="E265:F265"/>
    <mergeCell ref="B125:D125"/>
    <mergeCell ref="E125:F125"/>
    <mergeCell ref="B211:D211"/>
    <mergeCell ref="C265:D265"/>
    <mergeCell ref="E259:F259"/>
    <mergeCell ref="E260:F260"/>
    <mergeCell ref="C262:D262"/>
    <mergeCell ref="C263:D263"/>
    <mergeCell ref="C264:D264"/>
    <mergeCell ref="B231:D233"/>
    <mergeCell ref="F231:K234"/>
    <mergeCell ref="B255:D257"/>
    <mergeCell ref="C259:D259"/>
    <mergeCell ref="C260:D260"/>
    <mergeCell ref="C261:D261"/>
    <mergeCell ref="E261:F261"/>
    <mergeCell ref="B210:D210"/>
    <mergeCell ref="B205:D205"/>
    <mergeCell ref="B206:D206"/>
    <mergeCell ref="B207:D207"/>
    <mergeCell ref="B208:D208"/>
    <mergeCell ref="B209:D209"/>
    <mergeCell ref="B203:D203"/>
    <mergeCell ref="B204:D204"/>
    <mergeCell ref="B188:D188"/>
    <mergeCell ref="B189:D189"/>
    <mergeCell ref="B190:D190"/>
    <mergeCell ref="B191:D191"/>
    <mergeCell ref="B192:D192"/>
    <mergeCell ref="B183:C183"/>
    <mergeCell ref="B184:C184"/>
    <mergeCell ref="B185:C185"/>
    <mergeCell ref="B186:C186"/>
    <mergeCell ref="B187:D187"/>
    <mergeCell ref="B132:D132"/>
    <mergeCell ref="E132:F132"/>
    <mergeCell ref="B133:D133"/>
    <mergeCell ref="E133:F133"/>
    <mergeCell ref="B134:D134"/>
    <mergeCell ref="E134:F134"/>
    <mergeCell ref="B130:D130"/>
    <mergeCell ref="E130:F130"/>
    <mergeCell ref="B131:D131"/>
    <mergeCell ref="E131:F131"/>
    <mergeCell ref="B128:D128"/>
    <mergeCell ref="E128:F128"/>
    <mergeCell ref="B129:D129"/>
    <mergeCell ref="E129:F129"/>
    <mergeCell ref="B122:D122"/>
    <mergeCell ref="E122:F122"/>
    <mergeCell ref="B123:D123"/>
    <mergeCell ref="E123:F123"/>
    <mergeCell ref="B124:D124"/>
    <mergeCell ref="E124:F124"/>
    <mergeCell ref="B120:D120"/>
    <mergeCell ref="E120:F120"/>
    <mergeCell ref="B121:D121"/>
    <mergeCell ref="E121:F121"/>
    <mergeCell ref="B12:F12"/>
    <mergeCell ref="B118:D118"/>
    <mergeCell ref="E118:F118"/>
    <mergeCell ref="B119:D119"/>
    <mergeCell ref="E119:F119"/>
    <mergeCell ref="B274:E274"/>
    <mergeCell ref="B275:E275"/>
    <mergeCell ref="B276:E276"/>
    <mergeCell ref="B269:E269"/>
    <mergeCell ref="B270:E270"/>
    <mergeCell ref="B271:E271"/>
    <mergeCell ref="B272:E272"/>
    <mergeCell ref="B273:E27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5:C17"/>
  <sheetViews>
    <sheetView zoomScale="80" zoomScaleNormal="80" workbookViewId="0">
      <selection activeCell="C25" sqref="C2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5" spans="2:3">
      <c r="B15" s="63" t="s">
        <v>89</v>
      </c>
      <c r="C15" s="64"/>
    </row>
    <row r="16" spans="2:3">
      <c r="B16" s="64"/>
      <c r="C16" s="64"/>
    </row>
    <row r="17" spans="3:3">
      <c r="C17" s="2"/>
    </row>
  </sheetData>
  <mergeCells count="1">
    <mergeCell ref="B15:C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1"/>
  <sheetViews>
    <sheetView workbookViewId="0">
      <selection activeCell="E23" sqref="E23"/>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5">
      <c r="B13" s="29" t="s">
        <v>64</v>
      </c>
    </row>
    <row r="14" spans="2:5">
      <c r="B14" s="29"/>
    </row>
    <row r="15" spans="2:5">
      <c r="B15" s="65" t="s">
        <v>90</v>
      </c>
      <c r="C15" s="65"/>
      <c r="D15" s="65"/>
      <c r="E15" s="65"/>
    </row>
    <row r="16" spans="2:5">
      <c r="B16" s="65"/>
      <c r="C16" s="65"/>
      <c r="D16" s="65"/>
      <c r="E16" s="65"/>
    </row>
    <row r="18" spans="2:7">
      <c r="B18" s="30"/>
      <c r="C18" s="30"/>
      <c r="D18" s="30"/>
      <c r="E18" s="30"/>
      <c r="F18" s="30"/>
      <c r="G18" s="30"/>
    </row>
    <row r="19" spans="2:7">
      <c r="B19" s="30" t="s">
        <v>65</v>
      </c>
      <c r="C19" s="31"/>
      <c r="D19" s="31"/>
      <c r="E19" s="30"/>
      <c r="F19" s="30"/>
      <c r="G19" s="30"/>
    </row>
    <row r="20" spans="2:7">
      <c r="B20" s="30" t="s">
        <v>66</v>
      </c>
      <c r="C20" s="30"/>
      <c r="D20" s="30"/>
      <c r="E20" s="30"/>
      <c r="F20" s="30"/>
      <c r="G20" s="30"/>
    </row>
    <row r="21" spans="2:7">
      <c r="B21" s="30" t="s">
        <v>67</v>
      </c>
      <c r="C21" s="30"/>
      <c r="D21" s="30"/>
      <c r="E21" s="30"/>
      <c r="F21" s="30"/>
      <c r="G21" s="30"/>
    </row>
  </sheetData>
  <mergeCells count="1">
    <mergeCell ref="B15:E16"/>
  </mergeCells>
  <phoneticPr fontId="2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2020-07-28T15:01:15Z</dcterms:modified>
</cp:coreProperties>
</file>