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84" i="62" l="1"/>
  <c r="D179" i="62"/>
  <c r="D181" i="62"/>
  <c r="D182" i="62"/>
  <c r="D183" i="62"/>
  <c r="D178" i="62"/>
  <c r="D180" i="62"/>
  <c r="C41" i="62"/>
  <c r="C374" i="62"/>
  <c r="C375" i="62"/>
  <c r="C376" i="62"/>
  <c r="C67" i="62"/>
  <c r="C94" i="62"/>
  <c r="D210" i="62"/>
  <c r="D40" i="62"/>
  <c r="D41" i="62"/>
  <c r="D39" i="62"/>
  <c r="C410" i="62"/>
  <c r="C411" i="62"/>
  <c r="C412" i="62"/>
  <c r="C413" i="62"/>
  <c r="C409" i="62"/>
  <c r="I395" i="62"/>
  <c r="I394" i="62"/>
  <c r="C393" i="62"/>
  <c r="C392" i="62"/>
  <c r="H374" i="62"/>
  <c r="H373" i="62"/>
  <c r="C377" i="62"/>
  <c r="C325" i="62"/>
  <c r="C324" i="62"/>
  <c r="C301" i="62"/>
  <c r="C302" i="62"/>
  <c r="C303" i="62"/>
  <c r="C304" i="62"/>
  <c r="C300" i="62"/>
  <c r="E246" i="62"/>
  <c r="E209" i="62"/>
  <c r="E208" i="62"/>
  <c r="K128" i="62"/>
  <c r="K129" i="62"/>
  <c r="K127" i="62"/>
  <c r="E128" i="62"/>
  <c r="E129" i="62"/>
  <c r="E130" i="62"/>
  <c r="E131" i="62"/>
  <c r="E132" i="62"/>
  <c r="E127" i="62"/>
  <c r="D91" i="62"/>
  <c r="D92" i="62"/>
  <c r="D93" i="62"/>
  <c r="D94" i="62"/>
  <c r="D90" i="62"/>
  <c r="D65" i="62"/>
  <c r="D66" i="62"/>
  <c r="D67" i="62"/>
  <c r="D64" i="62"/>
  <c r="D177" i="62"/>
  <c r="D184" i="62"/>
  <c r="G67" i="62"/>
  <c r="G41" i="62"/>
  <c r="G40" i="62"/>
  <c r="J245" i="62"/>
  <c r="J246" i="62"/>
  <c r="G65" i="62"/>
  <c r="G39" i="62"/>
  <c r="G90" i="62"/>
  <c r="G91" i="62"/>
  <c r="G92" i="62"/>
  <c r="G94" i="62"/>
  <c r="G93" i="62"/>
  <c r="J244" i="62"/>
  <c r="G64" i="62"/>
  <c r="G66" i="62"/>
</calcChain>
</file>

<file path=xl/sharedStrings.xml><?xml version="1.0" encoding="utf-8"?>
<sst xmlns="http://schemas.openxmlformats.org/spreadsheetml/2006/main" count="511" uniqueCount="259">
  <si>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</si>
  <si>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</si>
  <si>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</si>
  <si>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</si>
  <si>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</si>
  <si>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</si>
  <si>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</si>
  <si>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</si>
  <si>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</si>
  <si>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</si>
  <si>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</si>
  <si>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</si>
  <si>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</si>
  <si>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</si>
  <si>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</si>
  <si>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</si>
  <si>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</si>
  <si>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</si>
  <si>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</si>
  <si>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</si>
  <si>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</si>
  <si>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</si>
  <si>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</si>
  <si>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</si>
  <si>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</si>
  <si>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</si>
  <si>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</si>
  <si>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</si>
  <si>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</si>
  <si>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</si>
  <si>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</si>
  <si>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</si>
  <si>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</si>
  <si>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</si>
  <si>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</si>
  <si>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</si>
  <si>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</si>
  <si>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</si>
  <si>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</si>
  <si>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</si>
  <si>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</si>
  <si>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</si>
  <si>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</si>
  <si>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</si>
  <si>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</si>
  <si>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</si>
  <si>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</si>
  <si>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</si>
  <si>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</si>
  <si>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</si>
  <si>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</si>
  <si>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</si>
  <si>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</si>
  <si>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</si>
  <si>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</si>
  <si>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</si>
  <si>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</si>
  <si>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</si>
  <si>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</si>
  <si>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</si>
  <si>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</si>
  <si>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</si>
  <si>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</si>
  <si>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</si>
  <si>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</si>
  <si>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</si>
  <si>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</si>
  <si>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</si>
  <si>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</si>
  <si>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</si>
  <si>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</si>
  <si>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</si>
  <si>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</si>
  <si>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</si>
  <si>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</si>
  <si>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</si>
  <si>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</si>
  <si>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</si>
  <si>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</si>
  <si>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</si>
  <si>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</si>
  <si>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</si>
  <si>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</si>
  <si>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</si>
  <si>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</si>
  <si>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</si>
  <si>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</si>
  <si>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</si>
  <si>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</si>
  <si>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</si>
  <si>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</si>
  <si>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</si>
  <si>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</si>
  <si>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</si>
  <si>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</si>
  <si>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</si>
  <si>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</si>
  <si>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</si>
  <si>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</si>
  <si>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</si>
  <si>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</si>
  <si>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</si>
  <si>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</si>
  <si>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</si>
  <si>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</si>
  <si>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</si>
  <si>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</si>
  <si>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</si>
  <si>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</si>
  <si>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</si>
  <si>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</si>
  <si>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</si>
  <si>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</si>
  <si>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</si>
  <si>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</si>
  <si>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</si>
  <si>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</si>
  <si>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</si>
  <si>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</si>
  <si>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</si>
  <si>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</si>
  <si>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</si>
  <si>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</si>
  <si>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</si>
  <si>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</si>
  <si>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</si>
  <si>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</si>
  <si>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</si>
  <si>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</si>
  <si>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Suministros de Electricidad, Gas y Agua</t>
  </si>
  <si>
    <t>Universidad Tecnologica de Pereira</t>
  </si>
  <si>
    <t>Ocupaciones de Dirección y Gerencia</t>
  </si>
  <si>
    <t>entre 4 SMLV y menos de 5 SMLV</t>
  </si>
  <si>
    <t>Ocupaciones de Procesamiento, Fabricación y Ensamble</t>
  </si>
  <si>
    <t xml:space="preserve">Empleado de empresa particular  </t>
  </si>
  <si>
    <t xml:space="preserve">Privada 	</t>
  </si>
  <si>
    <t>entre 2 SMLV y menos de 3 SMLV</t>
  </si>
  <si>
    <t>Gerente</t>
  </si>
  <si>
    <t>Transporte, Almacenamiento y Comunicaciones</t>
  </si>
  <si>
    <t xml:space="preserve">De Economía Mixta    </t>
  </si>
  <si>
    <t>SIN RESPUESTA</t>
  </si>
  <si>
    <t xml:space="preserve">Empresario/Empleador   </t>
  </si>
  <si>
    <t>entre 3 SMLV y menos de 4 SMLV</t>
  </si>
  <si>
    <t>Coordinador</t>
  </si>
  <si>
    <t xml:space="preserve">Trabajador  independiente    (Sector público o privado)  </t>
  </si>
  <si>
    <t>PEREIRA</t>
  </si>
  <si>
    <t>COLOMBIA</t>
  </si>
  <si>
    <t>Ocupaciones en Ventas y Servicios</t>
  </si>
  <si>
    <t>Sin Respuesta</t>
  </si>
  <si>
    <t>Maestría en Ingeniería de Sistemas y Computación</t>
  </si>
  <si>
    <t>juangilopez@yahoo.com</t>
  </si>
  <si>
    <t>Secretaria Educacion de Risaralda</t>
  </si>
  <si>
    <t>Gobernacion de Risaralda</t>
  </si>
  <si>
    <t>ladinoaricapa@gmail.com</t>
  </si>
  <si>
    <t>I.E Bernardo Arias Tujillo</t>
  </si>
  <si>
    <t>Docente</t>
  </si>
  <si>
    <t>Rector</t>
  </si>
  <si>
    <t>La Virginia</t>
  </si>
  <si>
    <t>NOVATEC SOLUTIONS LTDA</t>
  </si>
  <si>
    <t>CRA 67 #167-61</t>
  </si>
  <si>
    <t>(091) 6680339</t>
  </si>
  <si>
    <t>ortiz.dina@gmail.com</t>
  </si>
  <si>
    <t>entre 5 SMLV y menos de 6 SMLV</t>
  </si>
  <si>
    <t>Gestión de Desarrollo</t>
  </si>
  <si>
    <t>Coordinadora de Proyectos</t>
  </si>
  <si>
    <t>Gerente de proyectos</t>
  </si>
  <si>
    <t>Cundinamarca</t>
  </si>
  <si>
    <t>Bogotá</t>
  </si>
  <si>
    <t>Secretaría de Educación</t>
  </si>
  <si>
    <t>Cr 7 #18-55 Piso 8 Palacio Municipal</t>
  </si>
  <si>
    <t>millergiga@gmail.com</t>
  </si>
  <si>
    <t>entre 1 SMLV y menos de 2 SMLV</t>
  </si>
  <si>
    <t>Docencia</t>
  </si>
  <si>
    <t>EasySolutions</t>
  </si>
  <si>
    <t>Carrera 13A No. 98-21, Of. 401</t>
  </si>
  <si>
    <t>juandavidgc@gmail.com</t>
  </si>
  <si>
    <t>Industrias Manufactureras</t>
  </si>
  <si>
    <t>Research and Development</t>
  </si>
  <si>
    <t>Software Engineer</t>
  </si>
  <si>
    <t>Technical Product Manager</t>
  </si>
  <si>
    <t>Bogota</t>
  </si>
  <si>
    <t>COGNIZANT</t>
  </si>
  <si>
    <t>AVENIDA CHILE CON CALLE 10</t>
  </si>
  <si>
    <t>pablogomez@utp.edu.co</t>
  </si>
  <si>
    <t>Otras Actividades de Servicios Comunitarios, Sociales y Personales</t>
  </si>
  <si>
    <t>Sistemas Informatica</t>
  </si>
  <si>
    <t>Programador</t>
  </si>
  <si>
    <t>Lider Tecnico</t>
  </si>
  <si>
    <t>Lucasian Labs</t>
  </si>
  <si>
    <t>carrera 8 #22-25 piso 2</t>
  </si>
  <si>
    <t>null</t>
  </si>
  <si>
    <t>desarrollo</t>
  </si>
  <si>
    <t>Audifarma S.A.</t>
  </si>
  <si>
    <t>Calle 105 numero 14140</t>
  </si>
  <si>
    <t>walterog19@gmail.com</t>
  </si>
  <si>
    <t>Ocupaciones en Ciencias Naturales, Aplicadas y relacionadas</t>
  </si>
  <si>
    <t>TIC</t>
  </si>
  <si>
    <t>Ingeniero de Desarrollo</t>
  </si>
  <si>
    <t>Coordinador de Sistemas</t>
  </si>
  <si>
    <t>Aguas y Aguas De Pereira</t>
  </si>
  <si>
    <t>Torre Central</t>
  </si>
  <si>
    <t>paulo.velasquez@utp.edu.co</t>
  </si>
  <si>
    <t>Servicios Sociales y de Salud</t>
  </si>
  <si>
    <t>TI</t>
  </si>
  <si>
    <t>Director de TI</t>
  </si>
  <si>
    <t>Colonmbia</t>
  </si>
  <si>
    <t>jose.uruburo@gmail.com</t>
  </si>
  <si>
    <t xml:space="preserve">Carrera 27 #10-02 Barrio Alamos </t>
  </si>
  <si>
    <t>alejorodasvasquez@gmail.com</t>
  </si>
  <si>
    <t>Programa Ingenieria de Sistemas y Computacion</t>
  </si>
  <si>
    <t>Docente catedratico</t>
  </si>
  <si>
    <t>Carlos Augusto Meneses</t>
  </si>
  <si>
    <t>pereira</t>
  </si>
  <si>
    <t>universidad catolica de pereira</t>
  </si>
  <si>
    <t>calle 19-29-80</t>
  </si>
  <si>
    <t>nalzate@umanizales.edu.co</t>
  </si>
  <si>
    <t>docencia</t>
  </si>
  <si>
    <t>docente</t>
  </si>
  <si>
    <t>director del programa</t>
  </si>
  <si>
    <t>risaralda</t>
  </si>
  <si>
    <t>pereria</t>
  </si>
  <si>
    <t>colombia</t>
  </si>
  <si>
    <t>Universidad Católica de Manizales</t>
  </si>
  <si>
    <t>Carrera 23 No. 60 - 63</t>
  </si>
  <si>
    <t xml:space="preserve"> 893 30 50</t>
  </si>
  <si>
    <t>cristiandelacruz@utp.edu.co</t>
  </si>
  <si>
    <t>Facultad de Ingeniería y arquitectura</t>
  </si>
  <si>
    <t>Docente instructor</t>
  </si>
  <si>
    <t>Coordinador de programa</t>
  </si>
  <si>
    <t>Caldas</t>
  </si>
  <si>
    <t>Manizales</t>
  </si>
  <si>
    <t>Secretaría de Educación Municipal</t>
  </si>
  <si>
    <t>Alcaldía Municipal Piso 8</t>
  </si>
  <si>
    <t>ceautabares@utp.edu.co</t>
  </si>
  <si>
    <t>Magisterio</t>
  </si>
  <si>
    <t>Docente de aula</t>
  </si>
  <si>
    <t>AGUAS Y AGUAS DE PEREIRA</t>
  </si>
  <si>
    <t xml:space="preserve">CRA 10 NO 17-55 TORRE CENTRAL </t>
  </si>
  <si>
    <t>angar@utp.edu.co</t>
  </si>
  <si>
    <t>TECNOLOGIAS D ELA INFORMACION</t>
  </si>
  <si>
    <t>RESPONSABLE DE INFRAESTRUCTURA DE TI</t>
  </si>
  <si>
    <t>DIRECTOR DE TECNOLOGIAS D ELA INFORMACION</t>
  </si>
  <si>
    <t>RISARALDA</t>
  </si>
  <si>
    <t>rozo.alexander@hotmail.com</t>
  </si>
  <si>
    <t>Mejorar la plata de profesores</t>
  </si>
  <si>
    <t>Mejorar las materias selectivas, es decir, que sí se abran las materias ofrecidas</t>
  </si>
  <si>
    <t>Crear una especialización de las líneas de profundización de la maestría, de modo que sea posible contar con un título profesional en tanto que se obtiene el grado de Maestría.</t>
  </si>
  <si>
    <t>Realizar una mejor selección de los docentes. En algunas materias el docente es completamente idóneo pero en otras se nota que no hubo un proceso adecuado de selección del docente.</t>
  </si>
  <si>
    <t>Mejores profesores, Mejores contenidos.</t>
  </si>
  <si>
    <t>No tengo en el momento</t>
  </si>
  <si>
    <t>La administración y direccion de la maestria es pesima, nunca nos dieron informacion coherente acerca de procesos que debiamos realizar y pasaban meses e incluso semestres sin que nos programaran materias, sin argumentacion alguna</t>
  </si>
  <si>
    <t xml:space="preserve">Mi opinión puede verse sesgada porque formé parte de la primer cohorte del programa y habían muchos aspectos sobre los cuales los estudiantes mismos influían en la calidad de la formación impartida. Reconozco que en sus inicios es lo que se tiene que hacer, pero esperaría que actualmente haya un poco más de control sobre la formación y el nivel de exigencia que tiene la maestría. </t>
  </si>
  <si>
    <t>Integración de los grupos de investigación a la maestría.</t>
  </si>
  <si>
    <t>la parte administrativa del postgrado maestría en ingeniería de sistemas es pésima mala comunicación, promesas que no se cumplen, desatención por parte del director de programa, no se programa las materias de manera ordenada. Entre otras.</t>
  </si>
  <si>
    <t>Mejorar la oferta de lineas de investigación</t>
  </si>
  <si>
    <t>Realizar convenios empresariales con empresas de la región para fortalecer la investigación</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</si>
  <si>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</si>
  <si>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</si>
  <si>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 xml:space="preserve">Maestría en Ingeniería de Sistemas y Computación </t>
    </r>
    <r>
      <rPr>
        <sz val="14"/>
        <color indexed="8"/>
        <rFont val="Calibri"/>
        <family val="2"/>
      </rPr>
      <t xml:space="preserve">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Historial de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</si>
</sst>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0"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59%</c:v>
                  </c:pt>
                  <c:pt idx="1">
                    <c:v>41%</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0.58823529411764708</c:v>
                </c:pt>
                <c:pt idx="1">
                  <c:v>0.41176470588235292</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Egresados!$B$324:$B$325</c:f>
              <c:strCache>
                <c:ptCount val="2"/>
                <c:pt idx="0">
                  <c:v>Si</c:v>
                </c:pt>
                <c:pt idx="1">
                  <c:v>No</c:v>
                </c:pt>
              </c:strCache>
            </c:strRef>
          </c:cat>
          <c:val>
            <c:numRef>
              <c:f>Egresados!$C$324:$C$325</c:f>
              <c:numCache>
                <c:formatCode>0%</c:formatCode>
                <c:ptCount val="2"/>
                <c:pt idx="0">
                  <c:v>0.6470588235294118</c:v>
                </c:pt>
                <c:pt idx="1">
                  <c:v>0.35294117647058826</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0.88235294117647056</c:v>
                </c:pt>
                <c:pt idx="1">
                  <c:v>0.11764705882352941</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71%</c:v>
                  </c:pt>
                  <c:pt idx="1">
                    <c:v>12%</c:v>
                  </c:pt>
                  <c:pt idx="2">
                    <c:v>6%</c:v>
                  </c:pt>
                  <c:pt idx="3">
                    <c:v>12%</c:v>
                  </c:pt>
                </c:lvl>
                <c:lvl>
                  <c:pt idx="0">
                    <c:v>0</c:v>
                  </c:pt>
                  <c:pt idx="1">
                    <c:v>1</c:v>
                  </c:pt>
                  <c:pt idx="2">
                    <c:v>2</c:v>
                  </c:pt>
                  <c:pt idx="3">
                    <c:v>Más de 2</c:v>
                  </c:pt>
                </c:lvl>
              </c:multiLvlStrCache>
            </c:multiLvlStrRef>
          </c:cat>
          <c:val>
            <c:numRef>
              <c:f>Egresados!$G$90:$G$93</c:f>
              <c:numCache>
                <c:formatCode>0%</c:formatCode>
                <c:ptCount val="4"/>
                <c:pt idx="0">
                  <c:v>0.70588235294117652</c:v>
                </c:pt>
                <c:pt idx="1">
                  <c:v>0.11764705882352941</c:v>
                </c:pt>
                <c:pt idx="2">
                  <c:v>5.8823529411764705E-2</c:v>
                </c:pt>
                <c:pt idx="3">
                  <c:v>0.11764705882352941</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71%</c:v>
                  </c:pt>
                  <c:pt idx="1">
                    <c:v>12%</c:v>
                  </c:pt>
                  <c:pt idx="2">
                    <c:v>6%</c:v>
                  </c:pt>
                  <c:pt idx="3">
                    <c:v>12%</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0.94117647058823528</c:v>
                </c:pt>
                <c:pt idx="1">
                  <c:v>5.8823529411764705E-2</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0.52941176470588236</c:v>
                </c:pt>
                <c:pt idx="1">
                  <c:v>0.23529411764705882</c:v>
                </c:pt>
                <c:pt idx="2">
                  <c:v>0.23529411764705882</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Egresados!$B$177:$B$183</c:f>
              <c:strCache>
                <c:ptCount val="7"/>
                <c:pt idx="0">
                  <c:v>Educación</c:v>
                </c:pt>
                <c:pt idx="1">
                  <c:v>Sin Respuesta</c:v>
                </c:pt>
                <c:pt idx="2">
                  <c:v>Servicios Sociales y de Salud</c:v>
                </c:pt>
                <c:pt idx="3">
                  <c:v>Transporte, Almacenamiento y Comunicaciones</c:v>
                </c:pt>
                <c:pt idx="4">
                  <c:v>Industrias Manufactureras</c:v>
                </c:pt>
                <c:pt idx="5">
                  <c:v>Otras Actividades de Servicios Comunitarios, Sociales y Personales</c:v>
                </c:pt>
                <c:pt idx="6">
                  <c:v>Suministros de Electricidad, Gas y Agua</c:v>
                </c:pt>
              </c:strCache>
            </c:strRef>
          </c:cat>
          <c:val>
            <c:numRef>
              <c:f>Egresados!$D$177:$D$183</c:f>
              <c:numCache>
                <c:formatCode>0%</c:formatCode>
                <c:ptCount val="7"/>
                <c:pt idx="0">
                  <c:v>0.41176470588235292</c:v>
                </c:pt>
                <c:pt idx="1">
                  <c:v>0.23529411764705882</c:v>
                </c:pt>
                <c:pt idx="2">
                  <c:v>5.8823529411764705E-2</c:v>
                </c:pt>
                <c:pt idx="3">
                  <c:v>5.8823529411764705E-2</c:v>
                </c:pt>
                <c:pt idx="4">
                  <c:v>0.11764705882352941</c:v>
                </c:pt>
                <c:pt idx="5">
                  <c:v>5.8823529411764705E-2</c:v>
                </c:pt>
                <c:pt idx="6">
                  <c:v>5.8823529411764705E-2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Egresados!$E$208:$E$209</c:f>
              <c:numCache>
                <c:formatCode>0%</c:formatCode>
                <c:ptCount val="2"/>
                <c:pt idx="0">
                  <c:v>0.58823529411764708</c:v>
                </c:pt>
                <c:pt idx="1">
                  <c:v>0.41176470588235292</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Egresados!$E$209</c:f>
              <c:numCache>
                <c:formatCode>0%</c:formatCode>
                <c:ptCount val="1"/>
                <c:pt idx="0">
                  <c:v>0.41176470588235292</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Egresados!$J$243</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Egresados!$H$244:$I$245</c:f>
              <c:strCache>
                <c:ptCount val="2"/>
                <c:pt idx="0">
                  <c:v>Si</c:v>
                </c:pt>
                <c:pt idx="1">
                  <c:v>No</c:v>
                </c:pt>
              </c:strCache>
            </c:strRef>
          </c:cat>
          <c:val>
            <c:numRef>
              <c:f>Egresados!$J$244:$J$245</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Egresados!$C$300:$C$304</c:f>
              <c:numCache>
                <c:formatCode>0%</c:formatCode>
                <c:ptCount val="5"/>
                <c:pt idx="0">
                  <c:v>0</c:v>
                </c:pt>
                <c:pt idx="1">
                  <c:v>0</c:v>
                </c:pt>
                <c:pt idx="2">
                  <c:v>0.47058823529411764</c:v>
                </c:pt>
                <c:pt idx="3">
                  <c:v>0.17647058823529413</c:v>
                </c:pt>
                <c:pt idx="4">
                  <c:v>0.35294117647058826</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575235</xdr:colOff>
      <xdr:row>0</xdr:row>
      <xdr:rowOff>80682</xdr:rowOff>
    </xdr:from>
    <xdr:to>
      <xdr:col>15</xdr:col>
      <xdr:colOff>379132</xdr:colOff>
      <xdr:row>10</xdr:row>
      <xdr:rowOff>165847</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575235" y="80682"/>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Ingeniería de Sistemas y Computación</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44823</xdr:rowOff>
    </xdr:from>
    <xdr:to>
      <xdr:col>13</xdr:col>
      <xdr:colOff>485956</xdr:colOff>
      <xdr:row>32</xdr:row>
      <xdr:rowOff>31227</xdr:rowOff>
    </xdr:to>
    <xdr:pic>
      <xdr:nvPicPr>
        <xdr:cNvPr id="5" name="Imagen 4">
          <a:extLst>
            <a:ext uri="{FF2B5EF4-FFF2-40B4-BE49-F238E27FC236}">
              <a16:creationId xmlns:a16="http://schemas.microsoft.com/office/drawing/2014/main" id="{E7D09748-C974-4B16-AE0F-40A6928911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9353" y="2472764"/>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187</xdr:row>
      <xdr:rowOff>19050</xdr:rowOff>
    </xdr:from>
    <xdr:to>
      <xdr:col>4</xdr:col>
      <xdr:colOff>1670050</xdr:colOff>
      <xdr:row>201</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205</xdr:row>
      <xdr:rowOff>57150</xdr:rowOff>
    </xdr:from>
    <xdr:to>
      <xdr:col>11</xdr:col>
      <xdr:colOff>222250</xdr:colOff>
      <xdr:row>216</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247</xdr:row>
      <xdr:rowOff>177800</xdr:rowOff>
    </xdr:from>
    <xdr:to>
      <xdr:col>5</xdr:col>
      <xdr:colOff>152400</xdr:colOff>
      <xdr:row>262</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290</xdr:row>
      <xdr:rowOff>165100</xdr:rowOff>
    </xdr:from>
    <xdr:to>
      <xdr:col>9</xdr:col>
      <xdr:colOff>622300</xdr:colOff>
      <xdr:row>305</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317</xdr:row>
      <xdr:rowOff>19050</xdr:rowOff>
    </xdr:from>
    <xdr:to>
      <xdr:col>8</xdr:col>
      <xdr:colOff>590550</xdr:colOff>
      <xdr:row>331</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1133929</xdr:colOff>
      <xdr:row>14</xdr:row>
      <xdr:rowOff>1</xdr:rowOff>
    </xdr:from>
    <xdr:to>
      <xdr:col>6</xdr:col>
      <xdr:colOff>2771047</xdr:colOff>
      <xdr:row>33</xdr:row>
      <xdr:rowOff>36285</xdr:rowOff>
    </xdr:to>
    <xdr:pic>
      <xdr:nvPicPr>
        <xdr:cNvPr id="3" name="Imagen 2">
          <a:extLst>
            <a:ext uri="{FF2B5EF4-FFF2-40B4-BE49-F238E27FC236}">
              <a16:creationId xmlns:a16="http://schemas.microsoft.com/office/drawing/2014/main" id="{6C7585B3-041F-469C-BCF1-EFBE604A9EC1}"/>
            </a:ext>
          </a:extLst>
        </xdr:cNvPr>
        <xdr:cNvPicPr>
          <a:picLocks noChangeAspect="1"/>
        </xdr:cNvPicPr>
      </xdr:nvPicPr>
      <xdr:blipFill>
        <a:blip xmlns:r="http://schemas.openxmlformats.org/officeDocument/2006/relationships" r:embed="rId14"/>
        <a:stretch>
          <a:fillRect/>
        </a:stretch>
      </xdr:blipFill>
      <xdr:spPr>
        <a:xfrm>
          <a:off x="1932215" y="2866572"/>
          <a:ext cx="10663189" cy="3483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60" zoomScaleNormal="60" workbookViewId="0">
      <selection activeCell="A26" sqref="A26"/>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258</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2.5"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86" t="s">
        <v>256</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7" t="s">
        <v>257</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33"/>
  <sheetViews>
    <sheetView zoomScale="70" zoomScaleNormal="70" workbookViewId="0">
      <selection activeCell="B433" sqref="B433"/>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82" t="s">
        <v>149</v>
      </c>
      <c r="C12" s="82"/>
      <c r="D12" s="82"/>
      <c r="E12" s="82"/>
      <c r="F12" s="82"/>
    </row>
    <row r="13" spans="2:6">
      <c r="B13" s="10" t="s">
        <v>24</v>
      </c>
    </row>
    <row r="36" spans="2:7" ht="15.5">
      <c r="B36" s="9" t="s">
        <v>0</v>
      </c>
    </row>
    <row r="38" spans="2:7">
      <c r="B38" s="6" t="s">
        <v>0</v>
      </c>
      <c r="C38" s="31" t="s">
        <v>1</v>
      </c>
      <c r="D38" s="31" t="s">
        <v>2</v>
      </c>
      <c r="F38" s="6" t="s">
        <v>0</v>
      </c>
      <c r="G38" s="31" t="s">
        <v>2</v>
      </c>
    </row>
    <row r="39" spans="2:7">
      <c r="B39" s="7" t="s">
        <v>3</v>
      </c>
      <c r="C39" s="8">
        <v>15</v>
      </c>
      <c r="D39" s="13">
        <f>C39/$C$41</f>
        <v>0.88235294117647056</v>
      </c>
      <c r="F39" s="7" t="s">
        <v>3</v>
      </c>
      <c r="G39" s="13">
        <f>D39</f>
        <v>0.88235294117647056</v>
      </c>
    </row>
    <row r="40" spans="2:7">
      <c r="B40" s="7" t="s">
        <v>4</v>
      </c>
      <c r="C40" s="8">
        <v>2</v>
      </c>
      <c r="D40" s="13">
        <f t="shared" ref="D40:D41" si="0">C40/$C$41</f>
        <v>0.11764705882352941</v>
      </c>
      <c r="F40" s="7" t="s">
        <v>4</v>
      </c>
      <c r="G40" s="13">
        <f>D40</f>
        <v>0.11764705882352941</v>
      </c>
    </row>
    <row r="41" spans="2:7">
      <c r="B41" s="7" t="s">
        <v>5</v>
      </c>
      <c r="C41" s="11">
        <f>SUM(C39:C40)</f>
        <v>17</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10</v>
      </c>
      <c r="D64" s="13">
        <f>C64/$C$41</f>
        <v>0.58823529411764708</v>
      </c>
      <c r="F64" s="7" t="s">
        <v>22</v>
      </c>
      <c r="G64" s="13">
        <f>D64</f>
        <v>0.58823529411764708</v>
      </c>
    </row>
    <row r="65" spans="2:7">
      <c r="B65" s="7" t="s">
        <v>6</v>
      </c>
      <c r="C65" s="8">
        <v>7</v>
      </c>
      <c r="D65" s="13">
        <f t="shared" ref="D65:D67" si="1">C65/$C$41</f>
        <v>0.41176470588235292</v>
      </c>
      <c r="F65" s="7" t="s">
        <v>6</v>
      </c>
      <c r="G65" s="13">
        <f>D65</f>
        <v>0.41176470588235292</v>
      </c>
    </row>
    <row r="66" spans="2:7">
      <c r="B66" s="7" t="s">
        <v>109</v>
      </c>
      <c r="C66" s="8">
        <v>0</v>
      </c>
      <c r="D66" s="13">
        <f t="shared" si="1"/>
        <v>0</v>
      </c>
      <c r="F66" s="7" t="s">
        <v>110</v>
      </c>
      <c r="G66" s="13">
        <f>D66</f>
        <v>0</v>
      </c>
    </row>
    <row r="67" spans="2:7">
      <c r="B67" s="7" t="s">
        <v>5</v>
      </c>
      <c r="C67" s="11">
        <f>SUM(C64:C66)</f>
        <v>17</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12</v>
      </c>
      <c r="D90" s="13">
        <f>C90/$C$41</f>
        <v>0.70588235294117652</v>
      </c>
      <c r="F90" s="7">
        <v>0</v>
      </c>
      <c r="G90" s="13">
        <f>D90</f>
        <v>0.70588235294117652</v>
      </c>
    </row>
    <row r="91" spans="2:7">
      <c r="B91" s="7">
        <v>1</v>
      </c>
      <c r="C91" s="8">
        <v>2</v>
      </c>
      <c r="D91" s="13">
        <f t="shared" ref="D91:D94" si="2">C91/$C$41</f>
        <v>0.11764705882352941</v>
      </c>
      <c r="F91" s="7">
        <v>1</v>
      </c>
      <c r="G91" s="13">
        <f>D91</f>
        <v>0.11764705882352941</v>
      </c>
    </row>
    <row r="92" spans="2:7">
      <c r="B92" s="12">
        <v>2</v>
      </c>
      <c r="C92" s="8">
        <v>1</v>
      </c>
      <c r="D92" s="13">
        <f t="shared" si="2"/>
        <v>5.8823529411764705E-2</v>
      </c>
      <c r="F92" s="12">
        <v>2</v>
      </c>
      <c r="G92" s="13">
        <f>D92</f>
        <v>5.8823529411764705E-2</v>
      </c>
    </row>
    <row r="93" spans="2:7">
      <c r="B93" s="2" t="s">
        <v>114</v>
      </c>
      <c r="C93" s="8">
        <v>2</v>
      </c>
      <c r="D93" s="13">
        <f t="shared" si="2"/>
        <v>0.11764705882352941</v>
      </c>
      <c r="F93" s="2" t="s">
        <v>114</v>
      </c>
      <c r="G93" s="13">
        <f>D93</f>
        <v>0.11764705882352941</v>
      </c>
    </row>
    <row r="94" spans="2:7">
      <c r="B94" s="7" t="s">
        <v>5</v>
      </c>
      <c r="C94" s="11">
        <f>SUM(C90:C93)</f>
        <v>17</v>
      </c>
      <c r="D94" s="13">
        <f t="shared" si="2"/>
        <v>1</v>
      </c>
      <c r="F94" s="7" t="s">
        <v>5</v>
      </c>
      <c r="G94" s="13">
        <f>D94</f>
        <v>1</v>
      </c>
    </row>
    <row r="114" spans="2:12" ht="15.5">
      <c r="B114" s="9" t="s">
        <v>44</v>
      </c>
    </row>
    <row r="115" spans="2:12" ht="15.5">
      <c r="B115" s="9"/>
    </row>
    <row r="117" spans="2:12" ht="84" customHeight="1">
      <c r="B117" s="52" t="s">
        <v>45</v>
      </c>
      <c r="C117" s="52"/>
      <c r="D117" s="52"/>
      <c r="E117" s="55" t="s">
        <v>1</v>
      </c>
      <c r="F117" s="55"/>
      <c r="H117" s="52" t="s">
        <v>46</v>
      </c>
      <c r="I117" s="52"/>
      <c r="J117" s="52"/>
      <c r="K117" s="55" t="s">
        <v>1</v>
      </c>
      <c r="L117" s="55"/>
    </row>
    <row r="118" spans="2:12">
      <c r="B118" s="54" t="s">
        <v>14</v>
      </c>
      <c r="C118" s="54"/>
      <c r="D118" s="54"/>
      <c r="E118" s="60">
        <v>16</v>
      </c>
      <c r="F118" s="60"/>
      <c r="H118" s="53" t="s">
        <v>111</v>
      </c>
      <c r="I118" s="53"/>
      <c r="J118" s="53"/>
      <c r="K118" s="56">
        <v>9</v>
      </c>
      <c r="L118" s="57"/>
    </row>
    <row r="119" spans="2:12">
      <c r="B119" s="54" t="s">
        <v>15</v>
      </c>
      <c r="C119" s="54"/>
      <c r="D119" s="54"/>
      <c r="E119" s="60">
        <v>1</v>
      </c>
      <c r="F119" s="60"/>
      <c r="H119" s="53" t="s">
        <v>116</v>
      </c>
      <c r="I119" s="53"/>
      <c r="J119" s="53"/>
      <c r="K119" s="56">
        <v>4</v>
      </c>
      <c r="L119" s="57"/>
    </row>
    <row r="120" spans="2:12">
      <c r="B120" s="54" t="s">
        <v>20</v>
      </c>
      <c r="C120" s="54"/>
      <c r="D120" s="54"/>
      <c r="E120" s="60">
        <v>0</v>
      </c>
      <c r="F120" s="60"/>
      <c r="H120" s="53" t="s">
        <v>112</v>
      </c>
      <c r="I120" s="53"/>
      <c r="J120" s="53"/>
      <c r="K120" s="56">
        <v>4</v>
      </c>
      <c r="L120" s="57"/>
    </row>
    <row r="121" spans="2:12">
      <c r="B121" s="54" t="s">
        <v>49</v>
      </c>
      <c r="C121" s="54"/>
      <c r="D121" s="54"/>
      <c r="E121" s="60">
        <v>0</v>
      </c>
      <c r="F121" s="60"/>
      <c r="H121" s="19"/>
      <c r="I121" s="19"/>
      <c r="J121" s="19"/>
      <c r="K121" s="34"/>
      <c r="L121" s="34"/>
    </row>
    <row r="122" spans="2:12">
      <c r="B122" s="54" t="s">
        <v>50</v>
      </c>
      <c r="C122" s="54"/>
      <c r="D122" s="54"/>
      <c r="E122" s="60">
        <v>0</v>
      </c>
      <c r="F122" s="60"/>
      <c r="H122" s="19"/>
      <c r="I122" s="19"/>
      <c r="J122" s="19"/>
      <c r="K122" s="34"/>
      <c r="L122" s="34"/>
    </row>
    <row r="123" spans="2:12">
      <c r="B123" s="54" t="s">
        <v>16</v>
      </c>
      <c r="C123" s="54"/>
      <c r="D123" s="54"/>
      <c r="E123" s="60">
        <v>0</v>
      </c>
      <c r="F123" s="60"/>
      <c r="H123" s="19"/>
      <c r="I123" s="19"/>
      <c r="J123" s="19"/>
      <c r="K123" s="34"/>
      <c r="L123" s="34"/>
    </row>
    <row r="124" spans="2:12">
      <c r="B124" s="20"/>
      <c r="C124" s="20"/>
      <c r="D124" s="20"/>
      <c r="E124" s="30"/>
      <c r="F124" s="30"/>
      <c r="H124" s="19"/>
      <c r="I124" s="19"/>
      <c r="J124" s="19"/>
      <c r="K124" s="34"/>
      <c r="L124" s="34"/>
    </row>
    <row r="126" spans="2:12">
      <c r="B126" s="58" t="s">
        <v>48</v>
      </c>
      <c r="C126" s="58"/>
      <c r="D126" s="58"/>
      <c r="E126" s="58" t="s">
        <v>2</v>
      </c>
      <c r="F126" s="58"/>
      <c r="H126" s="58" t="s">
        <v>113</v>
      </c>
      <c r="I126" s="58"/>
      <c r="J126" s="58"/>
      <c r="K126" s="61" t="s">
        <v>2</v>
      </c>
      <c r="L126" s="62"/>
    </row>
    <row r="127" spans="2:12">
      <c r="B127" s="54" t="s">
        <v>14</v>
      </c>
      <c r="C127" s="54"/>
      <c r="D127" s="54"/>
      <c r="E127" s="59">
        <f>E118/$C$41</f>
        <v>0.94117647058823528</v>
      </c>
      <c r="F127" s="59"/>
      <c r="H127" s="54" t="s">
        <v>13</v>
      </c>
      <c r="I127" s="54"/>
      <c r="J127" s="54"/>
      <c r="K127" s="63">
        <f>K118/$C$41</f>
        <v>0.52941176470588236</v>
      </c>
      <c r="L127" s="64"/>
    </row>
    <row r="128" spans="2:12">
      <c r="B128" s="54" t="s">
        <v>15</v>
      </c>
      <c r="C128" s="54"/>
      <c r="D128" s="54"/>
      <c r="E128" s="59">
        <f t="shared" ref="E128:E132" si="3">E119/$C$41</f>
        <v>5.8823529411764705E-2</v>
      </c>
      <c r="F128" s="59"/>
      <c r="H128" s="53" t="s">
        <v>117</v>
      </c>
      <c r="I128" s="53"/>
      <c r="J128" s="53"/>
      <c r="K128" s="63">
        <f t="shared" ref="K128:K129" si="4">K119/$C$41</f>
        <v>0.23529411764705882</v>
      </c>
      <c r="L128" s="64"/>
    </row>
    <row r="129" spans="2:12">
      <c r="B129" s="54" t="s">
        <v>20</v>
      </c>
      <c r="C129" s="54"/>
      <c r="D129" s="54"/>
      <c r="E129" s="59">
        <f t="shared" si="3"/>
        <v>0</v>
      </c>
      <c r="F129" s="59"/>
      <c r="H129" s="53" t="s">
        <v>112</v>
      </c>
      <c r="I129" s="53"/>
      <c r="J129" s="53"/>
      <c r="K129" s="63">
        <f t="shared" si="4"/>
        <v>0.23529411764705882</v>
      </c>
      <c r="L129" s="64"/>
    </row>
    <row r="130" spans="2:12">
      <c r="B130" s="54" t="s">
        <v>49</v>
      </c>
      <c r="C130" s="54"/>
      <c r="D130" s="54"/>
      <c r="E130" s="59">
        <f t="shared" si="3"/>
        <v>0</v>
      </c>
      <c r="F130" s="59"/>
    </row>
    <row r="131" spans="2:12">
      <c r="B131" s="54" t="s">
        <v>50</v>
      </c>
      <c r="C131" s="54"/>
      <c r="D131" s="54"/>
      <c r="E131" s="59">
        <f t="shared" si="3"/>
        <v>0</v>
      </c>
      <c r="F131" s="59"/>
    </row>
    <row r="132" spans="2:12">
      <c r="B132" s="54" t="s">
        <v>16</v>
      </c>
      <c r="C132" s="54"/>
      <c r="D132" s="54"/>
      <c r="E132" s="59">
        <f t="shared" si="3"/>
        <v>0</v>
      </c>
      <c r="F132" s="59"/>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140</v>
      </c>
      <c r="C157" s="35" t="s">
        <v>140</v>
      </c>
      <c r="D157" s="35" t="s">
        <v>140</v>
      </c>
      <c r="E157" s="35" t="s">
        <v>150</v>
      </c>
      <c r="F157" s="35" t="s">
        <v>140</v>
      </c>
      <c r="G157" s="35" t="s">
        <v>140</v>
      </c>
      <c r="H157" s="35" t="s">
        <v>140</v>
      </c>
      <c r="I157" s="35" t="s">
        <v>140</v>
      </c>
      <c r="J157" s="35" t="s">
        <v>140</v>
      </c>
      <c r="K157" s="35" t="s">
        <v>140</v>
      </c>
      <c r="L157" s="35" t="s">
        <v>140</v>
      </c>
      <c r="M157" s="35" t="s">
        <v>140</v>
      </c>
      <c r="N157" s="35" t="s">
        <v>140</v>
      </c>
      <c r="O157" s="35" t="s">
        <v>140</v>
      </c>
      <c r="P157" s="35" t="s">
        <v>140</v>
      </c>
      <c r="Q157" s="35" t="s">
        <v>140</v>
      </c>
      <c r="R157" s="35" t="s">
        <v>140</v>
      </c>
    </row>
    <row r="158" spans="2:18">
      <c r="B158" s="35" t="s">
        <v>151</v>
      </c>
      <c r="C158" s="35" t="s">
        <v>152</v>
      </c>
      <c r="D158" s="35">
        <v>3678570</v>
      </c>
      <c r="E158" s="35" t="s">
        <v>153</v>
      </c>
      <c r="F158" s="35" t="s">
        <v>124</v>
      </c>
      <c r="G158" s="35" t="s">
        <v>125</v>
      </c>
      <c r="H158" s="35" t="s">
        <v>126</v>
      </c>
      <c r="I158" s="35" t="s">
        <v>127</v>
      </c>
      <c r="J158" s="35" t="s">
        <v>13</v>
      </c>
      <c r="K158" s="35" t="s">
        <v>128</v>
      </c>
      <c r="L158" s="35" t="s">
        <v>142</v>
      </c>
      <c r="M158" s="35" t="s">
        <v>154</v>
      </c>
      <c r="N158" s="35" t="s">
        <v>155</v>
      </c>
      <c r="O158" s="35" t="s">
        <v>156</v>
      </c>
      <c r="P158" s="35" t="s">
        <v>26</v>
      </c>
      <c r="Q158" s="35" t="s">
        <v>157</v>
      </c>
      <c r="R158" s="35" t="s">
        <v>27</v>
      </c>
    </row>
    <row r="159" spans="2:18">
      <c r="B159" s="35" t="s">
        <v>158</v>
      </c>
      <c r="C159" s="35" t="s">
        <v>159</v>
      </c>
      <c r="D159" s="35" t="s">
        <v>160</v>
      </c>
      <c r="E159" s="35" t="s">
        <v>161</v>
      </c>
      <c r="F159" s="35" t="s">
        <v>147</v>
      </c>
      <c r="G159" s="35" t="s">
        <v>125</v>
      </c>
      <c r="H159" s="35" t="s">
        <v>134</v>
      </c>
      <c r="I159" s="35" t="s">
        <v>127</v>
      </c>
      <c r="J159" s="35" t="s">
        <v>13</v>
      </c>
      <c r="K159" s="35" t="s">
        <v>135</v>
      </c>
      <c r="L159" s="35" t="s">
        <v>162</v>
      </c>
      <c r="M159" s="35" t="s">
        <v>163</v>
      </c>
      <c r="N159" s="35" t="s">
        <v>164</v>
      </c>
      <c r="O159" s="35" t="s">
        <v>165</v>
      </c>
      <c r="P159" s="35" t="s">
        <v>166</v>
      </c>
      <c r="Q159" s="35" t="s">
        <v>167</v>
      </c>
      <c r="R159" s="35" t="s">
        <v>27</v>
      </c>
    </row>
    <row r="160" spans="2:18">
      <c r="B160" s="35" t="s">
        <v>168</v>
      </c>
      <c r="C160" s="35" t="s">
        <v>169</v>
      </c>
      <c r="D160" s="35">
        <v>3248100</v>
      </c>
      <c r="E160" s="35" t="s">
        <v>170</v>
      </c>
      <c r="F160" s="35" t="s">
        <v>124</v>
      </c>
      <c r="G160" s="35" t="s">
        <v>125</v>
      </c>
      <c r="H160" s="35" t="s">
        <v>126</v>
      </c>
      <c r="I160" s="35" t="s">
        <v>127</v>
      </c>
      <c r="J160" s="35" t="s">
        <v>13</v>
      </c>
      <c r="K160" s="35" t="s">
        <v>128</v>
      </c>
      <c r="L160" s="35" t="s">
        <v>171</v>
      </c>
      <c r="M160" s="35" t="s">
        <v>172</v>
      </c>
      <c r="N160" s="35" t="s">
        <v>155</v>
      </c>
      <c r="O160" s="35" t="s">
        <v>143</v>
      </c>
      <c r="P160" s="35" t="s">
        <v>26</v>
      </c>
      <c r="Q160" s="35" t="s">
        <v>121</v>
      </c>
      <c r="R160" s="35" t="s">
        <v>27</v>
      </c>
    </row>
    <row r="161" spans="2:18">
      <c r="B161" s="35" t="s">
        <v>173</v>
      </c>
      <c r="C161" s="35" t="s">
        <v>174</v>
      </c>
      <c r="D161" s="35">
        <v>7425570</v>
      </c>
      <c r="E161" s="35" t="s">
        <v>175</v>
      </c>
      <c r="F161" s="35" t="s">
        <v>133</v>
      </c>
      <c r="G161" s="35" t="s">
        <v>176</v>
      </c>
      <c r="H161" s="35" t="s">
        <v>134</v>
      </c>
      <c r="I161" s="35" t="s">
        <v>127</v>
      </c>
      <c r="J161" s="35" t="s">
        <v>13</v>
      </c>
      <c r="K161" s="35" t="s">
        <v>135</v>
      </c>
      <c r="L161" s="35" t="s">
        <v>123</v>
      </c>
      <c r="M161" s="35" t="s">
        <v>177</v>
      </c>
      <c r="N161" s="35" t="s">
        <v>178</v>
      </c>
      <c r="O161" s="35" t="s">
        <v>179</v>
      </c>
      <c r="P161" s="35" t="s">
        <v>180</v>
      </c>
      <c r="Q161" s="35" t="s">
        <v>180</v>
      </c>
      <c r="R161" s="35" t="s">
        <v>27</v>
      </c>
    </row>
    <row r="162" spans="2:18">
      <c r="B162" s="35" t="s">
        <v>181</v>
      </c>
      <c r="C162" s="35" t="s">
        <v>182</v>
      </c>
      <c r="D162" s="35">
        <v>3003524173</v>
      </c>
      <c r="E162" s="35" t="s">
        <v>183</v>
      </c>
      <c r="F162" s="35" t="s">
        <v>133</v>
      </c>
      <c r="G162" s="35" t="s">
        <v>184</v>
      </c>
      <c r="H162" s="35" t="s">
        <v>134</v>
      </c>
      <c r="I162" s="35" t="s">
        <v>127</v>
      </c>
      <c r="J162" s="35" t="s">
        <v>13</v>
      </c>
      <c r="K162" s="35" t="s">
        <v>135</v>
      </c>
      <c r="L162" s="35" t="s">
        <v>162</v>
      </c>
      <c r="M162" s="35" t="s">
        <v>185</v>
      </c>
      <c r="N162" s="35" t="s">
        <v>186</v>
      </c>
      <c r="O162" s="35" t="s">
        <v>187</v>
      </c>
      <c r="P162" s="35" t="s">
        <v>180</v>
      </c>
      <c r="Q162" s="35" t="s">
        <v>180</v>
      </c>
      <c r="R162" s="35" t="s">
        <v>27</v>
      </c>
    </row>
    <row r="163" spans="2:18">
      <c r="B163" s="35" t="s">
        <v>188</v>
      </c>
      <c r="C163" s="35" t="s">
        <v>189</v>
      </c>
      <c r="D163" s="35">
        <v>3400137</v>
      </c>
      <c r="E163" s="35" t="s">
        <v>190</v>
      </c>
      <c r="F163" s="35" t="s">
        <v>133</v>
      </c>
      <c r="G163" s="35" t="s">
        <v>138</v>
      </c>
      <c r="H163" s="35" t="s">
        <v>134</v>
      </c>
      <c r="I163" s="35" t="s">
        <v>127</v>
      </c>
      <c r="J163" s="35" t="s">
        <v>13</v>
      </c>
      <c r="K163" s="35" t="s">
        <v>135</v>
      </c>
      <c r="L163" s="35" t="s">
        <v>132</v>
      </c>
      <c r="M163" s="35" t="s">
        <v>191</v>
      </c>
      <c r="N163" s="35" t="s">
        <v>187</v>
      </c>
      <c r="O163" s="35" t="s">
        <v>137</v>
      </c>
      <c r="P163" s="35" t="s">
        <v>26</v>
      </c>
      <c r="Q163" s="35" t="s">
        <v>121</v>
      </c>
      <c r="R163" s="35" t="s">
        <v>27</v>
      </c>
    </row>
    <row r="164" spans="2:18">
      <c r="B164" s="35" t="s">
        <v>192</v>
      </c>
      <c r="C164" s="35" t="s">
        <v>193</v>
      </c>
      <c r="D164" s="35">
        <v>31378800</v>
      </c>
      <c r="E164" s="35" t="s">
        <v>194</v>
      </c>
      <c r="F164" s="35" t="s">
        <v>195</v>
      </c>
      <c r="G164" s="35" t="s">
        <v>184</v>
      </c>
      <c r="H164" s="35" t="s">
        <v>134</v>
      </c>
      <c r="I164" s="35" t="s">
        <v>127</v>
      </c>
      <c r="J164" s="35" t="s">
        <v>13</v>
      </c>
      <c r="K164" s="35" t="s">
        <v>135</v>
      </c>
      <c r="L164" s="35" t="s">
        <v>132</v>
      </c>
      <c r="M164" s="35" t="s">
        <v>196</v>
      </c>
      <c r="N164" s="35" t="s">
        <v>197</v>
      </c>
      <c r="O164" s="35" t="s">
        <v>198</v>
      </c>
      <c r="P164" s="35" t="s">
        <v>26</v>
      </c>
      <c r="Q164" s="35" t="s">
        <v>121</v>
      </c>
      <c r="R164" s="35" t="s">
        <v>27</v>
      </c>
    </row>
    <row r="165" spans="2:18">
      <c r="B165" s="35" t="s">
        <v>140</v>
      </c>
      <c r="C165" s="35" t="s">
        <v>140</v>
      </c>
      <c r="D165" s="35" t="s">
        <v>140</v>
      </c>
      <c r="E165" s="35" t="s">
        <v>190</v>
      </c>
      <c r="F165" s="35" t="s">
        <v>140</v>
      </c>
      <c r="G165" s="35" t="s">
        <v>140</v>
      </c>
      <c r="H165" s="35" t="s">
        <v>144</v>
      </c>
      <c r="I165" s="35" t="s">
        <v>140</v>
      </c>
      <c r="J165" s="35" t="s">
        <v>140</v>
      </c>
      <c r="K165" s="35" t="s">
        <v>140</v>
      </c>
      <c r="L165" s="35" t="s">
        <v>140</v>
      </c>
      <c r="M165" s="35" t="s">
        <v>140</v>
      </c>
      <c r="N165" s="35" t="s">
        <v>140</v>
      </c>
      <c r="O165" s="35" t="s">
        <v>140</v>
      </c>
      <c r="P165" s="35" t="s">
        <v>140</v>
      </c>
      <c r="Q165" s="35" t="s">
        <v>140</v>
      </c>
      <c r="R165" s="35" t="s">
        <v>140</v>
      </c>
    </row>
    <row r="166" spans="2:18">
      <c r="B166" s="35" t="s">
        <v>199</v>
      </c>
      <c r="C166" s="35" t="s">
        <v>200</v>
      </c>
      <c r="D166" s="35">
        <v>3154960740</v>
      </c>
      <c r="E166" s="35" t="s">
        <v>201</v>
      </c>
      <c r="F166" s="35" t="s">
        <v>131</v>
      </c>
      <c r="G166" s="35" t="s">
        <v>202</v>
      </c>
      <c r="H166" s="35" t="s">
        <v>126</v>
      </c>
      <c r="I166" s="35" t="s">
        <v>127</v>
      </c>
      <c r="J166" s="35" t="s">
        <v>13</v>
      </c>
      <c r="K166" s="35" t="s">
        <v>139</v>
      </c>
      <c r="L166" s="35" t="s">
        <v>123</v>
      </c>
      <c r="M166" s="35" t="s">
        <v>203</v>
      </c>
      <c r="N166" s="35" t="s">
        <v>204</v>
      </c>
      <c r="O166" s="35" t="s">
        <v>137</v>
      </c>
      <c r="P166" s="35" t="s">
        <v>26</v>
      </c>
      <c r="Q166" s="35" t="s">
        <v>121</v>
      </c>
      <c r="R166" s="35" t="s">
        <v>205</v>
      </c>
    </row>
    <row r="167" spans="2:18">
      <c r="B167" s="35" t="s">
        <v>140</v>
      </c>
      <c r="C167" s="35" t="s">
        <v>140</v>
      </c>
      <c r="D167" s="35" t="s">
        <v>140</v>
      </c>
      <c r="E167" s="35" t="s">
        <v>206</v>
      </c>
      <c r="F167" s="35" t="s">
        <v>140</v>
      </c>
      <c r="G167" s="35" t="s">
        <v>140</v>
      </c>
      <c r="H167" s="35" t="s">
        <v>144</v>
      </c>
      <c r="I167" s="35" t="s">
        <v>140</v>
      </c>
      <c r="J167" s="35" t="s">
        <v>140</v>
      </c>
      <c r="K167" s="35" t="s">
        <v>140</v>
      </c>
      <c r="L167" s="35" t="s">
        <v>140</v>
      </c>
      <c r="M167" s="35" t="s">
        <v>140</v>
      </c>
      <c r="N167" s="35" t="s">
        <v>140</v>
      </c>
      <c r="O167" s="35" t="s">
        <v>140</v>
      </c>
      <c r="P167" s="35" t="s">
        <v>140</v>
      </c>
      <c r="Q167" s="35" t="s">
        <v>140</v>
      </c>
      <c r="R167" s="35" t="s">
        <v>140</v>
      </c>
    </row>
    <row r="168" spans="2:18">
      <c r="B168" s="35" t="s">
        <v>130</v>
      </c>
      <c r="C168" s="35" t="s">
        <v>207</v>
      </c>
      <c r="D168" s="35">
        <v>3137300</v>
      </c>
      <c r="E168" s="35" t="s">
        <v>208</v>
      </c>
      <c r="F168" s="35" t="s">
        <v>195</v>
      </c>
      <c r="G168" s="35" t="s">
        <v>125</v>
      </c>
      <c r="H168" s="35" t="s">
        <v>126</v>
      </c>
      <c r="I168" s="35" t="s">
        <v>122</v>
      </c>
      <c r="J168" s="35" t="s">
        <v>13</v>
      </c>
      <c r="K168" s="35" t="s">
        <v>128</v>
      </c>
      <c r="L168" s="35" t="s">
        <v>171</v>
      </c>
      <c r="M168" s="35" t="s">
        <v>209</v>
      </c>
      <c r="N168" s="35" t="s">
        <v>210</v>
      </c>
      <c r="O168" s="35" t="s">
        <v>211</v>
      </c>
      <c r="P168" s="35" t="s">
        <v>26</v>
      </c>
      <c r="Q168" s="35" t="s">
        <v>212</v>
      </c>
      <c r="R168" s="35" t="s">
        <v>27</v>
      </c>
    </row>
    <row r="169" spans="2:18">
      <c r="B169" s="35" t="s">
        <v>213</v>
      </c>
      <c r="C169" s="35" t="s">
        <v>214</v>
      </c>
      <c r="D169" s="35">
        <v>3218083</v>
      </c>
      <c r="E169" s="35" t="s">
        <v>215</v>
      </c>
      <c r="F169" s="35" t="s">
        <v>124</v>
      </c>
      <c r="G169" s="35" t="s">
        <v>125</v>
      </c>
      <c r="H169" s="35" t="s">
        <v>134</v>
      </c>
      <c r="I169" s="35" t="s">
        <v>122</v>
      </c>
      <c r="J169" s="35" t="s">
        <v>13</v>
      </c>
      <c r="K169" s="35" t="s">
        <v>135</v>
      </c>
      <c r="L169" s="35" t="s">
        <v>162</v>
      </c>
      <c r="M169" s="35" t="s">
        <v>216</v>
      </c>
      <c r="N169" s="35" t="s">
        <v>217</v>
      </c>
      <c r="O169" s="35" t="s">
        <v>218</v>
      </c>
      <c r="P169" s="35" t="s">
        <v>219</v>
      </c>
      <c r="Q169" s="35" t="s">
        <v>220</v>
      </c>
      <c r="R169" s="35" t="s">
        <v>221</v>
      </c>
    </row>
    <row r="170" spans="2:18">
      <c r="B170" s="35" t="s">
        <v>222</v>
      </c>
      <c r="C170" s="35" t="s">
        <v>223</v>
      </c>
      <c r="D170" s="35" t="s">
        <v>224</v>
      </c>
      <c r="E170" s="35" t="s">
        <v>225</v>
      </c>
      <c r="F170" s="35" t="s">
        <v>124</v>
      </c>
      <c r="G170" s="35" t="s">
        <v>125</v>
      </c>
      <c r="H170" s="35" t="s">
        <v>134</v>
      </c>
      <c r="I170" s="35" t="s">
        <v>127</v>
      </c>
      <c r="J170" s="35" t="s">
        <v>13</v>
      </c>
      <c r="K170" s="35" t="s">
        <v>135</v>
      </c>
      <c r="L170" s="35" t="s">
        <v>142</v>
      </c>
      <c r="M170" s="35" t="s">
        <v>226</v>
      </c>
      <c r="N170" s="35" t="s">
        <v>227</v>
      </c>
      <c r="O170" s="35" t="s">
        <v>228</v>
      </c>
      <c r="P170" s="35" t="s">
        <v>229</v>
      </c>
      <c r="Q170" s="35" t="s">
        <v>230</v>
      </c>
      <c r="R170" s="35" t="s">
        <v>27</v>
      </c>
    </row>
    <row r="171" spans="2:18">
      <c r="B171" s="35" t="s">
        <v>231</v>
      </c>
      <c r="C171" s="35" t="s">
        <v>232</v>
      </c>
      <c r="D171" s="35">
        <v>3248100</v>
      </c>
      <c r="E171" s="35" t="s">
        <v>233</v>
      </c>
      <c r="F171" s="35" t="s">
        <v>131</v>
      </c>
      <c r="G171" s="35" t="s">
        <v>125</v>
      </c>
      <c r="H171" s="35" t="s">
        <v>126</v>
      </c>
      <c r="I171" s="35" t="s">
        <v>127</v>
      </c>
      <c r="J171" s="35" t="s">
        <v>13</v>
      </c>
      <c r="K171" s="35" t="s">
        <v>128</v>
      </c>
      <c r="L171" s="35" t="s">
        <v>136</v>
      </c>
      <c r="M171" s="35" t="s">
        <v>234</v>
      </c>
      <c r="N171" s="35" t="s">
        <v>235</v>
      </c>
      <c r="O171" s="35" t="s">
        <v>156</v>
      </c>
      <c r="P171" s="35" t="s">
        <v>26</v>
      </c>
      <c r="Q171" s="35" t="s">
        <v>121</v>
      </c>
      <c r="R171" s="35" t="s">
        <v>27</v>
      </c>
    </row>
    <row r="172" spans="2:18">
      <c r="B172" s="35" t="s">
        <v>236</v>
      </c>
      <c r="C172" s="35" t="s">
        <v>237</v>
      </c>
      <c r="D172" s="35">
        <v>3151300</v>
      </c>
      <c r="E172" s="35" t="s">
        <v>238</v>
      </c>
      <c r="F172" s="35" t="s">
        <v>147</v>
      </c>
      <c r="G172" s="35" t="s">
        <v>129</v>
      </c>
      <c r="H172" s="35" t="s">
        <v>126</v>
      </c>
      <c r="I172" s="35" t="s">
        <v>127</v>
      </c>
      <c r="J172" s="35" t="s">
        <v>13</v>
      </c>
      <c r="K172" s="35" t="s">
        <v>139</v>
      </c>
      <c r="L172" s="35" t="s">
        <v>132</v>
      </c>
      <c r="M172" s="35" t="s">
        <v>239</v>
      </c>
      <c r="N172" s="35" t="s">
        <v>240</v>
      </c>
      <c r="O172" s="35" t="s">
        <v>241</v>
      </c>
      <c r="P172" s="35" t="s">
        <v>242</v>
      </c>
      <c r="Q172" s="35" t="s">
        <v>145</v>
      </c>
      <c r="R172" s="35" t="s">
        <v>146</v>
      </c>
    </row>
    <row r="173" spans="2:18">
      <c r="B173" s="35" t="s">
        <v>140</v>
      </c>
      <c r="C173" s="35" t="s">
        <v>140</v>
      </c>
      <c r="D173" s="35" t="s">
        <v>140</v>
      </c>
      <c r="E173" s="35" t="s">
        <v>243</v>
      </c>
      <c r="F173" s="35" t="s">
        <v>140</v>
      </c>
      <c r="G173" s="35" t="s">
        <v>140</v>
      </c>
      <c r="H173" s="35" t="s">
        <v>141</v>
      </c>
      <c r="I173" s="35" t="s">
        <v>140</v>
      </c>
      <c r="J173" s="35" t="s">
        <v>140</v>
      </c>
      <c r="K173" s="35" t="s">
        <v>140</v>
      </c>
      <c r="L173" s="35" t="s">
        <v>140</v>
      </c>
      <c r="M173" s="35" t="s">
        <v>140</v>
      </c>
      <c r="N173" s="35" t="s">
        <v>140</v>
      </c>
      <c r="O173" s="35" t="s">
        <v>140</v>
      </c>
      <c r="P173" s="35" t="s">
        <v>140</v>
      </c>
      <c r="Q173" s="35" t="s">
        <v>140</v>
      </c>
      <c r="R173" s="35" t="s">
        <v>140</v>
      </c>
    </row>
    <row r="176" spans="2:18">
      <c r="B176" s="22" t="s">
        <v>38</v>
      </c>
      <c r="C176" s="2" t="s">
        <v>1</v>
      </c>
      <c r="D176" s="2" t="s">
        <v>2</v>
      </c>
    </row>
    <row r="177" spans="2:4">
      <c r="B177" s="35" t="s">
        <v>125</v>
      </c>
      <c r="C177" s="23">
        <v>7</v>
      </c>
      <c r="D177" s="24">
        <f>C177/$C$184</f>
        <v>0.41176470588235292</v>
      </c>
    </row>
    <row r="178" spans="2:4">
      <c r="B178" s="35" t="s">
        <v>148</v>
      </c>
      <c r="C178" s="23">
        <v>4</v>
      </c>
      <c r="D178" s="24">
        <f>C178/$C$184</f>
        <v>0.23529411764705882</v>
      </c>
    </row>
    <row r="179" spans="2:4">
      <c r="B179" s="35" t="s">
        <v>202</v>
      </c>
      <c r="C179" s="23">
        <v>1</v>
      </c>
      <c r="D179" s="24">
        <f>C179/$C$184</f>
        <v>5.8823529411764705E-2</v>
      </c>
    </row>
    <row r="180" spans="2:4">
      <c r="B180" s="35" t="s">
        <v>138</v>
      </c>
      <c r="C180" s="23">
        <v>1</v>
      </c>
      <c r="D180" s="24">
        <f>C180/$C$184</f>
        <v>5.8823529411764705E-2</v>
      </c>
    </row>
    <row r="181" spans="2:4">
      <c r="B181" s="35" t="s">
        <v>176</v>
      </c>
      <c r="C181" s="23">
        <v>2</v>
      </c>
      <c r="D181" s="24">
        <f t="shared" ref="D181:D183" si="5">C181/$C$184</f>
        <v>0.11764705882352941</v>
      </c>
    </row>
    <row r="182" spans="2:4">
      <c r="B182" s="35" t="s">
        <v>184</v>
      </c>
      <c r="C182" s="23">
        <v>1</v>
      </c>
      <c r="D182" s="24">
        <f t="shared" si="5"/>
        <v>5.8823529411764705E-2</v>
      </c>
    </row>
    <row r="183" spans="2:4">
      <c r="B183" s="35" t="s">
        <v>129</v>
      </c>
      <c r="C183" s="23">
        <v>1</v>
      </c>
      <c r="D183" s="24">
        <f t="shared" si="5"/>
        <v>5.8823529411764705E-2</v>
      </c>
    </row>
    <row r="184" spans="2:4">
      <c r="B184" s="2" t="s">
        <v>5</v>
      </c>
      <c r="C184" s="2">
        <f>SUM(C177:C183)</f>
        <v>17</v>
      </c>
      <c r="D184" s="24">
        <f>SUM(D177:D183)</f>
        <v>1</v>
      </c>
    </row>
    <row r="185" spans="2:4">
      <c r="B185" s="65"/>
      <c r="C185" s="65"/>
      <c r="D185" s="5"/>
    </row>
    <row r="186" spans="2:4">
      <c r="B186" s="30"/>
      <c r="C186" s="30"/>
      <c r="D186" s="5"/>
    </row>
    <row r="205" spans="2:5" ht="15.5">
      <c r="B205" s="9" t="s">
        <v>56</v>
      </c>
    </row>
    <row r="207" spans="2:5" ht="69" customHeight="1">
      <c r="B207" s="66" t="s">
        <v>55</v>
      </c>
      <c r="C207" s="67"/>
      <c r="D207" s="15" t="s">
        <v>1</v>
      </c>
      <c r="E207" s="15" t="s">
        <v>2</v>
      </c>
    </row>
    <row r="208" spans="2:5">
      <c r="B208" s="56" t="s">
        <v>13</v>
      </c>
      <c r="C208" s="57"/>
      <c r="D208" s="2">
        <v>10</v>
      </c>
      <c r="E208" s="18">
        <f>D208/$C$41</f>
        <v>0.58823529411764708</v>
      </c>
    </row>
    <row r="209" spans="2:5">
      <c r="B209" s="68" t="s">
        <v>12</v>
      </c>
      <c r="C209" s="68"/>
      <c r="D209" s="2">
        <v>7</v>
      </c>
      <c r="E209" s="18">
        <f>D209/$C$41</f>
        <v>0.41176470588235292</v>
      </c>
    </row>
    <row r="210" spans="2:5">
      <c r="B210" s="68" t="s">
        <v>115</v>
      </c>
      <c r="C210" s="68"/>
      <c r="D210" s="17">
        <f>SUM(D208:D209)</f>
        <v>17</v>
      </c>
    </row>
    <row r="211" spans="2:5">
      <c r="B211" s="65"/>
      <c r="C211" s="65"/>
      <c r="D211" s="65"/>
    </row>
    <row r="212" spans="2:5">
      <c r="B212" s="65"/>
      <c r="C212" s="65"/>
      <c r="D212" s="65"/>
    </row>
    <row r="213" spans="2:5">
      <c r="B213" s="65"/>
      <c r="C213" s="65"/>
      <c r="D213" s="65"/>
    </row>
    <row r="214" spans="2:5">
      <c r="B214" s="65"/>
      <c r="C214" s="65"/>
      <c r="D214" s="65"/>
    </row>
    <row r="215" spans="2:5">
      <c r="B215" s="65"/>
      <c r="C215" s="65"/>
      <c r="D215" s="65"/>
    </row>
    <row r="216" spans="2:5">
      <c r="B216" s="65"/>
      <c r="C216" s="65"/>
      <c r="D216" s="65"/>
    </row>
    <row r="223" spans="2:5">
      <c r="B223" s="4" t="s">
        <v>57</v>
      </c>
    </row>
    <row r="225" spans="2:5">
      <c r="B225" s="4" t="s">
        <v>58</v>
      </c>
    </row>
    <row r="226" spans="2:5">
      <c r="B226" s="4"/>
    </row>
    <row r="227" spans="2:5">
      <c r="B227" s="71" t="s">
        <v>67</v>
      </c>
      <c r="C227" s="71"/>
      <c r="D227" s="71"/>
      <c r="E227" s="26" t="s">
        <v>1</v>
      </c>
    </row>
    <row r="228" spans="2:5" ht="48" customHeight="1">
      <c r="B228" s="70" t="s">
        <v>59</v>
      </c>
      <c r="C228" s="70"/>
      <c r="D228" s="70"/>
      <c r="E228" s="25">
        <v>1</v>
      </c>
    </row>
    <row r="229" spans="2:5" ht="36" customHeight="1">
      <c r="B229" s="70" t="s">
        <v>60</v>
      </c>
      <c r="C229" s="70"/>
      <c r="D229" s="70"/>
      <c r="E229" s="25">
        <v>8</v>
      </c>
    </row>
    <row r="230" spans="2:5" ht="60" customHeight="1">
      <c r="B230" s="70" t="s">
        <v>61</v>
      </c>
      <c r="C230" s="70"/>
      <c r="D230" s="70"/>
      <c r="E230" s="25">
        <v>1</v>
      </c>
    </row>
    <row r="231" spans="2:5">
      <c r="B231" s="70" t="s">
        <v>62</v>
      </c>
      <c r="C231" s="70"/>
      <c r="D231" s="70"/>
      <c r="E231" s="25">
        <v>1</v>
      </c>
    </row>
    <row r="232" spans="2:5">
      <c r="B232" s="70" t="s">
        <v>63</v>
      </c>
      <c r="C232" s="70"/>
      <c r="D232" s="70"/>
      <c r="E232" s="25">
        <v>0</v>
      </c>
    </row>
    <row r="233" spans="2:5">
      <c r="B233" s="70" t="s">
        <v>64</v>
      </c>
      <c r="C233" s="70"/>
      <c r="D233" s="70"/>
      <c r="E233" s="25">
        <v>0</v>
      </c>
    </row>
    <row r="234" spans="2:5">
      <c r="B234" s="70" t="s">
        <v>65</v>
      </c>
      <c r="C234" s="70"/>
      <c r="D234" s="70"/>
      <c r="E234" s="25">
        <v>1</v>
      </c>
    </row>
    <row r="235" spans="2:5" ht="24" customHeight="1">
      <c r="B235" s="70" t="s">
        <v>66</v>
      </c>
      <c r="C235" s="70"/>
      <c r="D235" s="70"/>
      <c r="E235" s="25">
        <v>2</v>
      </c>
    </row>
    <row r="241" spans="2:10" ht="15.5">
      <c r="B241" s="9" t="s">
        <v>69</v>
      </c>
    </row>
    <row r="243" spans="2:10" ht="108" customHeight="1">
      <c r="B243" s="74" t="s">
        <v>68</v>
      </c>
      <c r="C243" s="74"/>
      <c r="D243" s="74"/>
      <c r="E243" s="29" t="s">
        <v>1</v>
      </c>
      <c r="F243" s="29" t="s">
        <v>2</v>
      </c>
      <c r="H243" s="68"/>
      <c r="I243" s="68"/>
      <c r="J243" s="29" t="s">
        <v>2</v>
      </c>
    </row>
    <row r="244" spans="2:10">
      <c r="B244" s="54" t="s">
        <v>13</v>
      </c>
      <c r="C244" s="54"/>
      <c r="D244" s="54"/>
      <c r="E244" s="8">
        <v>11</v>
      </c>
      <c r="F244" s="13">
        <v>0.80952380952380953</v>
      </c>
      <c r="H244" s="72" t="s">
        <v>13</v>
      </c>
      <c r="I244" s="73"/>
      <c r="J244" s="13">
        <f>F244</f>
        <v>0.80952380952380953</v>
      </c>
    </row>
    <row r="245" spans="2:10">
      <c r="B245" s="54" t="s">
        <v>12</v>
      </c>
      <c r="C245" s="54"/>
      <c r="D245" s="54"/>
      <c r="E245" s="8">
        <v>6</v>
      </c>
      <c r="F245" s="13">
        <v>0.19047619047619047</v>
      </c>
      <c r="H245" s="54" t="s">
        <v>12</v>
      </c>
      <c r="I245" s="54"/>
      <c r="J245" s="13">
        <f>F245</f>
        <v>0.19047619047619047</v>
      </c>
    </row>
    <row r="246" spans="2:10">
      <c r="B246" s="54" t="s">
        <v>5</v>
      </c>
      <c r="C246" s="54"/>
      <c r="D246" s="54"/>
      <c r="E246" s="11">
        <f>SUM(E244:E245)</f>
        <v>17</v>
      </c>
      <c r="F246" s="13">
        <v>1</v>
      </c>
      <c r="H246" s="54" t="s">
        <v>5</v>
      </c>
      <c r="I246" s="54"/>
      <c r="J246" s="13">
        <f>F246</f>
        <v>1</v>
      </c>
    </row>
    <row r="270" spans="2:2" ht="15.5">
      <c r="B270" s="9" t="s">
        <v>71</v>
      </c>
    </row>
    <row r="271" spans="2:2" ht="15.5">
      <c r="B271" s="9"/>
    </row>
    <row r="272" spans="2:2">
      <c r="B272" s="4" t="s">
        <v>70</v>
      </c>
    </row>
    <row r="273" spans="2:5">
      <c r="B273" s="4"/>
    </row>
    <row r="274" spans="2:5">
      <c r="B274" s="4"/>
    </row>
    <row r="275" spans="2:5">
      <c r="B275" s="71" t="s">
        <v>78</v>
      </c>
      <c r="C275" s="71"/>
      <c r="D275" s="71"/>
      <c r="E275" s="3" t="s">
        <v>1</v>
      </c>
    </row>
    <row r="276" spans="2:5">
      <c r="B276" s="69" t="s">
        <v>72</v>
      </c>
      <c r="C276" s="69"/>
      <c r="D276" s="69"/>
      <c r="E276" s="43">
        <v>7</v>
      </c>
    </row>
    <row r="277" spans="2:5">
      <c r="B277" s="69" t="s">
        <v>73</v>
      </c>
      <c r="C277" s="69"/>
      <c r="D277" s="69"/>
      <c r="E277" s="43">
        <v>7</v>
      </c>
    </row>
    <row r="278" spans="2:5">
      <c r="B278" s="69" t="s">
        <v>74</v>
      </c>
      <c r="C278" s="69"/>
      <c r="D278" s="69"/>
      <c r="E278" s="43">
        <v>1</v>
      </c>
    </row>
    <row r="279" spans="2:5">
      <c r="B279" s="69" t="s">
        <v>75</v>
      </c>
      <c r="C279" s="69"/>
      <c r="D279" s="69"/>
      <c r="E279" s="43">
        <v>0</v>
      </c>
    </row>
    <row r="280" spans="2:5">
      <c r="B280" s="69" t="s">
        <v>76</v>
      </c>
      <c r="C280" s="69"/>
      <c r="D280" s="69"/>
      <c r="E280" s="43">
        <v>3</v>
      </c>
    </row>
    <row r="281" spans="2:5">
      <c r="B281" s="69" t="s">
        <v>77</v>
      </c>
      <c r="C281" s="69"/>
      <c r="D281" s="69"/>
      <c r="E281" s="43">
        <v>1</v>
      </c>
    </row>
    <row r="282" spans="2:5">
      <c r="B282" s="69" t="s">
        <v>17</v>
      </c>
      <c r="C282" s="69"/>
      <c r="D282" s="69"/>
      <c r="E282" s="43">
        <v>3</v>
      </c>
    </row>
    <row r="283" spans="2:5">
      <c r="B283" s="69" t="s">
        <v>18</v>
      </c>
      <c r="C283" s="69"/>
      <c r="D283" s="69"/>
      <c r="E283" s="43">
        <v>2</v>
      </c>
    </row>
    <row r="285" spans="2:5" ht="10.5" customHeight="1"/>
    <row r="286" spans="2:5" ht="10.5" customHeight="1">
      <c r="B286" s="9" t="s">
        <v>81</v>
      </c>
    </row>
    <row r="287" spans="2:5" ht="10.5" customHeight="1">
      <c r="B287" s="9"/>
    </row>
    <row r="288" spans="2:5" ht="10.5" customHeight="1">
      <c r="B288" s="4" t="s">
        <v>79</v>
      </c>
    </row>
    <row r="289" spans="2:3">
      <c r="B289" s="4"/>
    </row>
    <row r="290" spans="2:3">
      <c r="B290" s="4"/>
    </row>
    <row r="291" spans="2:3">
      <c r="B291" s="3" t="s">
        <v>80</v>
      </c>
      <c r="C291" s="3" t="s">
        <v>1</v>
      </c>
    </row>
    <row r="292" spans="2:3">
      <c r="B292" s="27">
        <v>1</v>
      </c>
      <c r="C292" s="2">
        <v>0</v>
      </c>
    </row>
    <row r="293" spans="2:3">
      <c r="B293" s="27">
        <v>2</v>
      </c>
      <c r="C293" s="2">
        <v>0</v>
      </c>
    </row>
    <row r="294" spans="2:3">
      <c r="B294" s="27">
        <v>3</v>
      </c>
      <c r="C294" s="2">
        <v>8</v>
      </c>
    </row>
    <row r="295" spans="2:3">
      <c r="B295" s="27">
        <v>4</v>
      </c>
      <c r="C295" s="2">
        <v>3</v>
      </c>
    </row>
    <row r="296" spans="2:3">
      <c r="B296" s="27">
        <v>5</v>
      </c>
      <c r="C296" s="2">
        <v>6</v>
      </c>
    </row>
    <row r="299" spans="2:3">
      <c r="B299" s="3" t="s">
        <v>80</v>
      </c>
      <c r="C299" s="3" t="s">
        <v>1</v>
      </c>
    </row>
    <row r="300" spans="2:3">
      <c r="B300" s="27">
        <v>1</v>
      </c>
      <c r="C300" s="13">
        <f>C292/$C$41</f>
        <v>0</v>
      </c>
    </row>
    <row r="301" spans="2:3">
      <c r="B301" s="27">
        <v>2</v>
      </c>
      <c r="C301" s="13">
        <f t="shared" ref="C301:C304" si="6">C293/$C$41</f>
        <v>0</v>
      </c>
    </row>
    <row r="302" spans="2:3">
      <c r="B302" s="27">
        <v>3</v>
      </c>
      <c r="C302" s="13">
        <f t="shared" si="6"/>
        <v>0.47058823529411764</v>
      </c>
    </row>
    <row r="303" spans="2:3">
      <c r="B303" s="27">
        <v>4</v>
      </c>
      <c r="C303" s="13">
        <f t="shared" si="6"/>
        <v>0.17647058823529413</v>
      </c>
    </row>
    <row r="304" spans="2:3">
      <c r="B304" s="27">
        <v>5</v>
      </c>
      <c r="C304" s="13">
        <f t="shared" si="6"/>
        <v>0.35294117647058826</v>
      </c>
    </row>
    <row r="313" spans="2:4" ht="15.5">
      <c r="B313" s="9" t="s">
        <v>82</v>
      </c>
    </row>
    <row r="314" spans="2:4" ht="15.5">
      <c r="B314" s="9"/>
    </row>
    <row r="315" spans="2:4">
      <c r="B315" s="4" t="s">
        <v>83</v>
      </c>
    </row>
    <row r="316" spans="2:4">
      <c r="B316" s="4"/>
    </row>
    <row r="317" spans="2:4">
      <c r="B317" s="4"/>
    </row>
    <row r="318" spans="2:4">
      <c r="B318" s="3" t="s">
        <v>84</v>
      </c>
      <c r="C318" s="3" t="s">
        <v>1</v>
      </c>
    </row>
    <row r="319" spans="2:4">
      <c r="B319" s="27" t="s">
        <v>13</v>
      </c>
      <c r="C319" s="8">
        <v>11</v>
      </c>
      <c r="D319" s="36"/>
    </row>
    <row r="320" spans="2:4">
      <c r="B320" s="27" t="s">
        <v>12</v>
      </c>
      <c r="C320" s="8">
        <v>6</v>
      </c>
      <c r="D320" s="36"/>
    </row>
    <row r="323" spans="2:3">
      <c r="B323" s="3" t="s">
        <v>84</v>
      </c>
      <c r="C323" s="3" t="s">
        <v>2</v>
      </c>
    </row>
    <row r="324" spans="2:3">
      <c r="B324" s="27" t="s">
        <v>13</v>
      </c>
      <c r="C324" s="13">
        <f>C319/$C$41</f>
        <v>0.6470588235294118</v>
      </c>
    </row>
    <row r="325" spans="2:3">
      <c r="B325" s="27" t="s">
        <v>12</v>
      </c>
      <c r="C325" s="13">
        <f>C320/$C$41</f>
        <v>0.35294117647058826</v>
      </c>
    </row>
    <row r="338" spans="2:8" ht="15.5">
      <c r="B338" s="9" t="s">
        <v>85</v>
      </c>
    </row>
    <row r="339" spans="2:8" ht="15.5">
      <c r="B339" s="9"/>
    </row>
    <row r="340" spans="2:8">
      <c r="B340" s="4" t="s">
        <v>86</v>
      </c>
    </row>
    <row r="341" spans="2:8">
      <c r="B341" s="4"/>
    </row>
    <row r="342" spans="2:8">
      <c r="B342" s="4"/>
    </row>
    <row r="343" spans="2:8">
      <c r="B343" s="75" t="s">
        <v>87</v>
      </c>
      <c r="C343" s="76"/>
      <c r="D343" s="76"/>
      <c r="E343" s="77"/>
      <c r="F343" s="3" t="s">
        <v>88</v>
      </c>
      <c r="G343" s="3" t="s">
        <v>89</v>
      </c>
      <c r="H343" s="3" t="s">
        <v>90</v>
      </c>
    </row>
    <row r="344" spans="2:8">
      <c r="B344" s="78" t="s">
        <v>92</v>
      </c>
      <c r="C344" s="78"/>
      <c r="D344" s="78"/>
      <c r="E344" s="78"/>
      <c r="F344" s="47">
        <v>13</v>
      </c>
      <c r="G344" s="47">
        <v>4</v>
      </c>
      <c r="H344" s="47">
        <v>1</v>
      </c>
    </row>
    <row r="345" spans="2:8">
      <c r="B345" s="78" t="s">
        <v>93</v>
      </c>
      <c r="C345" s="78"/>
      <c r="D345" s="78"/>
      <c r="E345" s="78"/>
      <c r="F345" s="47">
        <v>10</v>
      </c>
      <c r="G345" s="47">
        <v>2</v>
      </c>
      <c r="H345" s="47">
        <v>5</v>
      </c>
    </row>
    <row r="346" spans="2:8">
      <c r="B346" s="68" t="s">
        <v>91</v>
      </c>
      <c r="C346" s="68"/>
      <c r="D346" s="68"/>
      <c r="E346" s="68"/>
      <c r="F346" s="47">
        <v>9</v>
      </c>
      <c r="G346" s="47">
        <v>1</v>
      </c>
      <c r="H346" s="47">
        <v>7</v>
      </c>
    </row>
    <row r="347" spans="2:8">
      <c r="B347" s="68" t="s">
        <v>94</v>
      </c>
      <c r="C347" s="68"/>
      <c r="D347" s="68"/>
      <c r="E347" s="68"/>
      <c r="F347" s="47">
        <v>11</v>
      </c>
      <c r="G347" s="47">
        <v>0</v>
      </c>
      <c r="H347" s="47">
        <v>5</v>
      </c>
    </row>
    <row r="348" spans="2:8">
      <c r="B348" s="68" t="s">
        <v>95</v>
      </c>
      <c r="C348" s="68"/>
      <c r="D348" s="68"/>
      <c r="E348" s="68"/>
      <c r="F348" s="47">
        <v>12</v>
      </c>
      <c r="G348" s="47">
        <v>2</v>
      </c>
      <c r="H348" s="47">
        <v>3</v>
      </c>
    </row>
    <row r="349" spans="2:8">
      <c r="B349" s="68" t="s">
        <v>96</v>
      </c>
      <c r="C349" s="68"/>
      <c r="D349" s="68"/>
      <c r="E349" s="68"/>
      <c r="F349" s="47">
        <v>11</v>
      </c>
      <c r="G349" s="47">
        <v>0</v>
      </c>
      <c r="H349" s="47">
        <v>5</v>
      </c>
    </row>
    <row r="350" spans="2:8">
      <c r="B350" s="68" t="s">
        <v>97</v>
      </c>
      <c r="C350" s="68"/>
      <c r="D350" s="68"/>
      <c r="E350" s="68"/>
      <c r="F350" s="47">
        <v>13</v>
      </c>
      <c r="G350" s="47">
        <v>2</v>
      </c>
      <c r="H350" s="47">
        <v>3</v>
      </c>
    </row>
    <row r="351" spans="2:8">
      <c r="B351" s="68" t="s">
        <v>98</v>
      </c>
      <c r="C351" s="68"/>
      <c r="D351" s="68"/>
      <c r="E351" s="68"/>
      <c r="F351" s="47">
        <v>10</v>
      </c>
      <c r="G351" s="47">
        <v>3</v>
      </c>
      <c r="H351" s="47">
        <v>5</v>
      </c>
    </row>
    <row r="357" spans="2:12" ht="15.5">
      <c r="B357" s="80" t="s">
        <v>99</v>
      </c>
      <c r="C357" s="80"/>
      <c r="D357" s="80"/>
    </row>
    <row r="360" spans="2:12" ht="15" customHeight="1">
      <c r="B360" s="79" t="s">
        <v>102</v>
      </c>
      <c r="C360" s="79"/>
      <c r="D360" s="79"/>
      <c r="F360" s="85" t="s">
        <v>101</v>
      </c>
      <c r="G360" s="85"/>
      <c r="H360" s="85"/>
      <c r="I360" s="85"/>
      <c r="J360" s="16"/>
      <c r="K360" s="16"/>
      <c r="L360" s="16"/>
    </row>
    <row r="361" spans="2:12">
      <c r="B361" s="79"/>
      <c r="C361" s="79"/>
      <c r="D361" s="79"/>
      <c r="F361" s="85"/>
      <c r="G361" s="85"/>
      <c r="H361" s="85"/>
      <c r="I361" s="85"/>
      <c r="J361" s="16"/>
      <c r="K361" s="16"/>
      <c r="L361" s="16"/>
    </row>
    <row r="362" spans="2:12">
      <c r="B362" s="79"/>
      <c r="C362" s="79"/>
      <c r="D362" s="79"/>
      <c r="F362" s="85"/>
      <c r="G362" s="85"/>
      <c r="H362" s="85"/>
      <c r="I362" s="85"/>
      <c r="J362" s="28"/>
      <c r="K362" s="28"/>
      <c r="L362" s="28"/>
    </row>
    <row r="363" spans="2:12">
      <c r="B363" s="79"/>
      <c r="C363" s="79"/>
      <c r="D363" s="79"/>
      <c r="F363" s="28"/>
      <c r="G363" s="28"/>
      <c r="H363" s="28"/>
      <c r="I363" s="28"/>
      <c r="J363" s="28"/>
      <c r="K363" s="28"/>
      <c r="L363" s="28"/>
    </row>
    <row r="364" spans="2:12">
      <c r="B364" s="28"/>
      <c r="C364" s="28"/>
      <c r="D364" s="28"/>
      <c r="F364" s="28"/>
      <c r="G364" s="28"/>
      <c r="H364" s="28"/>
      <c r="I364" s="28"/>
      <c r="J364" s="28"/>
      <c r="K364" s="28"/>
      <c r="L364" s="28"/>
    </row>
    <row r="365" spans="2:12">
      <c r="B365" s="28"/>
      <c r="C365" s="28"/>
      <c r="D365" s="28"/>
      <c r="F365" s="28"/>
      <c r="G365" s="28"/>
      <c r="H365" s="28"/>
      <c r="I365" s="28"/>
      <c r="J365" s="28"/>
      <c r="K365" s="28"/>
      <c r="L365" s="28"/>
    </row>
    <row r="366" spans="2:12">
      <c r="B366" s="3" t="s">
        <v>103</v>
      </c>
      <c r="C366" s="3" t="s">
        <v>1</v>
      </c>
    </row>
    <row r="367" spans="2:12">
      <c r="B367" s="2" t="s">
        <v>8</v>
      </c>
      <c r="C367" s="2">
        <v>3</v>
      </c>
      <c r="G367" s="3" t="s">
        <v>100</v>
      </c>
      <c r="H367" s="3" t="s">
        <v>1</v>
      </c>
    </row>
    <row r="368" spans="2:12">
      <c r="B368" s="2" t="s">
        <v>9</v>
      </c>
      <c r="C368" s="2">
        <v>4</v>
      </c>
      <c r="G368" s="2" t="s">
        <v>13</v>
      </c>
      <c r="H368" s="2">
        <v>5</v>
      </c>
    </row>
    <row r="369" spans="2:11">
      <c r="B369" s="2" t="s">
        <v>10</v>
      </c>
      <c r="C369" s="2">
        <v>2</v>
      </c>
      <c r="G369" s="2" t="s">
        <v>21</v>
      </c>
      <c r="H369" s="2">
        <v>12</v>
      </c>
    </row>
    <row r="370" spans="2:11">
      <c r="B370" s="2" t="s">
        <v>11</v>
      </c>
      <c r="C370" s="2">
        <v>2</v>
      </c>
    </row>
    <row r="371" spans="2:11">
      <c r="B371" s="2" t="s">
        <v>120</v>
      </c>
      <c r="C371" s="2">
        <v>6</v>
      </c>
    </row>
    <row r="372" spans="2:11">
      <c r="G372" s="3" t="s">
        <v>100</v>
      </c>
      <c r="H372" s="3" t="s">
        <v>2</v>
      </c>
    </row>
    <row r="373" spans="2:11">
      <c r="B373" s="3" t="s">
        <v>103</v>
      </c>
      <c r="C373" s="3" t="s">
        <v>2</v>
      </c>
      <c r="G373" s="2" t="s">
        <v>13</v>
      </c>
      <c r="H373" s="13">
        <f>H368/$C$41</f>
        <v>0.29411764705882354</v>
      </c>
    </row>
    <row r="374" spans="2:11">
      <c r="B374" s="2" t="s">
        <v>8</v>
      </c>
      <c r="C374" s="13">
        <f>C367/$C$41</f>
        <v>0.17647058823529413</v>
      </c>
      <c r="F374" s="5"/>
      <c r="G374" s="2" t="s">
        <v>21</v>
      </c>
      <c r="H374" s="13">
        <f>H369/$C$41</f>
        <v>0.70588235294117652</v>
      </c>
    </row>
    <row r="375" spans="2:11">
      <c r="B375" s="2" t="s">
        <v>9</v>
      </c>
      <c r="C375" s="13">
        <f t="shared" ref="C375:C377" si="7">C368/$C$41</f>
        <v>0.23529411764705882</v>
      </c>
      <c r="F375" s="5"/>
      <c r="G375" s="14"/>
    </row>
    <row r="376" spans="2:11">
      <c r="B376" s="2" t="s">
        <v>10</v>
      </c>
      <c r="C376" s="13">
        <f t="shared" si="7"/>
        <v>0.11764705882352941</v>
      </c>
    </row>
    <row r="377" spans="2:11">
      <c r="B377" s="2" t="s">
        <v>11</v>
      </c>
      <c r="C377" s="13">
        <f t="shared" si="7"/>
        <v>0.11764705882352941</v>
      </c>
    </row>
    <row r="382" spans="2:11" ht="15" customHeight="1">
      <c r="B382" s="81" t="s">
        <v>104</v>
      </c>
      <c r="C382" s="81"/>
      <c r="D382" s="81"/>
      <c r="F382" s="84" t="s">
        <v>106</v>
      </c>
      <c r="G382" s="84"/>
      <c r="H382" s="84"/>
      <c r="I382" s="84"/>
      <c r="J382" s="84"/>
      <c r="K382" s="84"/>
    </row>
    <row r="383" spans="2:11" ht="15" customHeight="1">
      <c r="B383" s="81"/>
      <c r="C383" s="81"/>
      <c r="D383" s="81"/>
      <c r="F383" s="84"/>
      <c r="G383" s="84"/>
      <c r="H383" s="84"/>
      <c r="I383" s="84"/>
      <c r="J383" s="84"/>
      <c r="K383" s="84"/>
    </row>
    <row r="384" spans="2:11" ht="15" customHeight="1">
      <c r="B384" s="81"/>
      <c r="C384" s="81"/>
      <c r="D384" s="81"/>
      <c r="F384" s="84"/>
      <c r="G384" s="84"/>
      <c r="H384" s="84"/>
      <c r="I384" s="84"/>
      <c r="J384" s="84"/>
      <c r="K384" s="84"/>
    </row>
    <row r="385" spans="2:11">
      <c r="F385" s="84"/>
      <c r="G385" s="84"/>
      <c r="H385" s="84"/>
      <c r="I385" s="84"/>
      <c r="J385" s="84"/>
      <c r="K385" s="84"/>
    </row>
    <row r="386" spans="2:11">
      <c r="B386" s="3" t="s">
        <v>105</v>
      </c>
      <c r="C386" s="3" t="s">
        <v>1</v>
      </c>
    </row>
    <row r="387" spans="2:11">
      <c r="B387" s="2" t="s">
        <v>13</v>
      </c>
      <c r="C387" s="2">
        <v>13</v>
      </c>
    </row>
    <row r="388" spans="2:11">
      <c r="B388" s="2" t="s">
        <v>21</v>
      </c>
      <c r="C388" s="2">
        <v>4</v>
      </c>
      <c r="H388" s="3" t="s">
        <v>105</v>
      </c>
      <c r="I388" s="3" t="s">
        <v>1</v>
      </c>
    </row>
    <row r="389" spans="2:11">
      <c r="H389" s="2" t="s">
        <v>13</v>
      </c>
      <c r="I389" s="2">
        <v>11</v>
      </c>
    </row>
    <row r="390" spans="2:11">
      <c r="H390" s="2" t="s">
        <v>21</v>
      </c>
      <c r="I390" s="2">
        <v>6</v>
      </c>
    </row>
    <row r="391" spans="2:11">
      <c r="B391" s="3" t="s">
        <v>105</v>
      </c>
      <c r="C391" s="3" t="s">
        <v>2</v>
      </c>
    </row>
    <row r="392" spans="2:11">
      <c r="B392" s="2" t="s">
        <v>13</v>
      </c>
      <c r="C392" s="13">
        <f>C387/$C$41</f>
        <v>0.76470588235294112</v>
      </c>
    </row>
    <row r="393" spans="2:11">
      <c r="B393" s="2" t="s">
        <v>21</v>
      </c>
      <c r="C393" s="13">
        <f>C388/$C$41</f>
        <v>0.23529411764705882</v>
      </c>
      <c r="H393" s="3" t="s">
        <v>105</v>
      </c>
      <c r="I393" s="3" t="s">
        <v>2</v>
      </c>
    </row>
    <row r="394" spans="2:11">
      <c r="H394" s="2" t="s">
        <v>13</v>
      </c>
      <c r="I394" s="13">
        <f>I389/$C$41</f>
        <v>0.6470588235294118</v>
      </c>
    </row>
    <row r="395" spans="2:11">
      <c r="H395" s="2" t="s">
        <v>21</v>
      </c>
      <c r="I395" s="13">
        <f>I390/$C$41</f>
        <v>0.35294117647058826</v>
      </c>
    </row>
    <row r="397" spans="2:11" ht="15" customHeight="1">
      <c r="B397" s="81" t="s">
        <v>107</v>
      </c>
      <c r="C397" s="81"/>
      <c r="D397" s="81"/>
    </row>
    <row r="398" spans="2:11">
      <c r="B398" s="81"/>
      <c r="C398" s="81"/>
      <c r="D398" s="81"/>
    </row>
    <row r="399" spans="2:11">
      <c r="B399" s="81"/>
      <c r="C399" s="81"/>
      <c r="D399" s="81"/>
    </row>
    <row r="401" spans="2:4">
      <c r="B401" s="3" t="s">
        <v>108</v>
      </c>
      <c r="C401" s="71" t="s">
        <v>1</v>
      </c>
      <c r="D401" s="71"/>
    </row>
    <row r="402" spans="2:4">
      <c r="B402" s="27">
        <v>1</v>
      </c>
      <c r="C402" s="68">
        <v>0</v>
      </c>
      <c r="D402" s="68"/>
    </row>
    <row r="403" spans="2:4">
      <c r="B403" s="27">
        <v>2</v>
      </c>
      <c r="C403" s="68">
        <v>0</v>
      </c>
      <c r="D403" s="68"/>
    </row>
    <row r="404" spans="2:4">
      <c r="B404" s="27">
        <v>3</v>
      </c>
      <c r="C404" s="68">
        <v>6</v>
      </c>
      <c r="D404" s="68"/>
    </row>
    <row r="405" spans="2:4">
      <c r="B405" s="27">
        <v>4</v>
      </c>
      <c r="C405" s="68">
        <v>6</v>
      </c>
      <c r="D405" s="68"/>
    </row>
    <row r="406" spans="2:4">
      <c r="B406" s="27">
        <v>5</v>
      </c>
      <c r="C406" s="68">
        <v>5</v>
      </c>
      <c r="D406" s="68"/>
    </row>
    <row r="408" spans="2:4">
      <c r="B408" s="3" t="s">
        <v>108</v>
      </c>
      <c r="C408" s="71" t="s">
        <v>2</v>
      </c>
      <c r="D408" s="71"/>
    </row>
    <row r="409" spans="2:4">
      <c r="B409" s="27">
        <v>1</v>
      </c>
      <c r="C409" s="59">
        <f>C402/$C$41</f>
        <v>0</v>
      </c>
      <c r="D409" s="59"/>
    </row>
    <row r="410" spans="2:4">
      <c r="B410" s="27">
        <v>2</v>
      </c>
      <c r="C410" s="59">
        <f t="shared" ref="C410:C413" si="8">C403/$C$41</f>
        <v>0</v>
      </c>
      <c r="D410" s="59"/>
    </row>
    <row r="411" spans="2:4">
      <c r="B411" s="27">
        <v>3</v>
      </c>
      <c r="C411" s="59">
        <f t="shared" si="8"/>
        <v>0.35294117647058826</v>
      </c>
      <c r="D411" s="59"/>
    </row>
    <row r="412" spans="2:4">
      <c r="B412" s="27">
        <v>4</v>
      </c>
      <c r="C412" s="59">
        <f t="shared" si="8"/>
        <v>0.35294117647058826</v>
      </c>
      <c r="D412" s="59"/>
    </row>
    <row r="413" spans="2:4">
      <c r="B413" s="27">
        <v>5</v>
      </c>
      <c r="C413" s="59">
        <f t="shared" si="8"/>
        <v>0.29411764705882354</v>
      </c>
      <c r="D413" s="59"/>
    </row>
    <row r="418" spans="2:10" ht="15.5">
      <c r="B418" s="9" t="s">
        <v>39</v>
      </c>
    </row>
    <row r="420" spans="2:10">
      <c r="B420" s="71" t="s">
        <v>40</v>
      </c>
      <c r="C420" s="83"/>
      <c r="D420" s="83"/>
      <c r="E420" s="83"/>
      <c r="F420" s="83"/>
      <c r="G420" s="83"/>
      <c r="H420" s="83"/>
      <c r="I420" s="83"/>
      <c r="J420" s="83"/>
    </row>
    <row r="421" spans="2:10">
      <c r="B421" s="40" t="s">
        <v>244</v>
      </c>
      <c r="C421" s="42"/>
      <c r="D421" s="42"/>
      <c r="E421" s="42"/>
      <c r="F421" s="42"/>
      <c r="G421" s="42"/>
      <c r="H421" s="42"/>
      <c r="I421" s="42"/>
      <c r="J421" s="45"/>
    </row>
    <row r="422" spans="2:10">
      <c r="B422" s="41" t="s">
        <v>245</v>
      </c>
      <c r="C422" s="44"/>
      <c r="D422" s="44"/>
      <c r="E422" s="44"/>
      <c r="F422" s="44"/>
      <c r="G422" s="44"/>
      <c r="H422" s="44"/>
      <c r="I422" s="44"/>
      <c r="J422" s="46"/>
    </row>
    <row r="423" spans="2:10">
      <c r="B423" s="41" t="s">
        <v>246</v>
      </c>
      <c r="C423" s="44"/>
      <c r="D423" s="44"/>
      <c r="E423" s="44"/>
      <c r="F423" s="44"/>
      <c r="G423" s="44"/>
      <c r="H423" s="44"/>
      <c r="I423" s="44"/>
      <c r="J423" s="46"/>
    </row>
    <row r="424" spans="2:10">
      <c r="B424" s="41" t="s">
        <v>247</v>
      </c>
      <c r="C424" s="44"/>
      <c r="D424" s="44"/>
      <c r="E424" s="44"/>
      <c r="F424" s="44"/>
      <c r="G424" s="44"/>
      <c r="H424" s="44"/>
      <c r="I424" s="44"/>
      <c r="J424" s="46"/>
    </row>
    <row r="425" spans="2:10">
      <c r="B425" s="41" t="s">
        <v>248</v>
      </c>
      <c r="C425" s="44"/>
      <c r="D425" s="44"/>
      <c r="E425" s="44"/>
      <c r="F425" s="44"/>
      <c r="G425" s="44"/>
      <c r="H425" s="44"/>
      <c r="I425" s="44"/>
      <c r="J425" s="46"/>
    </row>
    <row r="426" spans="2:10">
      <c r="B426" s="41" t="s">
        <v>249</v>
      </c>
      <c r="C426" s="44"/>
      <c r="D426" s="44"/>
      <c r="E426" s="44"/>
      <c r="F426" s="44"/>
      <c r="G426" s="44"/>
      <c r="H426" s="44"/>
      <c r="I426" s="44"/>
      <c r="J426" s="46"/>
    </row>
    <row r="427" spans="2:10">
      <c r="B427" s="41" t="s">
        <v>250</v>
      </c>
      <c r="C427" s="44"/>
      <c r="D427" s="44"/>
      <c r="E427" s="44"/>
      <c r="F427" s="44"/>
      <c r="G427" s="44"/>
      <c r="H427" s="44"/>
      <c r="I427" s="44"/>
      <c r="J427" s="46"/>
    </row>
    <row r="428" spans="2:10">
      <c r="B428" s="41" t="s">
        <v>251</v>
      </c>
      <c r="C428" s="44"/>
      <c r="D428" s="44"/>
      <c r="E428" s="44"/>
      <c r="F428" s="44"/>
      <c r="G428" s="44"/>
      <c r="H428" s="44"/>
      <c r="I428" s="44"/>
      <c r="J428" s="46"/>
    </row>
    <row r="429" spans="2:10">
      <c r="B429" s="41" t="s">
        <v>252</v>
      </c>
      <c r="C429" s="44"/>
      <c r="D429" s="44"/>
      <c r="E429" s="44"/>
      <c r="F429" s="44"/>
      <c r="G429" s="44"/>
      <c r="H429" s="44"/>
      <c r="I429" s="44"/>
      <c r="J429" s="46"/>
    </row>
    <row r="430" spans="2:10">
      <c r="B430" s="41" t="s">
        <v>253</v>
      </c>
      <c r="C430" s="44"/>
      <c r="D430" s="44"/>
      <c r="E430" s="44"/>
      <c r="F430" s="44"/>
      <c r="G430" s="44"/>
      <c r="H430" s="44"/>
      <c r="I430" s="44"/>
      <c r="J430" s="46"/>
    </row>
    <row r="431" spans="2:10">
      <c r="B431" s="41" t="s">
        <v>254</v>
      </c>
      <c r="C431" s="44"/>
      <c r="D431" s="44"/>
      <c r="E431" s="44"/>
      <c r="F431" s="44"/>
      <c r="G431" s="44"/>
      <c r="H431" s="44"/>
      <c r="I431" s="44"/>
      <c r="J431" s="46"/>
    </row>
    <row r="432" spans="2:10">
      <c r="B432" s="41" t="s">
        <v>255</v>
      </c>
      <c r="C432" s="44"/>
      <c r="D432" s="44"/>
      <c r="E432" s="44"/>
      <c r="F432" s="44"/>
      <c r="G432" s="44"/>
      <c r="H432" s="44"/>
      <c r="I432" s="44"/>
      <c r="J432" s="46"/>
    </row>
    <row r="433" spans="2:10">
      <c r="B433" s="39"/>
      <c r="C433" s="37"/>
      <c r="D433" s="37"/>
      <c r="E433" s="37"/>
      <c r="F433" s="37"/>
      <c r="G433" s="37"/>
      <c r="H433" s="37"/>
      <c r="I433" s="37"/>
      <c r="J433" s="38"/>
    </row>
  </sheetData>
  <mergeCells count="110">
    <mergeCell ref="B12:F12"/>
    <mergeCell ref="K120:L120"/>
    <mergeCell ref="H129:J129"/>
    <mergeCell ref="K129:L129"/>
    <mergeCell ref="B420:J420"/>
    <mergeCell ref="B120:D120"/>
    <mergeCell ref="B122:D122"/>
    <mergeCell ref="B123:D123"/>
    <mergeCell ref="E122:F122"/>
    <mergeCell ref="E123:F123"/>
    <mergeCell ref="E120:F120"/>
    <mergeCell ref="H120:J120"/>
    <mergeCell ref="C409:D409"/>
    <mergeCell ref="B210:C210"/>
    <mergeCell ref="F382:K385"/>
    <mergeCell ref="C408:D408"/>
    <mergeCell ref="F360:I362"/>
    <mergeCell ref="C410:D410"/>
    <mergeCell ref="C411:D411"/>
    <mergeCell ref="C412:D412"/>
    <mergeCell ref="C413:D413"/>
    <mergeCell ref="C401:D401"/>
    <mergeCell ref="C402:D402"/>
    <mergeCell ref="C403:D403"/>
    <mergeCell ref="C404:D404"/>
    <mergeCell ref="C405:D405"/>
    <mergeCell ref="C406:D406"/>
    <mergeCell ref="B349:E349"/>
    <mergeCell ref="B350:E350"/>
    <mergeCell ref="B351:E351"/>
    <mergeCell ref="B357:D357"/>
    <mergeCell ref="B382:D384"/>
    <mergeCell ref="B397:D399"/>
    <mergeCell ref="B343:E343"/>
    <mergeCell ref="B344:E344"/>
    <mergeCell ref="B345:E345"/>
    <mergeCell ref="B346:E346"/>
    <mergeCell ref="B347:E347"/>
    <mergeCell ref="B348:E348"/>
    <mergeCell ref="B360:D363"/>
    <mergeCell ref="B244:D244"/>
    <mergeCell ref="B245:D245"/>
    <mergeCell ref="B246:D246"/>
    <mergeCell ref="B279:D279"/>
    <mergeCell ref="B280:D280"/>
    <mergeCell ref="B283:D283"/>
    <mergeCell ref="H243:I243"/>
    <mergeCell ref="H244:I244"/>
    <mergeCell ref="H245:I245"/>
    <mergeCell ref="H246:I246"/>
    <mergeCell ref="B243:D243"/>
    <mergeCell ref="B235:D235"/>
    <mergeCell ref="B276:D276"/>
    <mergeCell ref="B277:D277"/>
    <mergeCell ref="B278:D278"/>
    <mergeCell ref="B275:D275"/>
    <mergeCell ref="B207:C207"/>
    <mergeCell ref="B208:C208"/>
    <mergeCell ref="B209:C209"/>
    <mergeCell ref="B211:D211"/>
    <mergeCell ref="B212:D212"/>
    <mergeCell ref="B213:D213"/>
    <mergeCell ref="B214:D214"/>
    <mergeCell ref="B281:D281"/>
    <mergeCell ref="B282:D282"/>
    <mergeCell ref="B215:D215"/>
    <mergeCell ref="B229:D229"/>
    <mergeCell ref="B230:D230"/>
    <mergeCell ref="B231:D231"/>
    <mergeCell ref="B232:D232"/>
    <mergeCell ref="B233:D233"/>
    <mergeCell ref="B234:D234"/>
    <mergeCell ref="B216:D216"/>
    <mergeCell ref="B227:D227"/>
    <mergeCell ref="B228:D228"/>
    <mergeCell ref="K126:L126"/>
    <mergeCell ref="K127:L127"/>
    <mergeCell ref="K128:L128"/>
    <mergeCell ref="E127:F127"/>
    <mergeCell ref="E128:F128"/>
    <mergeCell ref="E131:F131"/>
    <mergeCell ref="B185:C185"/>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2017-12-12T13:35:50Z</dcterms:modified>
</cp:coreProperties>
</file>