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Egresados!$F$152:$G$189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1" i="2" l="1"/>
  <c r="D225" i="2" l="1"/>
  <c r="C199" i="2" l="1"/>
  <c r="C90" i="2"/>
  <c r="C63" i="2"/>
  <c r="C37" i="2"/>
  <c r="D193" i="2" l="1"/>
  <c r="D194" i="2"/>
  <c r="D198" i="2"/>
  <c r="D197" i="2"/>
  <c r="D195" i="2"/>
  <c r="D196" i="2"/>
  <c r="C426" i="2"/>
  <c r="C393" i="2"/>
  <c r="D90" i="2"/>
  <c r="G90" i="2" s="1"/>
  <c r="D60" i="2"/>
  <c r="G60" i="2" s="1"/>
  <c r="E123" i="2"/>
  <c r="F260" i="2"/>
  <c r="J260" i="2" s="1"/>
  <c r="C315" i="2"/>
  <c r="I410" i="2"/>
  <c r="C389" i="2"/>
  <c r="C392" i="2"/>
  <c r="D62" i="2"/>
  <c r="G62" i="2" s="1"/>
  <c r="E125" i="2"/>
  <c r="D35" i="2"/>
  <c r="G35" i="2" s="1"/>
  <c r="D63" i="2"/>
  <c r="G63" i="2" s="1"/>
  <c r="E128" i="2"/>
  <c r="E224" i="2"/>
  <c r="C319" i="2"/>
  <c r="C427" i="2"/>
  <c r="D86" i="2"/>
  <c r="G86" i="2" s="1"/>
  <c r="D88" i="2"/>
  <c r="G88" i="2" s="1"/>
  <c r="K123" i="2"/>
  <c r="K125" i="2"/>
  <c r="C316" i="2"/>
  <c r="C339" i="2"/>
  <c r="H389" i="2"/>
  <c r="C407" i="2"/>
  <c r="C424" i="2"/>
  <c r="C428" i="2"/>
  <c r="D37" i="2"/>
  <c r="G37" i="2" s="1"/>
  <c r="D61" i="2"/>
  <c r="G61" i="2" s="1"/>
  <c r="E124" i="2"/>
  <c r="E126" i="2"/>
  <c r="F259" i="2"/>
  <c r="J259" i="2" s="1"/>
  <c r="F261" i="2"/>
  <c r="J261" i="2" s="1"/>
  <c r="C317" i="2"/>
  <c r="C340" i="2"/>
  <c r="C390" i="2"/>
  <c r="C408" i="2"/>
  <c r="C425" i="2"/>
  <c r="D36" i="2"/>
  <c r="G36" i="2" s="1"/>
  <c r="D87" i="2"/>
  <c r="G87" i="2" s="1"/>
  <c r="D89" i="2"/>
  <c r="G89" i="2" s="1"/>
  <c r="K124" i="2"/>
  <c r="E127" i="2"/>
  <c r="E223" i="2"/>
  <c r="C318" i="2"/>
  <c r="H388" i="2"/>
  <c r="C391" i="2"/>
  <c r="I409" i="2"/>
  <c r="D199" i="2" l="1"/>
  <c r="E225" i="2"/>
</calcChain>
</file>

<file path=xl/sharedStrings.xml><?xml version="1.0" encoding="utf-8"?>
<sst xmlns="http://schemas.openxmlformats.org/spreadsheetml/2006/main" count="868" uniqueCount="344">
  <si>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</si>
  <si>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</si>
  <si>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</si>
  <si>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</si>
  <si>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</si>
  <si>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</si>
  <si>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</si>
  <si>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</si>
  <si>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</si>
  <si>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</si>
  <si>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</si>
  <si>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</si>
  <si>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</si>
  <si>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</si>
  <si>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</si>
  <si>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</si>
  <si>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</si>
  <si>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</si>
  <si>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</si>
  <si>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</si>
  <si>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</si>
  <si>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</si>
  <si>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</si>
  <si>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</si>
  <si>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</si>
  <si>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</si>
  <si>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</si>
  <si>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</si>
  <si>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</si>
  <si>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</si>
  <si>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</si>
  <si>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</si>
  <si>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</si>
  <si>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</si>
  <si>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</si>
  <si>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</si>
  <si>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</si>
  <si>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</si>
  <si>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</si>
  <si>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</si>
  <si>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</si>
  <si>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</si>
  <si>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</si>
  <si>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</si>
  <si>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</si>
  <si>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</si>
  <si>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</si>
  <si>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</si>
  <si>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</si>
  <si>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</si>
  <si>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</si>
  <si>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</si>
  <si>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</si>
  <si>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</si>
  <si>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</si>
  <si>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</si>
  <si>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</si>
  <si>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</si>
  <si>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</si>
  <si>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</si>
  <si>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</si>
  <si>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</si>
  <si>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</si>
  <si>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</si>
  <si>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</si>
  <si>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</si>
  <si>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</si>
  <si>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</si>
  <si>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</si>
  <si>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</si>
  <si>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</si>
  <si>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</si>
  <si>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</si>
  <si>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</si>
  <si>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</si>
  <si>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</si>
  <si>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</si>
  <si>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</si>
  <si>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</si>
  <si>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</si>
  <si>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</si>
  <si>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</si>
  <si>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</si>
  <si>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</si>
  <si>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</si>
  <si>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</si>
  <si>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</si>
  <si>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</si>
  <si>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</si>
  <si>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</si>
  <si>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</si>
  <si>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</si>
  <si>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</si>
  <si>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</si>
  <si>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</si>
  <si>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</si>
  <si>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</si>
  <si>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</si>
  <si>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</si>
  <si>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</si>
  <si>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</si>
  <si>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</si>
  <si>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</si>
  <si>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</si>
  <si>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</si>
  <si>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</si>
  <si>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</si>
  <si>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</si>
  <si>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</si>
  <si>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</si>
  <si>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</si>
  <si>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</si>
  <si>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</si>
  <si>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</si>
  <si>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</si>
  <si>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</si>
  <si>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</si>
  <si>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</si>
  <si>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</si>
  <si>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</si>
  <si>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</si>
  <si>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</si>
  <si>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</si>
  <si>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t>
  </si>
  <si>
    <t>Ninguna</t>
  </si>
  <si>
    <t>Maestría en Instrumentación Física</t>
  </si>
  <si>
    <t>No hay datos de empleadores para la Maestría en Instrumentación Física</t>
  </si>
  <si>
    <t>Total egresados encuestados: 37</t>
  </si>
  <si>
    <t>UNIVERSIDAD TECNOLOGICA DE PEREIRA</t>
  </si>
  <si>
    <t>La Julita</t>
  </si>
  <si>
    <t>cmeneses@utp.edu.co</t>
  </si>
  <si>
    <t>Ocupaciones de Dirección y Gerencia</t>
  </si>
  <si>
    <t xml:space="preserve">Empleado del gobierno	  </t>
  </si>
  <si>
    <t>Contrato a término indefinido</t>
  </si>
  <si>
    <t>más de 6 SMLV</t>
  </si>
  <si>
    <t>Programa Ingeniería de Sistemas</t>
  </si>
  <si>
    <t>Coordinador de Programa</t>
  </si>
  <si>
    <t>Decano</t>
  </si>
  <si>
    <t>Risaralda</t>
  </si>
  <si>
    <t>Pereira</t>
  </si>
  <si>
    <t>Colombia</t>
  </si>
  <si>
    <t>SIN RESPUESTA</t>
  </si>
  <si>
    <t xml:space="preserve">Empresario/Empleador   </t>
  </si>
  <si>
    <t>INSTITUTO TÉCNICO SUPERIOR DE PEREIRA Y LA UTP</t>
  </si>
  <si>
    <t>CARRERA 27 No. 10-20, VIA LA JULITA CONTIGUO A LA UTP</t>
  </si>
  <si>
    <t>info@itspereira.edu.co</t>
  </si>
  <si>
    <t>Ocupaciones en Ciencias Sociales, Educación, Servicios Gubernamentales y Religión</t>
  </si>
  <si>
    <t>entre 2 SMLV y menos de 3 SMLV</t>
  </si>
  <si>
    <t>CIENCIAS NATURALES: FÍSICA</t>
  </si>
  <si>
    <t>DOCENTE</t>
  </si>
  <si>
    <t>COORDINADOR ACADÉMICO</t>
  </si>
  <si>
    <t>RISARALDA</t>
  </si>
  <si>
    <t>PEREIRA</t>
  </si>
  <si>
    <t>COLOMBIA</t>
  </si>
  <si>
    <t>Secretaria de educación municipal</t>
  </si>
  <si>
    <t>Kra 8 # 18-55</t>
  </si>
  <si>
    <t>contectenos@pereira.gov.co</t>
  </si>
  <si>
    <t>entre 3 SMLV y menos de 4 SMLV</t>
  </si>
  <si>
    <t>I. E. jesús Maria Ormaza</t>
  </si>
  <si>
    <t>Docente</t>
  </si>
  <si>
    <t>Coordinador</t>
  </si>
  <si>
    <t xml:space="preserve">Trabajador  independiente    (Sector público o privado)  </t>
  </si>
  <si>
    <t>colegio popular diocesano</t>
  </si>
  <si>
    <t>variante la badea</t>
  </si>
  <si>
    <t>argon327@gmail.com</t>
  </si>
  <si>
    <t>Otro tipo de contrato</t>
  </si>
  <si>
    <t>matematica</t>
  </si>
  <si>
    <t>docente</t>
  </si>
  <si>
    <t>rector</t>
  </si>
  <si>
    <t>risaralda</t>
  </si>
  <si>
    <t>dosquebradas</t>
  </si>
  <si>
    <t>colombia</t>
  </si>
  <si>
    <t>ABB</t>
  </si>
  <si>
    <t>CL 16 15-124 ZONA INDUSTRIAL CL 16 15-124</t>
  </si>
  <si>
    <t>leonardo.tafur@co.abb.com</t>
  </si>
  <si>
    <t>Ocupaciones de Procesamiento, Fabricación y Ensamble</t>
  </si>
  <si>
    <t>Industrias Manufactureras</t>
  </si>
  <si>
    <t xml:space="preserve">Empleado de empresa particular  </t>
  </si>
  <si>
    <t xml:space="preserve">Privada 	</t>
  </si>
  <si>
    <t>entre 4 SMLV y menos de 5 SMLV</t>
  </si>
  <si>
    <t>Ingenieria</t>
  </si>
  <si>
    <t>Ingeniero de Diseño</t>
  </si>
  <si>
    <t>Gerente de Ingenieria</t>
  </si>
  <si>
    <t xml:space="preserve">Risaralda </t>
  </si>
  <si>
    <t>Carrera 27 #10-02 Barrio Alamos</t>
  </si>
  <si>
    <t xml:space="preserve">PBX: +57 6 3137300 - Fax: +57 6 3213206 </t>
  </si>
  <si>
    <t>contactenos@utp.edu.co</t>
  </si>
  <si>
    <t>Ocupaciones en Ciencias Naturales, Aplicadas y relacionadas</t>
  </si>
  <si>
    <t>Contrato a término fijo</t>
  </si>
  <si>
    <t>entre 5 SMLV y menos de 6 SMLV</t>
  </si>
  <si>
    <t>DEPARTAMENTO DE FÍSICA</t>
  </si>
  <si>
    <t>DOCENTE TRANSITORIO MEDIO TIEMPO</t>
  </si>
  <si>
    <t>DIRECTOR DE DEPARTAMENTO</t>
  </si>
  <si>
    <t xml:space="preserve">Universidad Tecnológica de Pereira </t>
  </si>
  <si>
    <t>Vereda la Julita</t>
  </si>
  <si>
    <t>ugo@utp.edu.co</t>
  </si>
  <si>
    <t>Ingenierias</t>
  </si>
  <si>
    <t>Docente Medio Tiempo</t>
  </si>
  <si>
    <t>Universidad Tecnologica de Pereira</t>
  </si>
  <si>
    <t>La julita</t>
  </si>
  <si>
    <t>www.utp.edu.co</t>
  </si>
  <si>
    <t>Ciencias Basicas</t>
  </si>
  <si>
    <t>Director de Departamento</t>
  </si>
  <si>
    <t>Carrera 27 #10-02 Barrio Alamos - Risaralda - Colombia</t>
  </si>
  <si>
    <t>+57 6 3137300</t>
  </si>
  <si>
    <t>Docente catedratico</t>
  </si>
  <si>
    <t>Director de fisica</t>
  </si>
  <si>
    <t>Fiscaliía General de la Nación</t>
  </si>
  <si>
    <t>Carrera 7a calle 42 esquina, palacio de justicia Pereira</t>
  </si>
  <si>
    <t>3265424, ext.131</t>
  </si>
  <si>
    <t>fiscalia.gov.co</t>
  </si>
  <si>
    <t>Administración Pública y Defensa; Seguridad Social de Afiliación Obligatoria</t>
  </si>
  <si>
    <t>Criminalística, laboratorios.</t>
  </si>
  <si>
    <t>Experto técnico en balística.</t>
  </si>
  <si>
    <t>Jefe de Criminalística.</t>
  </si>
  <si>
    <t>Pereira.</t>
  </si>
  <si>
    <t>Colombia.</t>
  </si>
  <si>
    <t>Institución Educativa Lestonnac</t>
  </si>
  <si>
    <t>Barrio Kennedy Pereira</t>
  </si>
  <si>
    <t>lestonnac@cdm.edu.co</t>
  </si>
  <si>
    <t>Agricultura, ganadería, Caza y Silvicultura</t>
  </si>
  <si>
    <t>docencia</t>
  </si>
  <si>
    <t>profesor</t>
  </si>
  <si>
    <t>Rector</t>
  </si>
  <si>
    <t>Universidad Tecnológica de Pereira</t>
  </si>
  <si>
    <t>fisica@utp.edu.co</t>
  </si>
  <si>
    <t>Departamento de física</t>
  </si>
  <si>
    <t>Docente catedrática</t>
  </si>
  <si>
    <t>Director del departamento de física</t>
  </si>
  <si>
    <t>Universidad tecnologica de Pereira</t>
  </si>
  <si>
    <t>mleyes@utp.edu.co</t>
  </si>
  <si>
    <t>Director</t>
  </si>
  <si>
    <t>Universidad Nacional de Colombia</t>
  </si>
  <si>
    <t>Ciudadela universitaria</t>
  </si>
  <si>
    <t xml:space="preserve"> 1 316 5000 (14077)</t>
  </si>
  <si>
    <t>ferestrepoca@unal.edu.co</t>
  </si>
  <si>
    <t>Departamento de Ingeniería de Sistemas e Industrial</t>
  </si>
  <si>
    <t>Profesor Asistente</t>
  </si>
  <si>
    <t>Jefe Departamento</t>
  </si>
  <si>
    <t>Bogotá DC</t>
  </si>
  <si>
    <t>Bogotá</t>
  </si>
  <si>
    <t>contacto@utp.edu.co</t>
  </si>
  <si>
    <t xml:space="preserve">Contrato de prestación de servicios	</t>
  </si>
  <si>
    <t>Física</t>
  </si>
  <si>
    <t>Jefe de Departamento</t>
  </si>
  <si>
    <t>Universidad de Caldas</t>
  </si>
  <si>
    <t>Sede Principal Calle 65 Nº 26 - 10</t>
  </si>
  <si>
    <t>www.ucaldas.edu.co</t>
  </si>
  <si>
    <t>Departamento de Física</t>
  </si>
  <si>
    <t>Docente ocasional</t>
  </si>
  <si>
    <t>Director del departamento_-Posidia Pineda</t>
  </si>
  <si>
    <t>Caldas</t>
  </si>
  <si>
    <t>Maniales</t>
  </si>
  <si>
    <t>Universidad Cooperativa de Colombia</t>
  </si>
  <si>
    <t>Sede Cali</t>
  </si>
  <si>
    <t>yeimy.londonog@campusucc.edu.co</t>
  </si>
  <si>
    <t>Valle del Cauca</t>
  </si>
  <si>
    <t>Cali</t>
  </si>
  <si>
    <t>IMCOLMEDICA S.A.</t>
  </si>
  <si>
    <t>CALLE 36 # 15 - 42</t>
  </si>
  <si>
    <t>asistente.generencia@imcolmedica.com.co</t>
  </si>
  <si>
    <t>Ocupaciones en  Salud</t>
  </si>
  <si>
    <t>DISEÑO Y DESARROLLO</t>
  </si>
  <si>
    <t>INGENIERO DE DESARROLLO</t>
  </si>
  <si>
    <t>GERENTE</t>
  </si>
  <si>
    <t>CUNDINAMARCA</t>
  </si>
  <si>
    <t>BOGOTÁ</t>
  </si>
  <si>
    <t>Morelco S.A.S.</t>
  </si>
  <si>
    <t>Kilometro 13 via al Magdalena Bodega 3</t>
  </si>
  <si>
    <t>vivizulu@gmail.com</t>
  </si>
  <si>
    <t>Transporte, Almacenamiento y Comunicaciones</t>
  </si>
  <si>
    <t>Mantenimiento</t>
  </si>
  <si>
    <t>Instrumentista D9</t>
  </si>
  <si>
    <t xml:space="preserve">Tecnico de Controles </t>
  </si>
  <si>
    <t>Manizales</t>
  </si>
  <si>
    <t>Institución educativa la inmaculada</t>
  </si>
  <si>
    <t>7 No 9S N 110 Versalles</t>
  </si>
  <si>
    <t>310 462 7661</t>
  </si>
  <si>
    <t>inmaculadaversalles@valledelcauca.gov.co</t>
  </si>
  <si>
    <t>Docencia</t>
  </si>
  <si>
    <t>Valle</t>
  </si>
  <si>
    <t>Versalles valle</t>
  </si>
  <si>
    <t>facultad de Ciencias Basicas</t>
  </si>
  <si>
    <t>Director de Programa de Física</t>
  </si>
  <si>
    <t>CRR 27 N° 10 -02 LOS ALAMOS</t>
  </si>
  <si>
    <t>departamento de fisica</t>
  </si>
  <si>
    <t>director fisica</t>
  </si>
  <si>
    <t>pereira</t>
  </si>
  <si>
    <t>Secretaria de Educación Municipal Pereira</t>
  </si>
  <si>
    <t xml:space="preserve"> la julita Instituto Técnico Superior Pereira</t>
  </si>
  <si>
    <t>itspereira@gmail.com</t>
  </si>
  <si>
    <t>Tecnología e Informàtica</t>
  </si>
  <si>
    <t xml:space="preserve">Coordinador </t>
  </si>
  <si>
    <t>hernan.quintero@utp.edu.co</t>
  </si>
  <si>
    <t>Programa de de Ingeniería Mecatronica</t>
  </si>
  <si>
    <t>Director de programa</t>
  </si>
  <si>
    <t>universidad tecnológica de pereira</t>
  </si>
  <si>
    <t>calle 27-10-02</t>
  </si>
  <si>
    <t>ciencias basicas</t>
  </si>
  <si>
    <t>coordinador</t>
  </si>
  <si>
    <t>pereia</t>
  </si>
  <si>
    <t>Institución Educativa Miracampos</t>
  </si>
  <si>
    <t>Vereda MIracampos Quinchía</t>
  </si>
  <si>
    <t>grie.mirampos@correo.gov.co</t>
  </si>
  <si>
    <t>entre 1 SMLV y menos de 2 SMLV</t>
  </si>
  <si>
    <t>Rectora</t>
  </si>
  <si>
    <t>Quinchía</t>
  </si>
  <si>
    <t>comfamiliar risaralda</t>
  </si>
  <si>
    <t>av 30 n3-01</t>
  </si>
  <si>
    <t>ablandonl@comfamiliar.com</t>
  </si>
  <si>
    <t>mantenimiento</t>
  </si>
  <si>
    <t>analista</t>
  </si>
  <si>
    <t>Dr salgado</t>
  </si>
  <si>
    <t>risarlda</t>
  </si>
  <si>
    <t>No tengo</t>
  </si>
  <si>
    <t>Mejorar las competencias en el idioma inglés.</t>
  </si>
  <si>
    <t>El nivel académico del programa que actualmente oferta la UTP, ha desmejorado con gran notoriedad, porque los docentes que contratan para dictar los temas de las diferentes asignaturas: pensum , NO TIENEN LAS COMPETENCIAS, CONOCIMIENTOS Y EXPERIENCIA NECESARIAS, para ser impartidas a sus futuros egresados.</t>
  </si>
  <si>
    <t>Mayor Actividad de Bienestar Universitario</t>
  </si>
  <si>
    <t>Se debería enfocar más el programa en las ciencias básicas, específicamente en física, es decir una maestría en física únicamente, la maestría en instrumentación esta supeditada  a los cambios tecnológicos, software y demás, esto debería ser solo una parte o un semillero de investigación y fortalecer la parte de formación teórica.</t>
  </si>
  <si>
    <t>Tener mas lineas de investigacion</t>
  </si>
  <si>
    <t>Mejoras en el material de laboratorio</t>
  </si>
  <si>
    <t>CONSIDERO OPORTUNO EL NOMBRAMIENTO DE PROFESORES DE PLANTA PARA LA MAESTRIA</t>
  </si>
  <si>
    <t>Creacion de mas grupos de investigacion para las diversas areas del conocimiento que imparten</t>
  </si>
  <si>
    <t>no hay sugerencias ya estan plasmadas sobre el plan de mejoramiento del programa</t>
  </si>
  <si>
    <t>Mantener actualizando el curriculum basado en los avances tecnologicos</t>
  </si>
  <si>
    <t>Mejoramiento y/o modernización  de los laboratorios.</t>
  </si>
  <si>
    <t>más prácticas de campo</t>
  </si>
  <si>
    <t>Nuevos docentes y laboratorios</t>
  </si>
  <si>
    <t>Hacer esfuerzos entorno a las investigaciones que se desarrollan.</t>
  </si>
  <si>
    <t xml:space="preserve">Considero que es una maestría que realiza seguimiento juicioso de sus estudiantes y es flexible de acuerdo a la situación de los mismos. </t>
  </si>
  <si>
    <t>La Maestría es un programa íntegro</t>
  </si>
  <si>
    <t>mejorar equipos para fisica de sonido y tratamiento de señales de audio</t>
  </si>
  <si>
    <t>Los numeros que figuran de cuentas de banco de la UTP en el recibo de pago no sirven y no informan, esto es mortal para quien vive en otra ciudad y tiene que hacer una transferencia electrónica</t>
  </si>
  <si>
    <t>Aumentar las opciones de electivas</t>
  </si>
  <si>
    <t xml:space="preserve">_ Profesores mas especializados - </t>
  </si>
  <si>
    <t xml:space="preserve">El programa de formacion deberia permitir al estudiante tomar tres electivas </t>
  </si>
  <si>
    <t>Que sea más afín a necesidades reales del entorno, que tenga un mayor componente de investigación y que tenga la posibilidad de empalmar con otros estudios o programas de investigación-</t>
  </si>
  <si>
    <t>en la maestria en instrumentacion fisica me parece de gran importancia ir adquiriendo al mismo tiempo un estudio con la biologia ya que son muchos los equipos y proyectos biomedicos que se pueden llevar acabo en el aporte de las ciencias de la salud.</t>
  </si>
  <si>
    <t>ninguna</t>
  </si>
  <si>
    <t>Darle continuidad a los procesos de seguimiento a los egresados</t>
  </si>
  <si>
    <t>mejorar los tiempos</t>
  </si>
  <si>
    <t>Total graduados: 110</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</si>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</sst>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0.6216216216216216</c:v>
                </c:pt>
                <c:pt idx="1">
                  <c:v>0.35135135135135137</c:v>
                </c:pt>
                <c:pt idx="2">
                  <c:v>2.7027027027027029E-2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Egresados!$B$339:$B$340</c:f>
              <c:strCache>
                <c:ptCount val="2"/>
                <c:pt idx="0">
                  <c:v>Si</c:v>
                </c:pt>
                <c:pt idx="1">
                  <c:v>No</c:v>
                </c:pt>
              </c:strCache>
            </c:strRef>
          </c:cat>
          <c:val>
            <c:numRef>
              <c:f>Egresados!$C$339:$C$340</c:f>
              <c:numCache>
                <c:formatCode>0%</c:formatCode>
                <c:ptCount val="2"/>
                <c:pt idx="0">
                  <c:v>0.72972972972972971</c:v>
                </c:pt>
                <c:pt idx="1">
                  <c:v>0.1891891891891892</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8435912"/>
        <c:axId val="308436304"/>
      </c:barChart>
      <c:catAx>
        <c:axId val="308435912"/>
        <c:scaling>
          <c:orientation val="minMax"/>
        </c:scaling>
        <c:delete val="0"/>
        <c:axPos val="b"/>
        <c:numFmt formatCode="General" sourceLinked="1"/>
        <c:majorTickMark val="none"/>
        <c:minorTickMark val="none"/>
        <c:tickLblPos val="nextTo"/>
        <c:crossAx val="308436304"/>
        <c:crosses val="autoZero"/>
        <c:auto val="1"/>
        <c:lblAlgn val="ctr"/>
        <c:lblOffset val="100"/>
        <c:noMultiLvlLbl val="0"/>
      </c:catAx>
      <c:valAx>
        <c:axId val="308436304"/>
        <c:scaling>
          <c:orientation val="minMax"/>
        </c:scaling>
        <c:delete val="0"/>
        <c:axPos val="l"/>
        <c:majorGridlines/>
        <c:numFmt formatCode="0%" sourceLinked="1"/>
        <c:majorTickMark val="none"/>
        <c:minorTickMark val="none"/>
        <c:tickLblPos val="nextTo"/>
        <c:crossAx val="30843591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0.78378378378378377</c:v>
                </c:pt>
                <c:pt idx="1">
                  <c:v>0.21621621621621623</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0.51351351351351349</c:v>
                </c:pt>
                <c:pt idx="1">
                  <c:v>0.24324324324324326</c:v>
                </c:pt>
                <c:pt idx="2">
                  <c:v>0.10810810810810811</c:v>
                </c:pt>
                <c:pt idx="3">
                  <c:v>0.13513513513513514</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D547-4A98-AF59-C294F9271377}"/>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0.86486486486486491</c:v>
                </c:pt>
                <c:pt idx="1">
                  <c:v>0</c:v>
                </c:pt>
                <c:pt idx="2">
                  <c:v>0.10810810810810811</c:v>
                </c:pt>
                <c:pt idx="3">
                  <c:v>2.7027027027027029E-2</c:v>
                </c:pt>
                <c:pt idx="4">
                  <c:v>0</c:v>
                </c:pt>
                <c:pt idx="5">
                  <c:v>0</c:v>
                </c:pt>
              </c:numCache>
            </c:numRef>
          </c:val>
          <c:extLst xmlns:c16r2="http://schemas.microsoft.com/office/drawing/2015/06/chart">
            <c:ext xmlns:c16="http://schemas.microsoft.com/office/drawing/2014/chart" uri="{C3380CC4-5D6E-409C-BE32-E72D297353CC}">
              <c16:uniqueId val="{00000001-D547-4A98-AF59-C294F9271377}"/>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D547-4A98-AF59-C294F9271377}"/>
            </c:ext>
          </c:extLst>
        </c:ser>
        <c:dLbls>
          <c:showLegendKey val="0"/>
          <c:showVal val="0"/>
          <c:showCatName val="0"/>
          <c:showSerName val="0"/>
          <c:showPercent val="0"/>
          <c:showBubbleSize val="0"/>
        </c:dLbls>
        <c:gapWidth val="150"/>
        <c:axId val="223757520"/>
        <c:axId val="308625168"/>
      </c:barChart>
      <c:catAx>
        <c:axId val="223757520"/>
        <c:scaling>
          <c:orientation val="minMax"/>
        </c:scaling>
        <c:delete val="0"/>
        <c:axPos val="b"/>
        <c:numFmt formatCode="General" sourceLinked="1"/>
        <c:majorTickMark val="none"/>
        <c:minorTickMark val="none"/>
        <c:tickLblPos val="nextTo"/>
        <c:crossAx val="308625168"/>
        <c:crosses val="autoZero"/>
        <c:auto val="1"/>
        <c:lblAlgn val="ctr"/>
        <c:lblOffset val="100"/>
        <c:noMultiLvlLbl val="0"/>
      </c:catAx>
      <c:valAx>
        <c:axId val="308625168"/>
        <c:scaling>
          <c:orientation val="minMax"/>
        </c:scaling>
        <c:delete val="0"/>
        <c:axPos val="l"/>
        <c:majorGridlines/>
        <c:numFmt formatCode="General" sourceLinked="1"/>
        <c:majorTickMark val="none"/>
        <c:minorTickMark val="none"/>
        <c:tickLblPos val="nextTo"/>
        <c:crossAx val="22375752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0.67567567567567566</c:v>
                </c:pt>
                <c:pt idx="1">
                  <c:v>5.4054054054054057E-2</c:v>
                </c:pt>
                <c:pt idx="2">
                  <c:v>0.27027027027027029</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8627520"/>
        <c:axId val="308627912"/>
      </c:barChart>
      <c:catAx>
        <c:axId val="308627520"/>
        <c:scaling>
          <c:orientation val="minMax"/>
        </c:scaling>
        <c:delete val="0"/>
        <c:axPos val="b"/>
        <c:numFmt formatCode="General" sourceLinked="1"/>
        <c:majorTickMark val="out"/>
        <c:minorTickMark val="none"/>
        <c:tickLblPos val="nextTo"/>
        <c:crossAx val="308627912"/>
        <c:crosses val="autoZero"/>
        <c:auto val="1"/>
        <c:lblAlgn val="ctr"/>
        <c:lblOffset val="100"/>
        <c:noMultiLvlLbl val="0"/>
      </c:catAx>
      <c:valAx>
        <c:axId val="308627912"/>
        <c:scaling>
          <c:orientation val="minMax"/>
        </c:scaling>
        <c:delete val="0"/>
        <c:axPos val="l"/>
        <c:majorGridlines/>
        <c:numFmt formatCode="General" sourceLinked="1"/>
        <c:majorTickMark val="out"/>
        <c:minorTickMark val="none"/>
        <c:tickLblPos val="nextTo"/>
        <c:crossAx val="30862752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Egresados!$B$193:$B$197</c:f>
              <c:strCache>
                <c:ptCount val="5"/>
                <c:pt idx="0">
                  <c:v>Administración Pública y Defensa; Seguridad Social de Afiliación Obligatoria</c:v>
                </c:pt>
                <c:pt idx="1">
                  <c:v>Agricultura, ganadería, Caza y Silvicultura</c:v>
                </c:pt>
                <c:pt idx="2">
                  <c:v>Educación</c:v>
                </c:pt>
                <c:pt idx="3">
                  <c:v>Industrias Manufactureras</c:v>
                </c:pt>
                <c:pt idx="4">
                  <c:v>Transporte, Almacenamiento y Comunicaciones</c:v>
                </c:pt>
              </c:strCache>
            </c:strRef>
          </c:cat>
          <c:val>
            <c:numRef>
              <c:f>Egresados!$D$193:$D$197</c:f>
              <c:numCache>
                <c:formatCode>0%</c:formatCode>
                <c:ptCount val="5"/>
                <c:pt idx="0">
                  <c:v>2.9411764705882353E-2</c:v>
                </c:pt>
                <c:pt idx="1">
                  <c:v>5.8823529411764705E-2</c:v>
                </c:pt>
                <c:pt idx="2">
                  <c:v>0.61764705882352944</c:v>
                </c:pt>
                <c:pt idx="3">
                  <c:v>5.8823529411764705E-2</c:v>
                </c:pt>
                <c:pt idx="4">
                  <c:v>2.9411764705882353E-2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Egresados!$E$223:$E$224</c:f>
              <c:numCache>
                <c:formatCode>0%</c:formatCode>
                <c:ptCount val="2"/>
                <c:pt idx="0">
                  <c:v>0.40540540540540543</c:v>
                </c:pt>
                <c:pt idx="1">
                  <c:v>0.59459459459459463</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5701134274515247"/>
          <c:y val="0.40928040244969377"/>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Egresados!$F$259:$F$260</c:f>
              <c:numCache>
                <c:formatCode>0%</c:formatCode>
                <c:ptCount val="2"/>
                <c:pt idx="0">
                  <c:v>0.64864864864864868</c:v>
                </c:pt>
                <c:pt idx="1">
                  <c:v>0.35135135135135137</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085847145819099"/>
          <c:y val="0.46868268836063737"/>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Egresados!$C$315:$C$319</c:f>
              <c:numCache>
                <c:formatCode>0%</c:formatCode>
                <c:ptCount val="5"/>
                <c:pt idx="0">
                  <c:v>0</c:v>
                </c:pt>
                <c:pt idx="1">
                  <c:v>2.7027027027027029E-2</c:v>
                </c:pt>
                <c:pt idx="2">
                  <c:v>0.13513513513513514</c:v>
                </c:pt>
                <c:pt idx="3">
                  <c:v>0.48648648648648651</c:v>
                </c:pt>
                <c:pt idx="4">
                  <c:v>0.35135135135135137</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8626736"/>
        <c:axId val="308626344"/>
      </c:barChart>
      <c:catAx>
        <c:axId val="308626736"/>
        <c:scaling>
          <c:orientation val="minMax"/>
        </c:scaling>
        <c:delete val="0"/>
        <c:axPos val="b"/>
        <c:numFmt formatCode="General" sourceLinked="1"/>
        <c:majorTickMark val="none"/>
        <c:minorTickMark val="none"/>
        <c:tickLblPos val="nextTo"/>
        <c:crossAx val="308626344"/>
        <c:crosses val="autoZero"/>
        <c:auto val="1"/>
        <c:lblAlgn val="ctr"/>
        <c:lblOffset val="100"/>
        <c:noMultiLvlLbl val="0"/>
      </c:catAx>
      <c:valAx>
        <c:axId val="308626344"/>
        <c:scaling>
          <c:orientation val="minMax"/>
        </c:scaling>
        <c:delete val="1"/>
        <c:axPos val="l"/>
        <c:numFmt formatCode="0%" sourceLinked="1"/>
        <c:majorTickMark val="out"/>
        <c:minorTickMark val="none"/>
        <c:tickLblPos val="nextTo"/>
        <c:crossAx val="30862673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83343</xdr:colOff>
      <xdr:row>0</xdr:row>
      <xdr:rowOff>35719</xdr:rowOff>
    </xdr:from>
    <xdr:to>
      <xdr:col>14</xdr:col>
      <xdr:colOff>686593</xdr:colOff>
      <xdr:row>8</xdr:row>
      <xdr:rowOff>130969</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83343" y="35719"/>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Instrumentación Física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202</xdr:row>
      <xdr:rowOff>19050</xdr:rowOff>
    </xdr:from>
    <xdr:to>
      <xdr:col>4</xdr:col>
      <xdr:colOff>1670050</xdr:colOff>
      <xdr:row>216</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220</xdr:row>
      <xdr:rowOff>57150</xdr:rowOff>
    </xdr:from>
    <xdr:to>
      <xdr:col>11</xdr:col>
      <xdr:colOff>222250</xdr:colOff>
      <xdr:row>231</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262</xdr:row>
      <xdr:rowOff>177800</xdr:rowOff>
    </xdr:from>
    <xdr:to>
      <xdr:col>5</xdr:col>
      <xdr:colOff>152400</xdr:colOff>
      <xdr:row>277</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305</xdr:row>
      <xdr:rowOff>165100</xdr:rowOff>
    </xdr:from>
    <xdr:to>
      <xdr:col>9</xdr:col>
      <xdr:colOff>622300</xdr:colOff>
      <xdr:row>320</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332</xdr:row>
      <xdr:rowOff>19050</xdr:rowOff>
    </xdr:from>
    <xdr:to>
      <xdr:col>8</xdr:col>
      <xdr:colOff>590550</xdr:colOff>
      <xdr:row>346</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132256</xdr:colOff>
      <xdr:row>27</xdr:row>
      <xdr:rowOff>952071</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52381" cy="342857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0.77124</cdr:x>
      <cdr:y>0.39583</cdr:y>
    </cdr:from>
    <cdr:to>
      <cdr:x>0.80711</cdr:x>
      <cdr:y>0.49306</cdr:y>
    </cdr:to>
    <cdr:sp macro="" textlink="">
      <cdr:nvSpPr>
        <cdr:cNvPr id="2" name="CuadroTexto 1"/>
        <cdr:cNvSpPr txBox="1"/>
      </cdr:nvSpPr>
      <cdr:spPr>
        <a:xfrm xmlns:a="http://schemas.openxmlformats.org/drawingml/2006/main">
          <a:off x="7781925" y="1085850"/>
          <a:ext cx="36195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0.77313</cdr:x>
      <cdr:y>0.48611</cdr:y>
    </cdr:from>
    <cdr:to>
      <cdr:x>0.82316</cdr:x>
      <cdr:y>0.60069</cdr:y>
    </cdr:to>
    <cdr:sp macro="" textlink="">
      <cdr:nvSpPr>
        <cdr:cNvPr id="3" name="CuadroTexto 2"/>
        <cdr:cNvSpPr txBox="1"/>
      </cdr:nvSpPr>
      <cdr:spPr>
        <a:xfrm xmlns:a="http://schemas.openxmlformats.org/drawingml/2006/main">
          <a:off x="7800975" y="1333500"/>
          <a:ext cx="504825"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0.81583</cdr:x>
      <cdr:y>0.44905</cdr:y>
    </cdr:from>
    <cdr:to>
      <cdr:x>0.86758</cdr:x>
      <cdr:y>0.54147</cdr:y>
    </cdr:to>
    <cdr:sp macro="" textlink="">
      <cdr:nvSpPr>
        <cdr:cNvPr id="2" name="CuadroTexto 1"/>
        <cdr:cNvSpPr txBox="1"/>
      </cdr:nvSpPr>
      <cdr:spPr>
        <a:xfrm xmlns:a="http://schemas.openxmlformats.org/drawingml/2006/main">
          <a:off x="5105400" y="1203325"/>
          <a:ext cx="3238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0.81735</cdr:x>
      <cdr:y>0.54502</cdr:y>
    </cdr:from>
    <cdr:to>
      <cdr:x>0.89802</cdr:x>
      <cdr:y>0.66232</cdr:y>
    </cdr:to>
    <cdr:sp macro="" textlink="">
      <cdr:nvSpPr>
        <cdr:cNvPr id="3" name="CuadroTexto 2"/>
        <cdr:cNvSpPr txBox="1"/>
      </cdr:nvSpPr>
      <cdr:spPr>
        <a:xfrm xmlns:a="http://schemas.openxmlformats.org/drawingml/2006/main">
          <a:off x="5114925" y="1460500"/>
          <a:ext cx="504825" cy="31432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Instrumentación Física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66" sqref="B66:O6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3" t="s">
        <v>0</v>
      </c>
      <c r="C46" s="53"/>
      <c r="D46" s="53"/>
      <c r="E46" s="53"/>
      <c r="F46" s="53"/>
      <c r="G46" s="53"/>
      <c r="H46" s="53"/>
      <c r="I46" s="53"/>
      <c r="J46" s="53"/>
      <c r="K46" s="53"/>
      <c r="L46" s="53"/>
      <c r="M46" s="53"/>
      <c r="N46" s="53"/>
      <c r="O46" s="53"/>
    </row>
    <row r="47" spans="2:18" ht="409.6" customHeight="1">
      <c r="B47" s="54" t="s">
        <v>1</v>
      </c>
      <c r="C47" s="54"/>
      <c r="D47" s="54"/>
      <c r="E47" s="54"/>
      <c r="F47" s="54"/>
      <c r="G47" s="54"/>
      <c r="H47" s="54"/>
      <c r="I47" s="54"/>
      <c r="J47" s="54"/>
      <c r="K47" s="54"/>
      <c r="L47" s="54"/>
      <c r="M47" s="54"/>
      <c r="N47" s="54"/>
      <c r="O47" s="54"/>
      <c r="R47" s="3"/>
    </row>
    <row r="48" spans="2:18" ht="14.45" customHeight="1">
      <c r="B48" s="54"/>
      <c r="C48" s="54"/>
      <c r="D48" s="54"/>
      <c r="E48" s="54"/>
      <c r="F48" s="54"/>
      <c r="G48" s="54"/>
      <c r="H48" s="54"/>
      <c r="I48" s="54"/>
      <c r="J48" s="54"/>
      <c r="K48" s="54"/>
      <c r="L48" s="54"/>
      <c r="M48" s="54"/>
      <c r="N48" s="54"/>
      <c r="O48" s="54"/>
    </row>
    <row r="49" spans="2:15" ht="14.45" customHeight="1">
      <c r="B49" s="54"/>
      <c r="C49" s="54"/>
      <c r="D49" s="54"/>
      <c r="E49" s="54"/>
      <c r="F49" s="54"/>
      <c r="G49" s="54"/>
      <c r="H49" s="54"/>
      <c r="I49" s="54"/>
      <c r="J49" s="54"/>
      <c r="K49" s="54"/>
      <c r="L49" s="54"/>
      <c r="M49" s="54"/>
      <c r="N49" s="54"/>
      <c r="O49" s="54"/>
    </row>
    <row r="50" spans="2:15" ht="14.45" customHeight="1">
      <c r="B50" s="54"/>
      <c r="C50" s="54"/>
      <c r="D50" s="54"/>
      <c r="E50" s="54"/>
      <c r="F50" s="54"/>
      <c r="G50" s="54"/>
      <c r="H50" s="54"/>
      <c r="I50" s="54"/>
      <c r="J50" s="54"/>
      <c r="K50" s="54"/>
      <c r="L50" s="54"/>
      <c r="M50" s="54"/>
      <c r="N50" s="54"/>
      <c r="O50" s="54"/>
    </row>
    <row r="51" spans="2:15" ht="14.45" customHeight="1">
      <c r="B51" s="54"/>
      <c r="C51" s="54"/>
      <c r="D51" s="54"/>
      <c r="E51" s="54"/>
      <c r="F51" s="54"/>
      <c r="G51" s="54"/>
      <c r="H51" s="54"/>
      <c r="I51" s="54"/>
      <c r="J51" s="54"/>
      <c r="K51" s="54"/>
      <c r="L51" s="54"/>
      <c r="M51" s="54"/>
      <c r="N51" s="54"/>
      <c r="O51" s="54"/>
    </row>
    <row r="52" spans="2:15" ht="93" customHeight="1">
      <c r="B52" s="54"/>
      <c r="C52" s="54"/>
      <c r="D52" s="54"/>
      <c r="E52" s="54"/>
      <c r="F52" s="54"/>
      <c r="G52" s="54"/>
      <c r="H52" s="54"/>
      <c r="I52" s="54"/>
      <c r="J52" s="54"/>
      <c r="K52" s="54"/>
      <c r="L52" s="54"/>
      <c r="M52" s="54"/>
      <c r="N52" s="54"/>
      <c r="O52" s="54"/>
    </row>
    <row r="54" spans="2:15" ht="36.75" customHeight="1">
      <c r="B54" s="4" t="s">
        <v>2</v>
      </c>
    </row>
    <row r="55" spans="2:15" ht="14.45" customHeight="1">
      <c r="B55" s="55" t="s">
        <v>343</v>
      </c>
      <c r="C55" s="56"/>
      <c r="D55" s="56"/>
      <c r="E55" s="56"/>
      <c r="F55" s="56"/>
      <c r="G55" s="56"/>
      <c r="H55" s="56"/>
      <c r="I55" s="56"/>
      <c r="J55" s="56"/>
      <c r="K55" s="56"/>
      <c r="L55" s="56"/>
      <c r="M55" s="56"/>
      <c r="N55" s="56"/>
    </row>
    <row r="56" spans="2:15" ht="14.45" customHeight="1">
      <c r="B56" s="56"/>
      <c r="C56" s="56"/>
      <c r="D56" s="56"/>
      <c r="E56" s="56"/>
      <c r="F56" s="56"/>
      <c r="G56" s="56"/>
      <c r="H56" s="56"/>
      <c r="I56" s="56"/>
      <c r="J56" s="56"/>
      <c r="K56" s="56"/>
      <c r="L56" s="56"/>
      <c r="M56" s="56"/>
      <c r="N56" s="56"/>
    </row>
    <row r="57" spans="2:15" ht="14.45" customHeight="1">
      <c r="B57" s="56"/>
      <c r="C57" s="56"/>
      <c r="D57" s="56"/>
      <c r="E57" s="56"/>
      <c r="F57" s="56"/>
      <c r="G57" s="56"/>
      <c r="H57" s="56"/>
      <c r="I57" s="56"/>
      <c r="J57" s="56"/>
      <c r="K57" s="56"/>
      <c r="L57" s="56"/>
      <c r="M57" s="56"/>
      <c r="N57" s="56"/>
    </row>
    <row r="58" spans="2:15" ht="14.45" customHeight="1">
      <c r="B58" s="56"/>
      <c r="C58" s="56"/>
      <c r="D58" s="56"/>
      <c r="E58" s="56"/>
      <c r="F58" s="56"/>
      <c r="G58" s="56"/>
      <c r="H58" s="56"/>
      <c r="I58" s="56"/>
      <c r="J58" s="56"/>
      <c r="K58" s="56"/>
      <c r="L58" s="56"/>
      <c r="M58" s="56"/>
      <c r="N58" s="56"/>
    </row>
    <row r="59" spans="2:15" ht="14.45" customHeight="1">
      <c r="B59" s="56"/>
      <c r="C59" s="56"/>
      <c r="D59" s="56"/>
      <c r="E59" s="56"/>
      <c r="F59" s="56"/>
      <c r="G59" s="56"/>
      <c r="H59" s="56"/>
      <c r="I59" s="56"/>
      <c r="J59" s="56"/>
      <c r="K59" s="56"/>
      <c r="L59" s="56"/>
      <c r="M59" s="56"/>
      <c r="N59" s="56"/>
    </row>
    <row r="60" spans="2:15" ht="14.45" customHeight="1">
      <c r="B60" s="56"/>
      <c r="C60" s="56"/>
      <c r="D60" s="56"/>
      <c r="E60" s="56"/>
      <c r="F60" s="56"/>
      <c r="G60" s="56"/>
      <c r="H60" s="56"/>
      <c r="I60" s="56"/>
      <c r="J60" s="56"/>
      <c r="K60" s="56"/>
      <c r="L60" s="56"/>
      <c r="M60" s="56"/>
      <c r="N60" s="56"/>
    </row>
    <row r="61" spans="2:15" ht="14.45" customHeight="1">
      <c r="B61" s="56"/>
      <c r="C61" s="56"/>
      <c r="D61" s="56"/>
      <c r="E61" s="56"/>
      <c r="F61" s="56"/>
      <c r="G61" s="56"/>
      <c r="H61" s="56"/>
      <c r="I61" s="56"/>
      <c r="J61" s="56"/>
      <c r="K61" s="56"/>
      <c r="L61" s="56"/>
      <c r="M61" s="56"/>
      <c r="N61" s="56"/>
    </row>
    <row r="62" spans="2:15" ht="14.45" customHeight="1">
      <c r="B62" s="56"/>
      <c r="C62" s="56"/>
      <c r="D62" s="56"/>
      <c r="E62" s="56"/>
      <c r="F62" s="56"/>
      <c r="G62" s="56"/>
      <c r="H62" s="56"/>
      <c r="I62" s="56"/>
      <c r="J62" s="56"/>
      <c r="K62" s="56"/>
      <c r="L62" s="56"/>
      <c r="M62" s="56"/>
      <c r="N62" s="56"/>
    </row>
    <row r="63" spans="2:15" ht="14.45" customHeight="1">
      <c r="B63" s="56"/>
      <c r="C63" s="56"/>
      <c r="D63" s="56"/>
      <c r="E63" s="56"/>
      <c r="F63" s="56"/>
      <c r="G63" s="56"/>
      <c r="H63" s="56"/>
      <c r="I63" s="56"/>
      <c r="J63" s="56"/>
      <c r="K63" s="56"/>
      <c r="L63" s="56"/>
      <c r="M63" s="56"/>
      <c r="N63" s="56"/>
    </row>
    <row r="64" spans="2:15" ht="54" customHeight="1">
      <c r="B64" s="56"/>
      <c r="C64" s="56"/>
      <c r="D64" s="56"/>
      <c r="E64" s="56"/>
      <c r="F64" s="56"/>
      <c r="G64" s="56"/>
      <c r="H64" s="56"/>
      <c r="I64" s="56"/>
      <c r="J64" s="56"/>
      <c r="K64" s="56"/>
      <c r="L64" s="56"/>
      <c r="M64" s="56"/>
      <c r="N64" s="56"/>
    </row>
    <row r="66" spans="2:15" ht="132.75" customHeight="1">
      <c r="B66" s="57" t="s">
        <v>342</v>
      </c>
      <c r="C66" s="58"/>
      <c r="D66" s="58"/>
      <c r="E66" s="58"/>
      <c r="F66" s="58"/>
      <c r="G66" s="58"/>
      <c r="H66" s="58"/>
      <c r="I66" s="58"/>
      <c r="J66" s="58"/>
      <c r="K66" s="58"/>
      <c r="L66" s="58"/>
      <c r="M66" s="58"/>
      <c r="N66" s="58"/>
      <c r="O66" s="58"/>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72"/>
  <sheetViews>
    <sheetView zoomScaleNormal="100" workbookViewId="0">
      <selection activeCell="C9" sqref="C9"/>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4" t="s">
        <v>125</v>
      </c>
      <c r="C12" s="64"/>
      <c r="D12" s="64"/>
      <c r="E12" s="64"/>
      <c r="F12" s="64"/>
    </row>
    <row r="13" spans="2:6">
      <c r="B13" s="5" t="s">
        <v>4</v>
      </c>
    </row>
    <row r="14" spans="2:6">
      <c r="B14" s="5"/>
    </row>
    <row r="15" spans="2:6">
      <c r="B15" s="5"/>
    </row>
    <row r="16" spans="2:6">
      <c r="B16" s="5"/>
    </row>
    <row r="17" spans="2:2">
      <c r="B17" s="5"/>
    </row>
    <row r="18" spans="2:2">
      <c r="B18" s="5"/>
    </row>
    <row r="28" spans="2:2" ht="123" customHeight="1"/>
    <row r="29" spans="2:2" ht="21">
      <c r="B29" s="6" t="s">
        <v>341</v>
      </c>
    </row>
    <row r="30" spans="2:2" ht="21">
      <c r="B30" s="6" t="s">
        <v>127</v>
      </c>
    </row>
    <row r="32" spans="2:2" ht="15.75">
      <c r="B32" s="7" t="s">
        <v>5</v>
      </c>
    </row>
    <row r="34" spans="2:7">
      <c r="B34" s="8" t="s">
        <v>5</v>
      </c>
      <c r="C34" s="9" t="s">
        <v>6</v>
      </c>
      <c r="D34" s="9" t="s">
        <v>7</v>
      </c>
      <c r="F34" s="8" t="s">
        <v>5</v>
      </c>
      <c r="G34" s="9" t="s">
        <v>7</v>
      </c>
    </row>
    <row r="35" spans="2:7">
      <c r="B35" s="10" t="s">
        <v>8</v>
      </c>
      <c r="C35" s="40">
        <v>29</v>
      </c>
      <c r="D35" s="11">
        <f>C35/$C$37</f>
        <v>0.78378378378378377</v>
      </c>
      <c r="F35" s="10" t="s">
        <v>8</v>
      </c>
      <c r="G35" s="11">
        <f>D35</f>
        <v>0.78378378378378377</v>
      </c>
    </row>
    <row r="36" spans="2:7">
      <c r="B36" s="10" t="s">
        <v>9</v>
      </c>
      <c r="C36" s="40">
        <v>8</v>
      </c>
      <c r="D36" s="11">
        <f t="shared" ref="D36:D37" si="0">C36/$C$37</f>
        <v>0.21621621621621623</v>
      </c>
      <c r="F36" s="10" t="s">
        <v>9</v>
      </c>
      <c r="G36" s="11">
        <f>D36</f>
        <v>0.21621621621621623</v>
      </c>
    </row>
    <row r="37" spans="2:7">
      <c r="B37" s="10" t="s">
        <v>10</v>
      </c>
      <c r="C37" s="41">
        <f>SUM(C35:C36)</f>
        <v>37</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23</v>
      </c>
      <c r="D60" s="11">
        <f>C60/$C$37</f>
        <v>0.6216216216216216</v>
      </c>
      <c r="F60" s="10" t="s">
        <v>12</v>
      </c>
      <c r="G60" s="11">
        <f>D60</f>
        <v>0.6216216216216216</v>
      </c>
    </row>
    <row r="61" spans="2:7">
      <c r="B61" s="10" t="s">
        <v>13</v>
      </c>
      <c r="C61" s="40">
        <v>13</v>
      </c>
      <c r="D61" s="11">
        <f t="shared" ref="D61:D63" si="1">C61/$C$37</f>
        <v>0.35135135135135137</v>
      </c>
      <c r="F61" s="10" t="s">
        <v>13</v>
      </c>
      <c r="G61" s="11">
        <f>D61</f>
        <v>0.35135135135135137</v>
      </c>
    </row>
    <row r="62" spans="2:7">
      <c r="B62" s="10" t="s">
        <v>14</v>
      </c>
      <c r="C62" s="40">
        <v>1</v>
      </c>
      <c r="D62" s="11">
        <f t="shared" si="1"/>
        <v>2.7027027027027029E-2</v>
      </c>
      <c r="F62" s="10" t="s">
        <v>15</v>
      </c>
      <c r="G62" s="11">
        <f>D62</f>
        <v>2.7027027027027029E-2</v>
      </c>
    </row>
    <row r="63" spans="2:7">
      <c r="B63" s="10" t="s">
        <v>10</v>
      </c>
      <c r="C63" s="41">
        <f>SUM(C60:C62)</f>
        <v>37</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19</v>
      </c>
      <c r="D86" s="11">
        <f>C86/$C$37</f>
        <v>0.51351351351351349</v>
      </c>
      <c r="F86" s="42">
        <v>0</v>
      </c>
      <c r="G86" s="11">
        <f>D86</f>
        <v>0.51351351351351349</v>
      </c>
    </row>
    <row r="87" spans="2:7">
      <c r="B87" s="42">
        <v>1</v>
      </c>
      <c r="C87" s="40">
        <v>9</v>
      </c>
      <c r="D87" s="11">
        <f t="shared" ref="D87:D90" si="2">C87/$C$37</f>
        <v>0.24324324324324326</v>
      </c>
      <c r="F87" s="42">
        <v>1</v>
      </c>
      <c r="G87" s="11">
        <f>D87</f>
        <v>0.24324324324324326</v>
      </c>
    </row>
    <row r="88" spans="2:7">
      <c r="B88" s="42">
        <v>2</v>
      </c>
      <c r="C88" s="40">
        <v>4</v>
      </c>
      <c r="D88" s="11">
        <f t="shared" si="2"/>
        <v>0.10810810810810811</v>
      </c>
      <c r="F88" s="42">
        <v>2</v>
      </c>
      <c r="G88" s="11">
        <f>D88</f>
        <v>0.10810810810810811</v>
      </c>
    </row>
    <row r="89" spans="2:7">
      <c r="B89" s="30" t="s">
        <v>18</v>
      </c>
      <c r="C89" s="40">
        <v>5</v>
      </c>
      <c r="D89" s="11">
        <f t="shared" si="2"/>
        <v>0.13513513513513514</v>
      </c>
      <c r="F89" s="30" t="s">
        <v>18</v>
      </c>
      <c r="G89" s="11">
        <f>D89</f>
        <v>0.13513513513513514</v>
      </c>
    </row>
    <row r="90" spans="2:7">
      <c r="B90" s="42" t="s">
        <v>10</v>
      </c>
      <c r="C90" s="41">
        <f>SUM(C86:C89)</f>
        <v>37</v>
      </c>
      <c r="D90" s="11">
        <f t="shared" si="2"/>
        <v>1</v>
      </c>
      <c r="F90" s="10" t="s">
        <v>10</v>
      </c>
      <c r="G90" s="11">
        <f>D90</f>
        <v>1</v>
      </c>
    </row>
    <row r="110" spans="2:2" ht="15.75">
      <c r="B110" s="7" t="s">
        <v>19</v>
      </c>
    </row>
    <row r="111" spans="2:2" ht="15.75">
      <c r="B111" s="7"/>
    </row>
    <row r="113" spans="2:12" ht="84" customHeight="1">
      <c r="B113" s="65" t="s">
        <v>20</v>
      </c>
      <c r="C113" s="65"/>
      <c r="D113" s="65"/>
      <c r="E113" s="66" t="s">
        <v>6</v>
      </c>
      <c r="F113" s="66"/>
      <c r="H113" s="65" t="s">
        <v>21</v>
      </c>
      <c r="I113" s="65"/>
      <c r="J113" s="65"/>
      <c r="K113" s="66" t="s">
        <v>6</v>
      </c>
      <c r="L113" s="66"/>
    </row>
    <row r="114" spans="2:12">
      <c r="B114" s="61" t="s">
        <v>22</v>
      </c>
      <c r="C114" s="61"/>
      <c r="D114" s="61"/>
      <c r="E114" s="62">
        <v>32</v>
      </c>
      <c r="F114" s="62"/>
      <c r="H114" s="63" t="s">
        <v>23</v>
      </c>
      <c r="I114" s="63"/>
      <c r="J114" s="63"/>
      <c r="K114" s="59">
        <v>25</v>
      </c>
      <c r="L114" s="60"/>
    </row>
    <row r="115" spans="2:12">
      <c r="B115" s="61" t="s">
        <v>24</v>
      </c>
      <c r="C115" s="61"/>
      <c r="D115" s="61"/>
      <c r="E115" s="62">
        <v>0</v>
      </c>
      <c r="F115" s="62"/>
      <c r="H115" s="63" t="s">
        <v>25</v>
      </c>
      <c r="I115" s="63"/>
      <c r="J115" s="63"/>
      <c r="K115" s="59">
        <v>2</v>
      </c>
      <c r="L115" s="60"/>
    </row>
    <row r="116" spans="2:12">
      <c r="B116" s="61" t="s">
        <v>26</v>
      </c>
      <c r="C116" s="61"/>
      <c r="D116" s="61"/>
      <c r="E116" s="62">
        <v>4</v>
      </c>
      <c r="F116" s="62"/>
      <c r="H116" s="63" t="s">
        <v>27</v>
      </c>
      <c r="I116" s="63"/>
      <c r="J116" s="63"/>
      <c r="K116" s="59">
        <v>10</v>
      </c>
      <c r="L116" s="60"/>
    </row>
    <row r="117" spans="2:12">
      <c r="B117" s="61" t="s">
        <v>28</v>
      </c>
      <c r="C117" s="61"/>
      <c r="D117" s="61"/>
      <c r="E117" s="62">
        <v>1</v>
      </c>
      <c r="F117" s="62"/>
      <c r="H117" s="14"/>
      <c r="I117" s="14"/>
      <c r="J117" s="14"/>
      <c r="K117" s="15"/>
      <c r="L117" s="15"/>
    </row>
    <row r="118" spans="2:12">
      <c r="B118" s="61" t="s">
        <v>29</v>
      </c>
      <c r="C118" s="61"/>
      <c r="D118" s="61"/>
      <c r="E118" s="62">
        <v>0</v>
      </c>
      <c r="F118" s="62"/>
      <c r="H118" s="14"/>
      <c r="I118" s="14"/>
      <c r="J118" s="14"/>
      <c r="K118" s="15"/>
      <c r="L118" s="15"/>
    </row>
    <row r="119" spans="2:12">
      <c r="B119" s="61" t="s">
        <v>30</v>
      </c>
      <c r="C119" s="61"/>
      <c r="D119" s="61"/>
      <c r="E119" s="62">
        <v>0</v>
      </c>
      <c r="F119" s="62"/>
      <c r="H119" s="14"/>
      <c r="I119" s="14"/>
      <c r="J119" s="14"/>
      <c r="K119" s="15"/>
      <c r="L119" s="15"/>
    </row>
    <row r="120" spans="2:12">
      <c r="B120" s="16"/>
      <c r="C120" s="16"/>
      <c r="D120" s="16"/>
      <c r="E120" s="15"/>
      <c r="F120" s="15"/>
      <c r="H120" s="14"/>
      <c r="I120" s="14"/>
      <c r="J120" s="14"/>
      <c r="K120" s="15"/>
      <c r="L120" s="15"/>
    </row>
    <row r="122" spans="2:12">
      <c r="B122" s="70" t="s">
        <v>31</v>
      </c>
      <c r="C122" s="70"/>
      <c r="D122" s="70"/>
      <c r="E122" s="70" t="s">
        <v>7</v>
      </c>
      <c r="F122" s="70"/>
      <c r="H122" s="70" t="s">
        <v>32</v>
      </c>
      <c r="I122" s="70"/>
      <c r="J122" s="70"/>
      <c r="K122" s="71" t="s">
        <v>7</v>
      </c>
      <c r="L122" s="72"/>
    </row>
    <row r="123" spans="2:12">
      <c r="B123" s="61" t="s">
        <v>22</v>
      </c>
      <c r="C123" s="61"/>
      <c r="D123" s="61"/>
      <c r="E123" s="67">
        <f>E114/$C$37</f>
        <v>0.86486486486486491</v>
      </c>
      <c r="F123" s="67"/>
      <c r="H123" s="61" t="s">
        <v>33</v>
      </c>
      <c r="I123" s="61"/>
      <c r="J123" s="61"/>
      <c r="K123" s="68">
        <f>K114/$C$37</f>
        <v>0.67567567567567566</v>
      </c>
      <c r="L123" s="69"/>
    </row>
    <row r="124" spans="2:12">
      <c r="B124" s="61" t="s">
        <v>24</v>
      </c>
      <c r="C124" s="61"/>
      <c r="D124" s="61"/>
      <c r="E124" s="67">
        <f t="shared" ref="E124:E128" si="3">E115/$C$37</f>
        <v>0</v>
      </c>
      <c r="F124" s="67"/>
      <c r="H124" s="63" t="s">
        <v>34</v>
      </c>
      <c r="I124" s="63"/>
      <c r="J124" s="63"/>
      <c r="K124" s="68">
        <f t="shared" ref="K124:K125" si="4">K115/$C$37</f>
        <v>5.4054054054054057E-2</v>
      </c>
      <c r="L124" s="69"/>
    </row>
    <row r="125" spans="2:12">
      <c r="B125" s="61" t="s">
        <v>26</v>
      </c>
      <c r="C125" s="61"/>
      <c r="D125" s="61"/>
      <c r="E125" s="67">
        <f t="shared" si="3"/>
        <v>0.10810810810810811</v>
      </c>
      <c r="F125" s="67"/>
      <c r="H125" s="63" t="s">
        <v>27</v>
      </c>
      <c r="I125" s="63"/>
      <c r="J125" s="63"/>
      <c r="K125" s="68">
        <f t="shared" si="4"/>
        <v>0.27027027027027029</v>
      </c>
      <c r="L125" s="69"/>
    </row>
    <row r="126" spans="2:12">
      <c r="B126" s="61" t="s">
        <v>28</v>
      </c>
      <c r="C126" s="61"/>
      <c r="D126" s="61"/>
      <c r="E126" s="67">
        <f t="shared" si="3"/>
        <v>2.7027027027027029E-2</v>
      </c>
      <c r="F126" s="67"/>
    </row>
    <row r="127" spans="2:12">
      <c r="B127" s="61" t="s">
        <v>29</v>
      </c>
      <c r="C127" s="61"/>
      <c r="D127" s="61"/>
      <c r="E127" s="67">
        <f t="shared" si="3"/>
        <v>0</v>
      </c>
      <c r="F127" s="67"/>
    </row>
    <row r="128" spans="2:12">
      <c r="B128" s="61" t="s">
        <v>30</v>
      </c>
      <c r="C128" s="61"/>
      <c r="D128" s="61"/>
      <c r="E128" s="67">
        <f t="shared" si="3"/>
        <v>0</v>
      </c>
      <c r="F128" s="67"/>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128</v>
      </c>
      <c r="C153" s="17" t="s">
        <v>129</v>
      </c>
      <c r="D153" s="17">
        <v>3137123</v>
      </c>
      <c r="E153" s="17" t="s">
        <v>130</v>
      </c>
      <c r="F153" s="17" t="s">
        <v>131</v>
      </c>
      <c r="G153" s="17" t="s">
        <v>54</v>
      </c>
      <c r="H153" s="17" t="s">
        <v>132</v>
      </c>
      <c r="I153" s="17" t="s">
        <v>133</v>
      </c>
      <c r="J153" s="17" t="s">
        <v>33</v>
      </c>
      <c r="K153" s="17" t="s">
        <v>122</v>
      </c>
      <c r="L153" s="17" t="s">
        <v>134</v>
      </c>
      <c r="M153" s="17" t="s">
        <v>135</v>
      </c>
      <c r="N153" s="17" t="s">
        <v>136</v>
      </c>
      <c r="O153" s="17" t="s">
        <v>137</v>
      </c>
      <c r="P153" s="17" t="s">
        <v>138</v>
      </c>
      <c r="Q153" s="17" t="s">
        <v>139</v>
      </c>
      <c r="R153" s="17" t="s">
        <v>140</v>
      </c>
    </row>
    <row r="154" spans="2:18">
      <c r="B154" s="17" t="s">
        <v>141</v>
      </c>
      <c r="C154" s="17" t="s">
        <v>141</v>
      </c>
      <c r="D154" s="17" t="s">
        <v>141</v>
      </c>
      <c r="E154" s="17" t="s">
        <v>141</v>
      </c>
      <c r="F154" s="17" t="s">
        <v>141</v>
      </c>
      <c r="G154" s="17" t="s">
        <v>141</v>
      </c>
      <c r="H154" s="17" t="s">
        <v>142</v>
      </c>
      <c r="I154" s="17" t="s">
        <v>141</v>
      </c>
      <c r="J154" s="17" t="s">
        <v>141</v>
      </c>
      <c r="K154" s="17" t="s">
        <v>141</v>
      </c>
      <c r="L154" s="17" t="s">
        <v>141</v>
      </c>
      <c r="M154" s="17" t="s">
        <v>141</v>
      </c>
      <c r="N154" s="17" t="s">
        <v>141</v>
      </c>
      <c r="O154" s="17" t="s">
        <v>141</v>
      </c>
      <c r="P154" s="17" t="s">
        <v>141</v>
      </c>
      <c r="Q154" s="17" t="s">
        <v>141</v>
      </c>
      <c r="R154" s="17" t="s">
        <v>141</v>
      </c>
    </row>
    <row r="155" spans="2:18">
      <c r="B155" s="17" t="s">
        <v>143</v>
      </c>
      <c r="C155" s="17" t="s">
        <v>144</v>
      </c>
      <c r="D155" s="17">
        <v>3213756</v>
      </c>
      <c r="E155" s="17" t="s">
        <v>145</v>
      </c>
      <c r="F155" s="17" t="s">
        <v>146</v>
      </c>
      <c r="G155" s="17" t="s">
        <v>54</v>
      </c>
      <c r="H155" s="17" t="s">
        <v>132</v>
      </c>
      <c r="I155" s="17" t="s">
        <v>133</v>
      </c>
      <c r="J155" s="17" t="s">
        <v>33</v>
      </c>
      <c r="K155" s="17" t="s">
        <v>122</v>
      </c>
      <c r="L155" s="17" t="s">
        <v>147</v>
      </c>
      <c r="M155" s="17" t="s">
        <v>148</v>
      </c>
      <c r="N155" s="17" t="s">
        <v>149</v>
      </c>
      <c r="O155" s="17" t="s">
        <v>150</v>
      </c>
      <c r="P155" s="17" t="s">
        <v>151</v>
      </c>
      <c r="Q155" s="17" t="s">
        <v>152</v>
      </c>
      <c r="R155" s="17" t="s">
        <v>153</v>
      </c>
    </row>
    <row r="156" spans="2:18">
      <c r="B156" s="17" t="s">
        <v>141</v>
      </c>
      <c r="C156" s="17" t="s">
        <v>141</v>
      </c>
      <c r="D156" s="17" t="s">
        <v>141</v>
      </c>
      <c r="E156" s="17" t="s">
        <v>141</v>
      </c>
      <c r="F156" s="17" t="s">
        <v>141</v>
      </c>
      <c r="G156" s="17" t="s">
        <v>141</v>
      </c>
      <c r="H156" s="17" t="s">
        <v>142</v>
      </c>
      <c r="I156" s="17" t="s">
        <v>141</v>
      </c>
      <c r="J156" s="17" t="s">
        <v>141</v>
      </c>
      <c r="K156" s="17" t="s">
        <v>141</v>
      </c>
      <c r="L156" s="17" t="s">
        <v>141</v>
      </c>
      <c r="M156" s="17" t="s">
        <v>141</v>
      </c>
      <c r="N156" s="17" t="s">
        <v>141</v>
      </c>
      <c r="O156" s="17" t="s">
        <v>141</v>
      </c>
      <c r="P156" s="17" t="s">
        <v>141</v>
      </c>
      <c r="Q156" s="17" t="s">
        <v>141</v>
      </c>
      <c r="R156" s="17" t="s">
        <v>141</v>
      </c>
    </row>
    <row r="157" spans="2:18">
      <c r="B157" s="17" t="s">
        <v>154</v>
      </c>
      <c r="C157" s="17" t="s">
        <v>155</v>
      </c>
      <c r="D157" s="17">
        <v>3248100</v>
      </c>
      <c r="E157" s="17" t="s">
        <v>156</v>
      </c>
      <c r="F157" s="17" t="s">
        <v>146</v>
      </c>
      <c r="G157" s="17" t="s">
        <v>54</v>
      </c>
      <c r="H157" s="17" t="s">
        <v>132</v>
      </c>
      <c r="I157" s="17" t="s">
        <v>133</v>
      </c>
      <c r="J157" s="17" t="s">
        <v>33</v>
      </c>
      <c r="K157" s="17" t="s">
        <v>122</v>
      </c>
      <c r="L157" s="17" t="s">
        <v>157</v>
      </c>
      <c r="M157" s="17" t="s">
        <v>158</v>
      </c>
      <c r="N157" s="17" t="s">
        <v>159</v>
      </c>
      <c r="O157" s="17" t="s">
        <v>160</v>
      </c>
      <c r="P157" s="17" t="s">
        <v>138</v>
      </c>
      <c r="Q157" s="17" t="s">
        <v>139</v>
      </c>
      <c r="R157" s="17" t="s">
        <v>140</v>
      </c>
    </row>
    <row r="158" spans="2:18">
      <c r="B158" s="17" t="s">
        <v>141</v>
      </c>
      <c r="C158" s="17" t="s">
        <v>141</v>
      </c>
      <c r="D158" s="17" t="s">
        <v>141</v>
      </c>
      <c r="E158" s="17" t="s">
        <v>141</v>
      </c>
      <c r="F158" s="17" t="s">
        <v>141</v>
      </c>
      <c r="G158" s="17" t="s">
        <v>141</v>
      </c>
      <c r="H158" s="17" t="s">
        <v>161</v>
      </c>
      <c r="I158" s="17" t="s">
        <v>141</v>
      </c>
      <c r="J158" s="17" t="s">
        <v>141</v>
      </c>
      <c r="K158" s="17" t="s">
        <v>141</v>
      </c>
      <c r="L158" s="17" t="s">
        <v>141</v>
      </c>
      <c r="M158" s="17" t="s">
        <v>141</v>
      </c>
      <c r="N158" s="17" t="s">
        <v>141</v>
      </c>
      <c r="O158" s="17" t="s">
        <v>141</v>
      </c>
      <c r="P158" s="17" t="s">
        <v>141</v>
      </c>
      <c r="Q158" s="17" t="s">
        <v>141</v>
      </c>
      <c r="R158" s="17" t="s">
        <v>141</v>
      </c>
    </row>
    <row r="159" spans="2:18">
      <c r="B159" s="17" t="s">
        <v>162</v>
      </c>
      <c r="C159" s="17" t="s">
        <v>163</v>
      </c>
      <c r="D159" s="17">
        <v>3203023</v>
      </c>
      <c r="E159" s="17" t="s">
        <v>164</v>
      </c>
      <c r="F159" s="17" t="s">
        <v>146</v>
      </c>
      <c r="G159" s="17" t="s">
        <v>54</v>
      </c>
      <c r="H159" s="17" t="s">
        <v>132</v>
      </c>
      <c r="I159" s="17" t="s">
        <v>165</v>
      </c>
      <c r="J159" s="17" t="s">
        <v>33</v>
      </c>
      <c r="K159" s="17" t="s">
        <v>122</v>
      </c>
      <c r="L159" s="17" t="s">
        <v>147</v>
      </c>
      <c r="M159" s="17" t="s">
        <v>166</v>
      </c>
      <c r="N159" s="17" t="s">
        <v>167</v>
      </c>
      <c r="O159" s="17" t="s">
        <v>168</v>
      </c>
      <c r="P159" s="17" t="s">
        <v>169</v>
      </c>
      <c r="Q159" s="17" t="s">
        <v>170</v>
      </c>
      <c r="R159" s="17" t="s">
        <v>171</v>
      </c>
    </row>
    <row r="160" spans="2:18">
      <c r="B160" s="17" t="s">
        <v>172</v>
      </c>
      <c r="C160" s="17" t="s">
        <v>173</v>
      </c>
      <c r="D160" s="17">
        <v>3136500</v>
      </c>
      <c r="E160" s="17" t="s">
        <v>174</v>
      </c>
      <c r="F160" s="17" t="s">
        <v>175</v>
      </c>
      <c r="G160" s="17" t="s">
        <v>176</v>
      </c>
      <c r="H160" s="17" t="s">
        <v>177</v>
      </c>
      <c r="I160" s="17" t="s">
        <v>133</v>
      </c>
      <c r="J160" s="17" t="s">
        <v>33</v>
      </c>
      <c r="K160" s="17" t="s">
        <v>178</v>
      </c>
      <c r="L160" s="17" t="s">
        <v>179</v>
      </c>
      <c r="M160" s="17" t="s">
        <v>180</v>
      </c>
      <c r="N160" s="17" t="s">
        <v>181</v>
      </c>
      <c r="O160" s="17" t="s">
        <v>182</v>
      </c>
      <c r="P160" s="17" t="s">
        <v>183</v>
      </c>
      <c r="Q160" s="17" t="s">
        <v>139</v>
      </c>
      <c r="R160" s="17" t="s">
        <v>140</v>
      </c>
    </row>
    <row r="161" spans="2:18">
      <c r="B161" s="17" t="s">
        <v>128</v>
      </c>
      <c r="C161" s="17" t="s">
        <v>184</v>
      </c>
      <c r="D161" s="17" t="s">
        <v>185</v>
      </c>
      <c r="E161" s="17" t="s">
        <v>186</v>
      </c>
      <c r="F161" s="17" t="s">
        <v>187</v>
      </c>
      <c r="G161" s="17" t="s">
        <v>54</v>
      </c>
      <c r="H161" s="17" t="s">
        <v>132</v>
      </c>
      <c r="I161" s="17" t="s">
        <v>188</v>
      </c>
      <c r="J161" s="17" t="s">
        <v>33</v>
      </c>
      <c r="K161" s="17" t="s">
        <v>122</v>
      </c>
      <c r="L161" s="17" t="s">
        <v>189</v>
      </c>
      <c r="M161" s="17" t="s">
        <v>190</v>
      </c>
      <c r="N161" s="17" t="s">
        <v>191</v>
      </c>
      <c r="O161" s="17" t="s">
        <v>192</v>
      </c>
      <c r="P161" s="17" t="s">
        <v>151</v>
      </c>
      <c r="Q161" s="17" t="s">
        <v>152</v>
      </c>
      <c r="R161" s="17" t="s">
        <v>153</v>
      </c>
    </row>
    <row r="162" spans="2:18">
      <c r="B162" s="17" t="s">
        <v>141</v>
      </c>
      <c r="C162" s="17" t="s">
        <v>141</v>
      </c>
      <c r="D162" s="17" t="s">
        <v>141</v>
      </c>
      <c r="E162" s="17" t="s">
        <v>141</v>
      </c>
      <c r="F162" s="17" t="s">
        <v>141</v>
      </c>
      <c r="G162" s="17" t="s">
        <v>141</v>
      </c>
      <c r="H162" s="17" t="s">
        <v>141</v>
      </c>
      <c r="I162" s="17" t="s">
        <v>141</v>
      </c>
      <c r="J162" s="17" t="s">
        <v>141</v>
      </c>
      <c r="K162" s="17" t="s">
        <v>141</v>
      </c>
      <c r="L162" s="17" t="s">
        <v>141</v>
      </c>
      <c r="M162" s="17" t="s">
        <v>141</v>
      </c>
      <c r="N162" s="17" t="s">
        <v>141</v>
      </c>
      <c r="O162" s="17" t="s">
        <v>141</v>
      </c>
      <c r="P162" s="17" t="s">
        <v>141</v>
      </c>
      <c r="Q162" s="17" t="s">
        <v>141</v>
      </c>
      <c r="R162" s="17" t="s">
        <v>141</v>
      </c>
    </row>
    <row r="163" spans="2:18">
      <c r="B163" s="17" t="s">
        <v>141</v>
      </c>
      <c r="C163" s="17" t="s">
        <v>141</v>
      </c>
      <c r="D163" s="17" t="s">
        <v>141</v>
      </c>
      <c r="E163" s="17" t="s">
        <v>141</v>
      </c>
      <c r="F163" s="17" t="s">
        <v>141</v>
      </c>
      <c r="G163" s="17" t="s">
        <v>141</v>
      </c>
      <c r="H163" s="17" t="s">
        <v>161</v>
      </c>
      <c r="I163" s="17" t="s">
        <v>141</v>
      </c>
      <c r="J163" s="17" t="s">
        <v>141</v>
      </c>
      <c r="K163" s="17" t="s">
        <v>141</v>
      </c>
      <c r="L163" s="17" t="s">
        <v>141</v>
      </c>
      <c r="M163" s="17" t="s">
        <v>141</v>
      </c>
      <c r="N163" s="17" t="s">
        <v>141</v>
      </c>
      <c r="O163" s="17" t="s">
        <v>141</v>
      </c>
      <c r="P163" s="17" t="s">
        <v>141</v>
      </c>
      <c r="Q163" s="17" t="s">
        <v>141</v>
      </c>
      <c r="R163" s="17" t="s">
        <v>141</v>
      </c>
    </row>
    <row r="164" spans="2:18">
      <c r="B164" s="17" t="s">
        <v>193</v>
      </c>
      <c r="C164" s="17" t="s">
        <v>194</v>
      </c>
      <c r="D164" s="17">
        <v>3137147</v>
      </c>
      <c r="E164" s="17" t="s">
        <v>195</v>
      </c>
      <c r="F164" s="17" t="s">
        <v>187</v>
      </c>
      <c r="G164" s="17" t="s">
        <v>54</v>
      </c>
      <c r="H164" s="17" t="s">
        <v>132</v>
      </c>
      <c r="I164" s="17" t="s">
        <v>188</v>
      </c>
      <c r="J164" s="17" t="s">
        <v>33</v>
      </c>
      <c r="K164" s="17" t="s">
        <v>122</v>
      </c>
      <c r="L164" s="17" t="s">
        <v>157</v>
      </c>
      <c r="M164" s="17" t="s">
        <v>196</v>
      </c>
      <c r="N164" s="17" t="s">
        <v>197</v>
      </c>
      <c r="O164" s="17" t="s">
        <v>137</v>
      </c>
      <c r="P164" s="17" t="s">
        <v>138</v>
      </c>
      <c r="Q164" s="17" t="s">
        <v>139</v>
      </c>
      <c r="R164" s="17" t="s">
        <v>140</v>
      </c>
    </row>
    <row r="165" spans="2:18">
      <c r="B165" s="17" t="s">
        <v>198</v>
      </c>
      <c r="C165" s="17" t="s">
        <v>199</v>
      </c>
      <c r="D165" s="17">
        <v>3137300</v>
      </c>
      <c r="E165" s="17" t="s">
        <v>200</v>
      </c>
      <c r="F165" s="17" t="s">
        <v>146</v>
      </c>
      <c r="G165" s="17" t="s">
        <v>54</v>
      </c>
      <c r="H165" s="17" t="s">
        <v>132</v>
      </c>
      <c r="I165" s="17" t="s">
        <v>188</v>
      </c>
      <c r="J165" s="17" t="s">
        <v>33</v>
      </c>
      <c r="K165" s="17" t="s">
        <v>122</v>
      </c>
      <c r="L165" s="17" t="s">
        <v>157</v>
      </c>
      <c r="M165" s="17" t="s">
        <v>201</v>
      </c>
      <c r="N165" s="17" t="s">
        <v>159</v>
      </c>
      <c r="O165" s="17" t="s">
        <v>202</v>
      </c>
      <c r="P165" s="17" t="s">
        <v>138</v>
      </c>
      <c r="Q165" s="17" t="s">
        <v>139</v>
      </c>
      <c r="R165" s="17" t="s">
        <v>140</v>
      </c>
    </row>
    <row r="166" spans="2:18">
      <c r="B166" s="17" t="s">
        <v>198</v>
      </c>
      <c r="C166" s="17" t="s">
        <v>203</v>
      </c>
      <c r="D166" s="17" t="s">
        <v>204</v>
      </c>
      <c r="E166" s="17" t="s">
        <v>186</v>
      </c>
      <c r="F166" s="17" t="s">
        <v>187</v>
      </c>
      <c r="G166" s="17" t="s">
        <v>54</v>
      </c>
      <c r="H166" s="17" t="s">
        <v>132</v>
      </c>
      <c r="I166" s="17" t="s">
        <v>188</v>
      </c>
      <c r="J166" s="17" t="s">
        <v>33</v>
      </c>
      <c r="K166" s="17" t="s">
        <v>122</v>
      </c>
      <c r="L166" s="17" t="s">
        <v>157</v>
      </c>
      <c r="M166" s="17" t="s">
        <v>159</v>
      </c>
      <c r="N166" s="17" t="s">
        <v>205</v>
      </c>
      <c r="O166" s="17" t="s">
        <v>206</v>
      </c>
      <c r="P166" s="17" t="s">
        <v>138</v>
      </c>
      <c r="Q166" s="17" t="s">
        <v>139</v>
      </c>
      <c r="R166" s="17" t="s">
        <v>140</v>
      </c>
    </row>
    <row r="167" spans="2:18">
      <c r="B167" s="17" t="s">
        <v>207</v>
      </c>
      <c r="C167" s="17" t="s">
        <v>208</v>
      </c>
      <c r="D167" s="17" t="s">
        <v>209</v>
      </c>
      <c r="E167" s="17" t="s">
        <v>210</v>
      </c>
      <c r="F167" s="17" t="s">
        <v>146</v>
      </c>
      <c r="G167" s="17" t="s">
        <v>211</v>
      </c>
      <c r="H167" s="17" t="s">
        <v>132</v>
      </c>
      <c r="I167" s="17" t="s">
        <v>133</v>
      </c>
      <c r="J167" s="17" t="s">
        <v>33</v>
      </c>
      <c r="K167" s="17" t="s">
        <v>122</v>
      </c>
      <c r="L167" s="17" t="s">
        <v>179</v>
      </c>
      <c r="M167" s="17" t="s">
        <v>212</v>
      </c>
      <c r="N167" s="17" t="s">
        <v>213</v>
      </c>
      <c r="O167" s="17" t="s">
        <v>214</v>
      </c>
      <c r="P167" s="17" t="s">
        <v>138</v>
      </c>
      <c r="Q167" s="17" t="s">
        <v>215</v>
      </c>
      <c r="R167" s="17" t="s">
        <v>216</v>
      </c>
    </row>
    <row r="168" spans="2:18">
      <c r="B168" s="17" t="s">
        <v>217</v>
      </c>
      <c r="C168" s="17" t="s">
        <v>218</v>
      </c>
      <c r="D168" s="17">
        <v>3311485</v>
      </c>
      <c r="E168" s="17" t="s">
        <v>219</v>
      </c>
      <c r="F168" s="17" t="s">
        <v>146</v>
      </c>
      <c r="G168" s="17" t="s">
        <v>220</v>
      </c>
      <c r="H168" s="17" t="s">
        <v>132</v>
      </c>
      <c r="I168" s="17" t="s">
        <v>133</v>
      </c>
      <c r="J168" s="17" t="s">
        <v>33</v>
      </c>
      <c r="K168" s="17" t="s">
        <v>122</v>
      </c>
      <c r="L168" s="17" t="s">
        <v>157</v>
      </c>
      <c r="M168" s="17" t="s">
        <v>221</v>
      </c>
      <c r="N168" s="17" t="s">
        <v>222</v>
      </c>
      <c r="O168" s="17" t="s">
        <v>223</v>
      </c>
      <c r="P168" s="17" t="s">
        <v>138</v>
      </c>
      <c r="Q168" s="17" t="s">
        <v>139</v>
      </c>
      <c r="R168" s="17" t="s">
        <v>140</v>
      </c>
    </row>
    <row r="169" spans="2:18">
      <c r="B169" s="17" t="s">
        <v>224</v>
      </c>
      <c r="C169" s="17" t="s">
        <v>129</v>
      </c>
      <c r="D169" s="17">
        <v>3137300</v>
      </c>
      <c r="E169" s="17" t="s">
        <v>225</v>
      </c>
      <c r="F169" s="17" t="s">
        <v>187</v>
      </c>
      <c r="G169" s="17" t="s">
        <v>54</v>
      </c>
      <c r="H169" s="17" t="s">
        <v>132</v>
      </c>
      <c r="I169" s="17" t="s">
        <v>188</v>
      </c>
      <c r="J169" s="17" t="s">
        <v>33</v>
      </c>
      <c r="K169" s="17" t="s">
        <v>122</v>
      </c>
      <c r="L169" s="17" t="s">
        <v>147</v>
      </c>
      <c r="M169" s="17" t="s">
        <v>226</v>
      </c>
      <c r="N169" s="17" t="s">
        <v>227</v>
      </c>
      <c r="O169" s="17" t="s">
        <v>228</v>
      </c>
      <c r="P169" s="17" t="s">
        <v>138</v>
      </c>
      <c r="Q169" s="17" t="s">
        <v>139</v>
      </c>
      <c r="R169" s="17" t="s">
        <v>140</v>
      </c>
    </row>
    <row r="170" spans="2:18">
      <c r="B170" s="17" t="s">
        <v>229</v>
      </c>
      <c r="C170" s="17" t="s">
        <v>199</v>
      </c>
      <c r="D170" s="17">
        <v>3137300</v>
      </c>
      <c r="E170" s="17" t="s">
        <v>230</v>
      </c>
      <c r="F170" s="17" t="s">
        <v>146</v>
      </c>
      <c r="G170" s="17" t="s">
        <v>54</v>
      </c>
      <c r="H170" s="17" t="s">
        <v>132</v>
      </c>
      <c r="I170" s="17" t="s">
        <v>188</v>
      </c>
      <c r="J170" s="17" t="s">
        <v>33</v>
      </c>
      <c r="K170" s="17" t="s">
        <v>122</v>
      </c>
      <c r="L170" s="17" t="s">
        <v>189</v>
      </c>
      <c r="M170" s="17" t="s">
        <v>128</v>
      </c>
      <c r="N170" s="17" t="s">
        <v>159</v>
      </c>
      <c r="O170" s="17" t="s">
        <v>231</v>
      </c>
      <c r="P170" s="17" t="s">
        <v>138</v>
      </c>
      <c r="Q170" s="17" t="s">
        <v>152</v>
      </c>
      <c r="R170" s="17" t="s">
        <v>140</v>
      </c>
    </row>
    <row r="171" spans="2:18">
      <c r="B171" s="17" t="s">
        <v>232</v>
      </c>
      <c r="C171" s="17" t="s">
        <v>233</v>
      </c>
      <c r="D171" s="17" t="s">
        <v>234</v>
      </c>
      <c r="E171" s="17" t="s">
        <v>235</v>
      </c>
      <c r="F171" s="17" t="s">
        <v>131</v>
      </c>
      <c r="G171" s="17" t="s">
        <v>54</v>
      </c>
      <c r="H171" s="17" t="s">
        <v>132</v>
      </c>
      <c r="I171" s="17" t="s">
        <v>133</v>
      </c>
      <c r="J171" s="17" t="s">
        <v>33</v>
      </c>
      <c r="K171" s="17" t="s">
        <v>122</v>
      </c>
      <c r="L171" s="17" t="s">
        <v>134</v>
      </c>
      <c r="M171" s="17" t="s">
        <v>236</v>
      </c>
      <c r="N171" s="17" t="s">
        <v>237</v>
      </c>
      <c r="O171" s="17" t="s">
        <v>238</v>
      </c>
      <c r="P171" s="17" t="s">
        <v>239</v>
      </c>
      <c r="Q171" s="17" t="s">
        <v>240</v>
      </c>
      <c r="R171" s="17" t="s">
        <v>140</v>
      </c>
    </row>
    <row r="172" spans="2:18">
      <c r="B172" s="17" t="s">
        <v>141</v>
      </c>
      <c r="C172" s="17" t="s">
        <v>141</v>
      </c>
      <c r="D172" s="17" t="s">
        <v>141</v>
      </c>
      <c r="E172" s="17" t="s">
        <v>141</v>
      </c>
      <c r="F172" s="17" t="s">
        <v>141</v>
      </c>
      <c r="G172" s="17" t="s">
        <v>141</v>
      </c>
      <c r="H172" s="17" t="s">
        <v>141</v>
      </c>
      <c r="I172" s="17" t="s">
        <v>141</v>
      </c>
      <c r="J172" s="17" t="s">
        <v>141</v>
      </c>
      <c r="K172" s="17" t="s">
        <v>141</v>
      </c>
      <c r="L172" s="17" t="s">
        <v>141</v>
      </c>
      <c r="M172" s="17" t="s">
        <v>141</v>
      </c>
      <c r="N172" s="17" t="s">
        <v>141</v>
      </c>
      <c r="O172" s="17" t="s">
        <v>141</v>
      </c>
      <c r="P172" s="17" t="s">
        <v>141</v>
      </c>
      <c r="Q172" s="17" t="s">
        <v>141</v>
      </c>
      <c r="R172" s="17" t="s">
        <v>141</v>
      </c>
    </row>
    <row r="173" spans="2:18">
      <c r="B173" s="17" t="s">
        <v>224</v>
      </c>
      <c r="C173" s="17" t="s">
        <v>129</v>
      </c>
      <c r="D173" s="17">
        <v>3137300</v>
      </c>
      <c r="E173" s="17" t="s">
        <v>241</v>
      </c>
      <c r="F173" s="17" t="s">
        <v>187</v>
      </c>
      <c r="G173" s="17" t="s">
        <v>54</v>
      </c>
      <c r="H173" s="17" t="s">
        <v>177</v>
      </c>
      <c r="I173" s="17" t="s">
        <v>242</v>
      </c>
      <c r="J173" s="17" t="s">
        <v>33</v>
      </c>
      <c r="K173" s="17" t="s">
        <v>122</v>
      </c>
      <c r="L173" s="17" t="s">
        <v>179</v>
      </c>
      <c r="M173" s="17" t="s">
        <v>243</v>
      </c>
      <c r="N173" s="17" t="s">
        <v>159</v>
      </c>
      <c r="O173" s="17" t="s">
        <v>244</v>
      </c>
      <c r="P173" s="17" t="s">
        <v>138</v>
      </c>
      <c r="Q173" s="17" t="s">
        <v>139</v>
      </c>
      <c r="R173" s="17" t="s">
        <v>140</v>
      </c>
    </row>
    <row r="174" spans="2:18">
      <c r="B174" s="17" t="s">
        <v>141</v>
      </c>
      <c r="C174" s="17" t="s">
        <v>141</v>
      </c>
      <c r="D174" s="17" t="s">
        <v>141</v>
      </c>
      <c r="E174" s="17" t="s">
        <v>141</v>
      </c>
      <c r="F174" s="17" t="s">
        <v>141</v>
      </c>
      <c r="G174" s="17" t="s">
        <v>141</v>
      </c>
      <c r="H174" s="17" t="s">
        <v>161</v>
      </c>
      <c r="I174" s="17" t="s">
        <v>141</v>
      </c>
      <c r="J174" s="17" t="s">
        <v>141</v>
      </c>
      <c r="K174" s="17" t="s">
        <v>141</v>
      </c>
      <c r="L174" s="17" t="s">
        <v>141</v>
      </c>
      <c r="M174" s="17" t="s">
        <v>141</v>
      </c>
      <c r="N174" s="17" t="s">
        <v>141</v>
      </c>
      <c r="O174" s="17" t="s">
        <v>141</v>
      </c>
      <c r="P174" s="17" t="s">
        <v>141</v>
      </c>
      <c r="Q174" s="17" t="s">
        <v>141</v>
      </c>
      <c r="R174" s="17" t="s">
        <v>141</v>
      </c>
    </row>
    <row r="175" spans="2:18">
      <c r="B175" s="17" t="s">
        <v>245</v>
      </c>
      <c r="C175" s="17" t="s">
        <v>246</v>
      </c>
      <c r="D175" s="17">
        <v>8781500</v>
      </c>
      <c r="E175" s="17" t="s">
        <v>247</v>
      </c>
      <c r="F175" s="17" t="s">
        <v>187</v>
      </c>
      <c r="G175" s="17" t="s">
        <v>54</v>
      </c>
      <c r="H175" s="17" t="s">
        <v>132</v>
      </c>
      <c r="I175" s="17" t="s">
        <v>188</v>
      </c>
      <c r="J175" s="17" t="s">
        <v>33</v>
      </c>
      <c r="K175" s="17" t="s">
        <v>122</v>
      </c>
      <c r="L175" s="17" t="s">
        <v>147</v>
      </c>
      <c r="M175" s="17" t="s">
        <v>248</v>
      </c>
      <c r="N175" s="17" t="s">
        <v>249</v>
      </c>
      <c r="O175" s="17" t="s">
        <v>250</v>
      </c>
      <c r="P175" s="17" t="s">
        <v>251</v>
      </c>
      <c r="Q175" s="17" t="s">
        <v>252</v>
      </c>
      <c r="R175" s="17" t="s">
        <v>140</v>
      </c>
    </row>
    <row r="176" spans="2:18">
      <c r="B176" s="17" t="s">
        <v>253</v>
      </c>
      <c r="C176" s="17" t="s">
        <v>254</v>
      </c>
      <c r="D176" s="17">
        <v>4444444</v>
      </c>
      <c r="E176" s="17" t="s">
        <v>255</v>
      </c>
      <c r="F176" s="17" t="s">
        <v>187</v>
      </c>
      <c r="G176" s="17" t="s">
        <v>54</v>
      </c>
      <c r="H176" s="17" t="s">
        <v>177</v>
      </c>
      <c r="I176" s="17" t="s">
        <v>188</v>
      </c>
      <c r="J176" s="17" t="s">
        <v>33</v>
      </c>
      <c r="K176" s="17" t="s">
        <v>178</v>
      </c>
      <c r="L176" s="17" t="s">
        <v>179</v>
      </c>
      <c r="M176" s="17" t="s">
        <v>180</v>
      </c>
      <c r="N176" s="17" t="s">
        <v>159</v>
      </c>
      <c r="O176" s="17" t="s">
        <v>137</v>
      </c>
      <c r="P176" s="17" t="s">
        <v>256</v>
      </c>
      <c r="Q176" s="17" t="s">
        <v>257</v>
      </c>
      <c r="R176" s="17" t="s">
        <v>140</v>
      </c>
    </row>
    <row r="177" spans="2:18">
      <c r="B177" s="17" t="s">
        <v>258</v>
      </c>
      <c r="C177" s="17" t="s">
        <v>259</v>
      </c>
      <c r="D177" s="17">
        <v>2889858</v>
      </c>
      <c r="E177" s="17" t="s">
        <v>260</v>
      </c>
      <c r="F177" s="17" t="s">
        <v>261</v>
      </c>
      <c r="G177" s="17" t="s">
        <v>176</v>
      </c>
      <c r="H177" s="17" t="s">
        <v>177</v>
      </c>
      <c r="I177" s="17" t="s">
        <v>133</v>
      </c>
      <c r="J177" s="17" t="s">
        <v>33</v>
      </c>
      <c r="K177" s="17" t="s">
        <v>178</v>
      </c>
      <c r="L177" s="17" t="s">
        <v>157</v>
      </c>
      <c r="M177" s="17" t="s">
        <v>262</v>
      </c>
      <c r="N177" s="17" t="s">
        <v>263</v>
      </c>
      <c r="O177" s="17" t="s">
        <v>264</v>
      </c>
      <c r="P177" s="17" t="s">
        <v>265</v>
      </c>
      <c r="Q177" s="17" t="s">
        <v>266</v>
      </c>
      <c r="R177" s="17" t="s">
        <v>153</v>
      </c>
    </row>
    <row r="178" spans="2:18">
      <c r="B178" s="17" t="s">
        <v>141</v>
      </c>
      <c r="C178" s="17" t="s">
        <v>141</v>
      </c>
      <c r="D178" s="17" t="s">
        <v>141</v>
      </c>
      <c r="E178" s="17" t="s">
        <v>141</v>
      </c>
      <c r="F178" s="17" t="s">
        <v>141</v>
      </c>
      <c r="G178" s="17" t="s">
        <v>141</v>
      </c>
      <c r="H178" s="17" t="s">
        <v>161</v>
      </c>
      <c r="I178" s="17" t="s">
        <v>141</v>
      </c>
      <c r="J178" s="17" t="s">
        <v>141</v>
      </c>
      <c r="K178" s="17" t="s">
        <v>141</v>
      </c>
      <c r="L178" s="17" t="s">
        <v>141</v>
      </c>
      <c r="M178" s="17" t="s">
        <v>141</v>
      </c>
      <c r="N178" s="17" t="s">
        <v>141</v>
      </c>
      <c r="O178" s="17" t="s">
        <v>141</v>
      </c>
      <c r="P178" s="17" t="s">
        <v>141</v>
      </c>
      <c r="Q178" s="17" t="s">
        <v>141</v>
      </c>
      <c r="R178" s="17" t="s">
        <v>141</v>
      </c>
    </row>
    <row r="179" spans="2:18">
      <c r="B179" s="17" t="s">
        <v>267</v>
      </c>
      <c r="C179" s="17" t="s">
        <v>268</v>
      </c>
      <c r="D179" s="17">
        <v>8747103</v>
      </c>
      <c r="E179" s="17" t="s">
        <v>269</v>
      </c>
      <c r="F179" s="17" t="s">
        <v>175</v>
      </c>
      <c r="G179" s="17" t="s">
        <v>270</v>
      </c>
      <c r="H179" s="17" t="s">
        <v>177</v>
      </c>
      <c r="I179" s="17" t="s">
        <v>188</v>
      </c>
      <c r="J179" s="17" t="s">
        <v>33</v>
      </c>
      <c r="K179" s="17" t="s">
        <v>178</v>
      </c>
      <c r="L179" s="17" t="s">
        <v>157</v>
      </c>
      <c r="M179" s="17" t="s">
        <v>271</v>
      </c>
      <c r="N179" s="17" t="s">
        <v>272</v>
      </c>
      <c r="O179" s="17" t="s">
        <v>273</v>
      </c>
      <c r="P179" s="17" t="s">
        <v>251</v>
      </c>
      <c r="Q179" s="17" t="s">
        <v>274</v>
      </c>
      <c r="R179" s="17" t="s">
        <v>140</v>
      </c>
    </row>
    <row r="180" spans="2:18">
      <c r="B180" s="17" t="s">
        <v>275</v>
      </c>
      <c r="C180" s="17" t="s">
        <v>276</v>
      </c>
      <c r="D180" s="17" t="s">
        <v>277</v>
      </c>
      <c r="E180" s="17" t="s">
        <v>278</v>
      </c>
      <c r="F180" s="17" t="s">
        <v>146</v>
      </c>
      <c r="G180" s="17" t="s">
        <v>54</v>
      </c>
      <c r="H180" s="17" t="s">
        <v>132</v>
      </c>
      <c r="I180" s="17" t="s">
        <v>188</v>
      </c>
      <c r="J180" s="17" t="s">
        <v>33</v>
      </c>
      <c r="K180" s="17" t="s">
        <v>122</v>
      </c>
      <c r="L180" s="17" t="s">
        <v>147</v>
      </c>
      <c r="M180" s="17" t="s">
        <v>279</v>
      </c>
      <c r="N180" s="17" t="s">
        <v>159</v>
      </c>
      <c r="O180" s="17" t="s">
        <v>223</v>
      </c>
      <c r="P180" s="17" t="s">
        <v>280</v>
      </c>
      <c r="Q180" s="17" t="s">
        <v>281</v>
      </c>
      <c r="R180" s="17" t="s">
        <v>140</v>
      </c>
    </row>
    <row r="181" spans="2:18">
      <c r="B181" s="17" t="s">
        <v>224</v>
      </c>
      <c r="C181" s="17" t="s">
        <v>199</v>
      </c>
      <c r="D181" s="17">
        <v>3137300</v>
      </c>
      <c r="E181" s="17" t="s">
        <v>186</v>
      </c>
      <c r="F181" s="17" t="s">
        <v>187</v>
      </c>
      <c r="G181" s="17" t="s">
        <v>54</v>
      </c>
      <c r="H181" s="17" t="s">
        <v>132</v>
      </c>
      <c r="I181" s="17" t="s">
        <v>242</v>
      </c>
      <c r="J181" s="17" t="s">
        <v>33</v>
      </c>
      <c r="K181" s="17" t="s">
        <v>122</v>
      </c>
      <c r="L181" s="17" t="s">
        <v>147</v>
      </c>
      <c r="M181" s="17" t="s">
        <v>282</v>
      </c>
      <c r="N181" s="17" t="s">
        <v>159</v>
      </c>
      <c r="O181" s="17" t="s">
        <v>283</v>
      </c>
      <c r="P181" s="17" t="s">
        <v>138</v>
      </c>
      <c r="Q181" s="17" t="s">
        <v>139</v>
      </c>
      <c r="R181" s="17" t="s">
        <v>140</v>
      </c>
    </row>
    <row r="182" spans="2:18">
      <c r="B182" s="17" t="s">
        <v>128</v>
      </c>
      <c r="C182" s="17" t="s">
        <v>284</v>
      </c>
      <c r="D182" s="17">
        <v>3137300</v>
      </c>
      <c r="E182" s="17" t="s">
        <v>200</v>
      </c>
      <c r="F182" s="17" t="s">
        <v>187</v>
      </c>
      <c r="G182" s="17" t="s">
        <v>54</v>
      </c>
      <c r="H182" s="17" t="s">
        <v>132</v>
      </c>
      <c r="I182" s="17" t="s">
        <v>188</v>
      </c>
      <c r="J182" s="17" t="s">
        <v>33</v>
      </c>
      <c r="K182" s="17" t="s">
        <v>122</v>
      </c>
      <c r="L182" s="17" t="s">
        <v>147</v>
      </c>
      <c r="M182" s="17" t="s">
        <v>285</v>
      </c>
      <c r="N182" s="17" t="s">
        <v>167</v>
      </c>
      <c r="O182" s="17" t="s">
        <v>286</v>
      </c>
      <c r="P182" s="17" t="s">
        <v>169</v>
      </c>
      <c r="Q182" s="17" t="s">
        <v>287</v>
      </c>
      <c r="R182" s="17" t="s">
        <v>171</v>
      </c>
    </row>
    <row r="183" spans="2:18">
      <c r="B183" s="17" t="s">
        <v>141</v>
      </c>
      <c r="C183" s="17" t="s">
        <v>141</v>
      </c>
      <c r="D183" s="17" t="s">
        <v>141</v>
      </c>
      <c r="E183" s="17" t="s">
        <v>141</v>
      </c>
      <c r="F183" s="17" t="s">
        <v>141</v>
      </c>
      <c r="G183" s="17" t="s">
        <v>141</v>
      </c>
      <c r="H183" s="17" t="s">
        <v>141</v>
      </c>
      <c r="I183" s="17" t="s">
        <v>141</v>
      </c>
      <c r="J183" s="17" t="s">
        <v>141</v>
      </c>
      <c r="K183" s="17" t="s">
        <v>141</v>
      </c>
      <c r="L183" s="17" t="s">
        <v>141</v>
      </c>
      <c r="M183" s="17" t="s">
        <v>141</v>
      </c>
      <c r="N183" s="17" t="s">
        <v>141</v>
      </c>
      <c r="O183" s="17" t="s">
        <v>141</v>
      </c>
      <c r="P183" s="17" t="s">
        <v>141</v>
      </c>
      <c r="Q183" s="17" t="s">
        <v>141</v>
      </c>
      <c r="R183" s="17" t="s">
        <v>141</v>
      </c>
    </row>
    <row r="184" spans="2:18">
      <c r="B184" s="17" t="s">
        <v>288</v>
      </c>
      <c r="C184" s="17" t="s">
        <v>289</v>
      </c>
      <c r="D184" s="17">
        <v>3211377</v>
      </c>
      <c r="E184" s="17" t="s">
        <v>290</v>
      </c>
      <c r="F184" s="17" t="s">
        <v>146</v>
      </c>
      <c r="G184" s="17" t="s">
        <v>54</v>
      </c>
      <c r="H184" s="17" t="s">
        <v>132</v>
      </c>
      <c r="I184" s="17" t="s">
        <v>133</v>
      </c>
      <c r="J184" s="17" t="s">
        <v>33</v>
      </c>
      <c r="K184" s="17" t="s">
        <v>122</v>
      </c>
      <c r="L184" s="17" t="s">
        <v>147</v>
      </c>
      <c r="M184" s="17" t="s">
        <v>291</v>
      </c>
      <c r="N184" s="17" t="s">
        <v>159</v>
      </c>
      <c r="O184" s="17" t="s">
        <v>292</v>
      </c>
      <c r="P184" s="17" t="s">
        <v>138</v>
      </c>
      <c r="Q184" s="17" t="s">
        <v>139</v>
      </c>
      <c r="R184" s="17" t="s">
        <v>140</v>
      </c>
    </row>
    <row r="185" spans="2:18">
      <c r="B185" s="17" t="s">
        <v>224</v>
      </c>
      <c r="C185" s="17" t="s">
        <v>129</v>
      </c>
      <c r="D185" s="17">
        <v>3137300</v>
      </c>
      <c r="E185" s="17" t="s">
        <v>293</v>
      </c>
      <c r="F185" s="17" t="s">
        <v>146</v>
      </c>
      <c r="G185" s="17" t="s">
        <v>54</v>
      </c>
      <c r="H185" s="17" t="s">
        <v>132</v>
      </c>
      <c r="I185" s="17" t="s">
        <v>188</v>
      </c>
      <c r="J185" s="17" t="s">
        <v>33</v>
      </c>
      <c r="K185" s="17" t="s">
        <v>122</v>
      </c>
      <c r="L185" s="17" t="s">
        <v>179</v>
      </c>
      <c r="M185" s="17" t="s">
        <v>294</v>
      </c>
      <c r="N185" s="17" t="s">
        <v>159</v>
      </c>
      <c r="O185" s="17" t="s">
        <v>295</v>
      </c>
      <c r="P185" s="17" t="s">
        <v>138</v>
      </c>
      <c r="Q185" s="17" t="s">
        <v>139</v>
      </c>
      <c r="R185" s="17" t="s">
        <v>140</v>
      </c>
    </row>
    <row r="186" spans="2:18">
      <c r="B186" s="17" t="s">
        <v>141</v>
      </c>
      <c r="C186" s="17" t="s">
        <v>141</v>
      </c>
      <c r="D186" s="17" t="s">
        <v>141</v>
      </c>
      <c r="E186" s="17" t="s">
        <v>141</v>
      </c>
      <c r="F186" s="17" t="s">
        <v>141</v>
      </c>
      <c r="G186" s="17" t="s">
        <v>141</v>
      </c>
      <c r="H186" s="17" t="s">
        <v>161</v>
      </c>
      <c r="I186" s="17" t="s">
        <v>141</v>
      </c>
      <c r="J186" s="17" t="s">
        <v>141</v>
      </c>
      <c r="K186" s="17" t="s">
        <v>141</v>
      </c>
      <c r="L186" s="17" t="s">
        <v>141</v>
      </c>
      <c r="M186" s="17" t="s">
        <v>141</v>
      </c>
      <c r="N186" s="17" t="s">
        <v>141</v>
      </c>
      <c r="O186" s="17" t="s">
        <v>141</v>
      </c>
      <c r="P186" s="17" t="s">
        <v>141</v>
      </c>
      <c r="Q186" s="17" t="s">
        <v>141</v>
      </c>
      <c r="R186" s="17" t="s">
        <v>141</v>
      </c>
    </row>
    <row r="187" spans="2:18">
      <c r="B187" s="17" t="s">
        <v>296</v>
      </c>
      <c r="C187" s="17" t="s">
        <v>297</v>
      </c>
      <c r="D187" s="17">
        <v>1317300</v>
      </c>
      <c r="E187" s="17" t="s">
        <v>200</v>
      </c>
      <c r="F187" s="17" t="s">
        <v>146</v>
      </c>
      <c r="G187" s="17" t="s">
        <v>54</v>
      </c>
      <c r="H187" s="17" t="s">
        <v>132</v>
      </c>
      <c r="I187" s="17" t="s">
        <v>188</v>
      </c>
      <c r="J187" s="17" t="s">
        <v>33</v>
      </c>
      <c r="K187" s="17" t="s">
        <v>122</v>
      </c>
      <c r="L187" s="17" t="s">
        <v>147</v>
      </c>
      <c r="M187" s="17" t="s">
        <v>298</v>
      </c>
      <c r="N187" s="17" t="s">
        <v>167</v>
      </c>
      <c r="O187" s="17" t="s">
        <v>299</v>
      </c>
      <c r="P187" s="17" t="s">
        <v>169</v>
      </c>
      <c r="Q187" s="17" t="s">
        <v>300</v>
      </c>
      <c r="R187" s="17" t="s">
        <v>171</v>
      </c>
    </row>
    <row r="188" spans="2:18">
      <c r="B188" s="17" t="s">
        <v>301</v>
      </c>
      <c r="C188" s="17" t="s">
        <v>302</v>
      </c>
      <c r="D188" s="17">
        <v>3148763815</v>
      </c>
      <c r="E188" s="17" t="s">
        <v>303</v>
      </c>
      <c r="F188" s="17" t="s">
        <v>146</v>
      </c>
      <c r="G188" s="17" t="s">
        <v>54</v>
      </c>
      <c r="H188" s="17" t="s">
        <v>132</v>
      </c>
      <c r="I188" s="17" t="s">
        <v>133</v>
      </c>
      <c r="J188" s="17" t="s">
        <v>33</v>
      </c>
      <c r="K188" s="17" t="s">
        <v>122</v>
      </c>
      <c r="L188" s="17" t="s">
        <v>304</v>
      </c>
      <c r="M188" s="17" t="s">
        <v>54</v>
      </c>
      <c r="N188" s="17" t="s">
        <v>159</v>
      </c>
      <c r="O188" s="17" t="s">
        <v>305</v>
      </c>
      <c r="P188" s="17" t="s">
        <v>138</v>
      </c>
      <c r="Q188" s="17" t="s">
        <v>306</v>
      </c>
      <c r="R188" s="17" t="s">
        <v>140</v>
      </c>
    </row>
    <row r="189" spans="2:18">
      <c r="B189" s="17" t="s">
        <v>307</v>
      </c>
      <c r="C189" s="17" t="s">
        <v>308</v>
      </c>
      <c r="D189" s="17">
        <v>3135600</v>
      </c>
      <c r="E189" s="17" t="s">
        <v>309</v>
      </c>
      <c r="F189" s="17" t="s">
        <v>131</v>
      </c>
      <c r="G189" s="17" t="s">
        <v>220</v>
      </c>
      <c r="H189" s="17" t="s">
        <v>177</v>
      </c>
      <c r="I189" s="17" t="s">
        <v>188</v>
      </c>
      <c r="J189" s="17" t="s">
        <v>33</v>
      </c>
      <c r="K189" s="17" t="s">
        <v>178</v>
      </c>
      <c r="L189" s="17" t="s">
        <v>157</v>
      </c>
      <c r="M189" s="17" t="s">
        <v>310</v>
      </c>
      <c r="N189" s="17" t="s">
        <v>311</v>
      </c>
      <c r="O189" s="17" t="s">
        <v>312</v>
      </c>
      <c r="P189" s="17" t="s">
        <v>313</v>
      </c>
      <c r="Q189" s="17" t="s">
        <v>287</v>
      </c>
      <c r="R189" s="17" t="s">
        <v>171</v>
      </c>
    </row>
    <row r="192" spans="2:18">
      <c r="B192" s="18" t="s">
        <v>53</v>
      </c>
      <c r="C192" s="12" t="s">
        <v>6</v>
      </c>
      <c r="D192" s="12" t="s">
        <v>7</v>
      </c>
    </row>
    <row r="193" spans="2:4">
      <c r="B193" s="17" t="s">
        <v>211</v>
      </c>
      <c r="C193" s="19">
        <v>1</v>
      </c>
      <c r="D193" s="20">
        <f>C193/$C$199</f>
        <v>2.9411764705882353E-2</v>
      </c>
    </row>
    <row r="194" spans="2:4">
      <c r="B194" s="17" t="s">
        <v>220</v>
      </c>
      <c r="C194" s="19">
        <v>2</v>
      </c>
      <c r="D194" s="20">
        <f t="shared" ref="D194:D198" si="5">C194/$C$199</f>
        <v>5.8823529411764705E-2</v>
      </c>
    </row>
    <row r="195" spans="2:4">
      <c r="B195" s="17" t="s">
        <v>54</v>
      </c>
      <c r="C195" s="19">
        <v>21</v>
      </c>
      <c r="D195" s="20">
        <f t="shared" si="5"/>
        <v>0.61764705882352944</v>
      </c>
    </row>
    <row r="196" spans="2:4">
      <c r="B196" s="17" t="s">
        <v>176</v>
      </c>
      <c r="C196" s="19">
        <v>2</v>
      </c>
      <c r="D196" s="20">
        <f t="shared" si="5"/>
        <v>5.8823529411764705E-2</v>
      </c>
    </row>
    <row r="197" spans="2:4">
      <c r="B197" s="17" t="s">
        <v>270</v>
      </c>
      <c r="C197" s="19">
        <v>1</v>
      </c>
      <c r="D197" s="20">
        <f t="shared" si="5"/>
        <v>2.9411764705882353E-2</v>
      </c>
    </row>
    <row r="198" spans="2:4">
      <c r="B198" s="12" t="s">
        <v>55</v>
      </c>
      <c r="C198" s="30">
        <v>7</v>
      </c>
      <c r="D198" s="20">
        <f t="shared" si="5"/>
        <v>0.20588235294117646</v>
      </c>
    </row>
    <row r="199" spans="2:4">
      <c r="B199" s="12" t="s">
        <v>10</v>
      </c>
      <c r="C199" s="26">
        <f>SUM(C193:C198)</f>
        <v>34</v>
      </c>
      <c r="D199" s="20">
        <f>SUM(D193:D198)</f>
        <v>1</v>
      </c>
    </row>
    <row r="200" spans="2:4">
      <c r="B200" s="73"/>
      <c r="C200" s="73"/>
      <c r="D200" s="2"/>
    </row>
    <row r="201" spans="2:4">
      <c r="B201" s="15"/>
      <c r="C201" s="15"/>
      <c r="D201" s="2"/>
    </row>
    <row r="220" spans="2:5" ht="15.75">
      <c r="B220" s="7" t="s">
        <v>56</v>
      </c>
    </row>
    <row r="222" spans="2:5" ht="69" customHeight="1">
      <c r="B222" s="74" t="s">
        <v>57</v>
      </c>
      <c r="C222" s="75"/>
      <c r="D222" s="22" t="s">
        <v>6</v>
      </c>
      <c r="E222" s="22" t="s">
        <v>7</v>
      </c>
    </row>
    <row r="223" spans="2:5">
      <c r="B223" s="76" t="s">
        <v>33</v>
      </c>
      <c r="C223" s="77"/>
      <c r="D223" s="30">
        <v>15</v>
      </c>
      <c r="E223" s="23">
        <f>D223/$C$37</f>
        <v>0.40540540540540543</v>
      </c>
    </row>
    <row r="224" spans="2:5">
      <c r="B224" s="78" t="s">
        <v>58</v>
      </c>
      <c r="C224" s="78"/>
      <c r="D224" s="30">
        <v>22</v>
      </c>
      <c r="E224" s="23">
        <f>D224/$C$37</f>
        <v>0.59459459459459463</v>
      </c>
    </row>
    <row r="225" spans="2:5">
      <c r="B225" s="78" t="s">
        <v>59</v>
      </c>
      <c r="C225" s="78"/>
      <c r="D225" s="30">
        <f>SUM(D223:D224)</f>
        <v>37</v>
      </c>
      <c r="E225" s="43">
        <f>SUM(E223:E224)</f>
        <v>1</v>
      </c>
    </row>
    <row r="226" spans="2:5">
      <c r="B226" s="73"/>
      <c r="C226" s="73"/>
      <c r="D226" s="73"/>
    </row>
    <row r="227" spans="2:5">
      <c r="B227" s="73"/>
      <c r="C227" s="73"/>
      <c r="D227" s="73"/>
    </row>
    <row r="228" spans="2:5">
      <c r="B228" s="73"/>
      <c r="C228" s="73"/>
      <c r="D228" s="73"/>
    </row>
    <row r="229" spans="2:5">
      <c r="B229" s="73"/>
      <c r="C229" s="73"/>
      <c r="D229" s="73"/>
    </row>
    <row r="230" spans="2:5">
      <c r="B230" s="73"/>
      <c r="C230" s="73"/>
      <c r="D230" s="73"/>
    </row>
    <row r="231" spans="2:5">
      <c r="B231" s="73"/>
      <c r="C231" s="73"/>
      <c r="D231" s="73"/>
    </row>
    <row r="238" spans="2:5">
      <c r="B238" s="24" t="s">
        <v>60</v>
      </c>
    </row>
    <row r="240" spans="2:5">
      <c r="B240" s="24" t="s">
        <v>61</v>
      </c>
    </row>
    <row r="241" spans="2:5">
      <c r="B241" s="24"/>
    </row>
    <row r="242" spans="2:5">
      <c r="B242" s="80" t="s">
        <v>62</v>
      </c>
      <c r="C242" s="80"/>
      <c r="D242" s="80"/>
      <c r="E242" s="25" t="s">
        <v>6</v>
      </c>
    </row>
    <row r="243" spans="2:5" ht="48" customHeight="1">
      <c r="B243" s="79" t="s">
        <v>63</v>
      </c>
      <c r="C243" s="79"/>
      <c r="D243" s="79"/>
      <c r="E243" s="30">
        <v>3</v>
      </c>
    </row>
    <row r="244" spans="2:5" ht="36" customHeight="1">
      <c r="B244" s="79" t="s">
        <v>64</v>
      </c>
      <c r="C244" s="79"/>
      <c r="D244" s="79"/>
      <c r="E244" s="30">
        <v>5</v>
      </c>
    </row>
    <row r="245" spans="2:5" ht="60" customHeight="1">
      <c r="B245" s="79" t="s">
        <v>65</v>
      </c>
      <c r="C245" s="79"/>
      <c r="D245" s="79"/>
      <c r="E245" s="30">
        <v>2</v>
      </c>
    </row>
    <row r="246" spans="2:5">
      <c r="B246" s="79" t="s">
        <v>66</v>
      </c>
      <c r="C246" s="79"/>
      <c r="D246" s="79"/>
      <c r="E246" s="30">
        <v>8</v>
      </c>
    </row>
    <row r="247" spans="2:5">
      <c r="B247" s="79" t="s">
        <v>67</v>
      </c>
      <c r="C247" s="79"/>
      <c r="D247" s="79"/>
      <c r="E247" s="30">
        <v>2</v>
      </c>
    </row>
    <row r="248" spans="2:5">
      <c r="B248" s="79" t="s">
        <v>68</v>
      </c>
      <c r="C248" s="79"/>
      <c r="D248" s="79"/>
      <c r="E248" s="30">
        <v>0</v>
      </c>
    </row>
    <row r="249" spans="2:5">
      <c r="B249" s="79" t="s">
        <v>69</v>
      </c>
      <c r="C249" s="79"/>
      <c r="D249" s="79"/>
      <c r="E249" s="30">
        <v>2</v>
      </c>
    </row>
    <row r="250" spans="2:5" ht="24" customHeight="1">
      <c r="B250" s="79" t="s">
        <v>70</v>
      </c>
      <c r="C250" s="79"/>
      <c r="D250" s="79"/>
      <c r="E250" s="30">
        <v>2</v>
      </c>
    </row>
    <row r="256" spans="2:5" ht="15.75">
      <c r="B256" s="7" t="s">
        <v>71</v>
      </c>
    </row>
    <row r="258" spans="2:10" ht="108" customHeight="1">
      <c r="B258" s="83" t="s">
        <v>72</v>
      </c>
      <c r="C258" s="83"/>
      <c r="D258" s="83"/>
      <c r="E258" s="27" t="s">
        <v>6</v>
      </c>
      <c r="F258" s="27" t="s">
        <v>7</v>
      </c>
      <c r="H258" s="78"/>
      <c r="I258" s="78"/>
      <c r="J258" s="27" t="s">
        <v>7</v>
      </c>
    </row>
    <row r="259" spans="2:10">
      <c r="B259" s="61" t="s">
        <v>33</v>
      </c>
      <c r="C259" s="61"/>
      <c r="D259" s="61"/>
      <c r="E259" s="40">
        <v>24</v>
      </c>
      <c r="F259" s="20">
        <f>E259/$C$37</f>
        <v>0.64864864864864868</v>
      </c>
      <c r="H259" s="84" t="s">
        <v>33</v>
      </c>
      <c r="I259" s="85"/>
      <c r="J259" s="11">
        <f>F259</f>
        <v>0.64864864864864868</v>
      </c>
    </row>
    <row r="260" spans="2:10">
      <c r="B260" s="61" t="s">
        <v>58</v>
      </c>
      <c r="C260" s="61"/>
      <c r="D260" s="61"/>
      <c r="E260" s="40">
        <v>13</v>
      </c>
      <c r="F260" s="20">
        <f t="shared" ref="F260:F261" si="6">E260/$C$37</f>
        <v>0.35135135135135137</v>
      </c>
      <c r="H260" s="61" t="s">
        <v>58</v>
      </c>
      <c r="I260" s="61"/>
      <c r="J260" s="11">
        <f>F260</f>
        <v>0.35135135135135137</v>
      </c>
    </row>
    <row r="261" spans="2:10">
      <c r="B261" s="61" t="s">
        <v>10</v>
      </c>
      <c r="C261" s="61"/>
      <c r="D261" s="61"/>
      <c r="E261" s="41">
        <f>SUM(E259:E260)</f>
        <v>37</v>
      </c>
      <c r="F261" s="20">
        <f t="shared" si="6"/>
        <v>1</v>
      </c>
      <c r="H261" s="61" t="s">
        <v>10</v>
      </c>
      <c r="I261" s="61"/>
      <c r="J261" s="11">
        <f>F261</f>
        <v>1</v>
      </c>
    </row>
    <row r="285" spans="2:2" ht="15.75">
      <c r="B285" s="7" t="s">
        <v>73</v>
      </c>
    </row>
    <row r="286" spans="2:2" ht="15.75">
      <c r="B286" s="7"/>
    </row>
    <row r="287" spans="2:2">
      <c r="B287" s="24" t="s">
        <v>74</v>
      </c>
    </row>
    <row r="288" spans="2:2">
      <c r="B288" s="24"/>
    </row>
    <row r="289" spans="2:5">
      <c r="B289" s="24"/>
    </row>
    <row r="290" spans="2:5">
      <c r="B290" s="81" t="s">
        <v>75</v>
      </c>
      <c r="C290" s="81"/>
      <c r="D290" s="81"/>
      <c r="E290" s="39" t="s">
        <v>6</v>
      </c>
    </row>
    <row r="291" spans="2:5">
      <c r="B291" s="82" t="s">
        <v>76</v>
      </c>
      <c r="C291" s="82"/>
      <c r="D291" s="82"/>
      <c r="E291" s="30">
        <v>22</v>
      </c>
    </row>
    <row r="292" spans="2:5">
      <c r="B292" s="82" t="s">
        <v>77</v>
      </c>
      <c r="C292" s="82"/>
      <c r="D292" s="82"/>
      <c r="E292" s="30">
        <v>23</v>
      </c>
    </row>
    <row r="293" spans="2:5">
      <c r="B293" s="82" t="s">
        <v>78</v>
      </c>
      <c r="C293" s="82"/>
      <c r="D293" s="82"/>
      <c r="E293" s="30">
        <v>17</v>
      </c>
    </row>
    <row r="294" spans="2:5">
      <c r="B294" s="82" t="s">
        <v>79</v>
      </c>
      <c r="C294" s="82"/>
      <c r="D294" s="82"/>
      <c r="E294" s="30">
        <v>7</v>
      </c>
    </row>
    <row r="295" spans="2:5">
      <c r="B295" s="82" t="s">
        <v>80</v>
      </c>
      <c r="C295" s="82"/>
      <c r="D295" s="82"/>
      <c r="E295" s="30">
        <v>9</v>
      </c>
    </row>
    <row r="296" spans="2:5">
      <c r="B296" s="82" t="s">
        <v>81</v>
      </c>
      <c r="C296" s="82"/>
      <c r="D296" s="82"/>
      <c r="E296" s="30">
        <v>9</v>
      </c>
    </row>
    <row r="297" spans="2:5">
      <c r="B297" s="82" t="s">
        <v>82</v>
      </c>
      <c r="C297" s="82"/>
      <c r="D297" s="82"/>
      <c r="E297" s="30">
        <v>1</v>
      </c>
    </row>
    <row r="298" spans="2:5">
      <c r="B298" s="82" t="s">
        <v>83</v>
      </c>
      <c r="C298" s="82"/>
      <c r="D298" s="82"/>
      <c r="E298" s="30">
        <v>2</v>
      </c>
    </row>
    <row r="300" spans="2:5" ht="10.5" customHeight="1"/>
    <row r="301" spans="2:5" ht="16.5" customHeight="1">
      <c r="B301" s="7" t="s">
        <v>84</v>
      </c>
    </row>
    <row r="302" spans="2:5" ht="10.5" customHeight="1">
      <c r="B302" s="7"/>
    </row>
    <row r="303" spans="2:5" ht="16.5" customHeight="1">
      <c r="B303" s="24" t="s">
        <v>85</v>
      </c>
    </row>
    <row r="304" spans="2:5" ht="16.5" customHeight="1">
      <c r="B304" s="24"/>
    </row>
    <row r="305" spans="2:3">
      <c r="B305" s="24"/>
    </row>
    <row r="306" spans="2:3">
      <c r="B306" s="44" t="s">
        <v>86</v>
      </c>
      <c r="C306" s="44" t="s">
        <v>6</v>
      </c>
    </row>
    <row r="307" spans="2:3">
      <c r="B307" s="21">
        <v>1</v>
      </c>
      <c r="C307" s="30">
        <v>0</v>
      </c>
    </row>
    <row r="308" spans="2:3">
      <c r="B308" s="21">
        <v>2</v>
      </c>
      <c r="C308" s="30">
        <v>1</v>
      </c>
    </row>
    <row r="309" spans="2:3">
      <c r="B309" s="21">
        <v>3</v>
      </c>
      <c r="C309" s="30">
        <v>5</v>
      </c>
    </row>
    <row r="310" spans="2:3">
      <c r="B310" s="21">
        <v>4</v>
      </c>
      <c r="C310" s="30">
        <v>18</v>
      </c>
    </row>
    <row r="311" spans="2:3">
      <c r="B311" s="21">
        <v>5</v>
      </c>
      <c r="C311" s="30">
        <v>13</v>
      </c>
    </row>
    <row r="314" spans="2:3">
      <c r="B314" s="28" t="s">
        <v>86</v>
      </c>
      <c r="C314" s="28" t="s">
        <v>6</v>
      </c>
    </row>
    <row r="315" spans="2:3">
      <c r="B315" s="21">
        <v>1</v>
      </c>
      <c r="C315" s="20">
        <f>C307/$C$37</f>
        <v>0</v>
      </c>
    </row>
    <row r="316" spans="2:3">
      <c r="B316" s="21">
        <v>2</v>
      </c>
      <c r="C316" s="20">
        <f t="shared" ref="C316:C319" si="7">C308/$C$37</f>
        <v>2.7027027027027029E-2</v>
      </c>
    </row>
    <row r="317" spans="2:3">
      <c r="B317" s="21">
        <v>3</v>
      </c>
      <c r="C317" s="20">
        <f t="shared" si="7"/>
        <v>0.13513513513513514</v>
      </c>
    </row>
    <row r="318" spans="2:3">
      <c r="B318" s="21">
        <v>4</v>
      </c>
      <c r="C318" s="20">
        <f t="shared" si="7"/>
        <v>0.48648648648648651</v>
      </c>
    </row>
    <row r="319" spans="2:3">
      <c r="B319" s="21">
        <v>5</v>
      </c>
      <c r="C319" s="20">
        <f t="shared" si="7"/>
        <v>0.35135135135135137</v>
      </c>
    </row>
    <row r="328" spans="2:4" ht="15.75">
      <c r="B328" s="7" t="s">
        <v>87</v>
      </c>
    </row>
    <row r="329" spans="2:4" ht="15.75">
      <c r="B329" s="7"/>
    </row>
    <row r="330" spans="2:4">
      <c r="B330" s="24" t="s">
        <v>88</v>
      </c>
    </row>
    <row r="331" spans="2:4">
      <c r="B331" s="24"/>
    </row>
    <row r="332" spans="2:4">
      <c r="B332" s="24"/>
    </row>
    <row r="333" spans="2:4">
      <c r="B333" s="28" t="s">
        <v>89</v>
      </c>
      <c r="C333" s="28" t="s">
        <v>6</v>
      </c>
    </row>
    <row r="334" spans="2:4">
      <c r="B334" s="21" t="s">
        <v>33</v>
      </c>
      <c r="C334" s="40">
        <v>27</v>
      </c>
      <c r="D334" s="29"/>
    </row>
    <row r="335" spans="2:4">
      <c r="B335" s="21" t="s">
        <v>58</v>
      </c>
      <c r="C335" s="40">
        <v>7</v>
      </c>
      <c r="D335" s="29"/>
    </row>
    <row r="338" spans="2:3">
      <c r="B338" s="28" t="s">
        <v>89</v>
      </c>
      <c r="C338" s="28" t="s">
        <v>7</v>
      </c>
    </row>
    <row r="339" spans="2:3">
      <c r="B339" s="21" t="s">
        <v>33</v>
      </c>
      <c r="C339" s="20">
        <f>C334/$C$37</f>
        <v>0.72972972972972971</v>
      </c>
    </row>
    <row r="340" spans="2:3">
      <c r="B340" s="21" t="s">
        <v>58</v>
      </c>
      <c r="C340" s="20">
        <f>C335/$C$37</f>
        <v>0.1891891891891892</v>
      </c>
    </row>
    <row r="353" spans="2:8" ht="15.75">
      <c r="B353" s="7" t="s">
        <v>90</v>
      </c>
    </row>
    <row r="354" spans="2:8" ht="15.75">
      <c r="B354" s="7"/>
    </row>
    <row r="355" spans="2:8">
      <c r="B355" s="24" t="s">
        <v>91</v>
      </c>
    </row>
    <row r="356" spans="2:8">
      <c r="B356" s="24"/>
    </row>
    <row r="357" spans="2:8">
      <c r="B357" s="24"/>
    </row>
    <row r="358" spans="2:8">
      <c r="B358" s="86" t="s">
        <v>92</v>
      </c>
      <c r="C358" s="87"/>
      <c r="D358" s="87"/>
      <c r="E358" s="88"/>
      <c r="F358" s="39" t="s">
        <v>93</v>
      </c>
      <c r="G358" s="39" t="s">
        <v>94</v>
      </c>
      <c r="H358" s="39" t="s">
        <v>95</v>
      </c>
    </row>
    <row r="359" spans="2:8">
      <c r="B359" s="89" t="s">
        <v>96</v>
      </c>
      <c r="C359" s="89"/>
      <c r="D359" s="89"/>
      <c r="E359" s="89"/>
      <c r="F359" s="30">
        <v>23</v>
      </c>
      <c r="G359" s="30">
        <v>11</v>
      </c>
      <c r="H359" s="30">
        <v>6</v>
      </c>
    </row>
    <row r="360" spans="2:8">
      <c r="B360" s="89" t="s">
        <v>97</v>
      </c>
      <c r="C360" s="89"/>
      <c r="D360" s="89"/>
      <c r="E360" s="89"/>
      <c r="F360" s="30">
        <v>14</v>
      </c>
      <c r="G360" s="30">
        <v>1</v>
      </c>
      <c r="H360" s="30">
        <v>16</v>
      </c>
    </row>
    <row r="361" spans="2:8">
      <c r="B361" s="78" t="s">
        <v>98</v>
      </c>
      <c r="C361" s="78"/>
      <c r="D361" s="78"/>
      <c r="E361" s="78"/>
      <c r="F361" s="30">
        <v>12</v>
      </c>
      <c r="G361" s="30">
        <v>7</v>
      </c>
      <c r="H361" s="30">
        <v>15</v>
      </c>
    </row>
    <row r="362" spans="2:8">
      <c r="B362" s="78" t="s">
        <v>99</v>
      </c>
      <c r="C362" s="78"/>
      <c r="D362" s="78"/>
      <c r="E362" s="78"/>
      <c r="F362" s="30">
        <v>19</v>
      </c>
      <c r="G362" s="30">
        <v>7</v>
      </c>
      <c r="H362" s="30">
        <v>11</v>
      </c>
    </row>
    <row r="363" spans="2:8">
      <c r="B363" s="78" t="s">
        <v>100</v>
      </c>
      <c r="C363" s="78"/>
      <c r="D363" s="78"/>
      <c r="E363" s="78"/>
      <c r="F363" s="30">
        <v>18</v>
      </c>
      <c r="G363" s="30">
        <v>15</v>
      </c>
      <c r="H363" s="30">
        <v>7</v>
      </c>
    </row>
    <row r="364" spans="2:8">
      <c r="B364" s="78" t="s">
        <v>101</v>
      </c>
      <c r="C364" s="78"/>
      <c r="D364" s="78"/>
      <c r="E364" s="78"/>
      <c r="F364" s="30">
        <v>21</v>
      </c>
      <c r="G364" s="30">
        <v>3</v>
      </c>
      <c r="H364" s="30">
        <v>9</v>
      </c>
    </row>
    <row r="365" spans="2:8">
      <c r="B365" s="78" t="s">
        <v>102</v>
      </c>
      <c r="C365" s="78"/>
      <c r="D365" s="78"/>
      <c r="E365" s="78"/>
      <c r="F365" s="30">
        <v>14</v>
      </c>
      <c r="G365" s="30">
        <v>13</v>
      </c>
      <c r="H365" s="30">
        <v>9</v>
      </c>
    </row>
    <row r="366" spans="2:8">
      <c r="B366" s="78" t="s">
        <v>103</v>
      </c>
      <c r="C366" s="78"/>
      <c r="D366" s="78"/>
      <c r="E366" s="78"/>
      <c r="F366" s="30">
        <v>12</v>
      </c>
      <c r="G366" s="30">
        <v>18</v>
      </c>
      <c r="H366" s="30">
        <v>9</v>
      </c>
    </row>
    <row r="372" spans="2:12" ht="15.75" customHeight="1">
      <c r="B372" s="52" t="s">
        <v>104</v>
      </c>
      <c r="C372" s="52"/>
      <c r="D372" s="52"/>
    </row>
    <row r="375" spans="2:12" ht="15" customHeight="1">
      <c r="B375" s="92" t="s">
        <v>105</v>
      </c>
      <c r="C375" s="92"/>
      <c r="D375" s="92"/>
      <c r="F375" s="90" t="s">
        <v>106</v>
      </c>
      <c r="G375" s="90"/>
      <c r="H375" s="90"/>
      <c r="I375" s="90"/>
      <c r="J375" s="31"/>
      <c r="K375" s="31"/>
      <c r="L375" s="31"/>
    </row>
    <row r="376" spans="2:12">
      <c r="B376" s="92"/>
      <c r="C376" s="92"/>
      <c r="D376" s="92"/>
      <c r="F376" s="90"/>
      <c r="G376" s="90"/>
      <c r="H376" s="90"/>
      <c r="I376" s="90"/>
      <c r="J376" s="31"/>
      <c r="K376" s="31"/>
      <c r="L376" s="31"/>
    </row>
    <row r="377" spans="2:12">
      <c r="B377" s="92"/>
      <c r="C377" s="92"/>
      <c r="D377" s="92"/>
      <c r="F377" s="90"/>
      <c r="G377" s="90"/>
      <c r="H377" s="90"/>
      <c r="I377" s="90"/>
      <c r="J377" s="32"/>
      <c r="K377" s="32"/>
      <c r="L377" s="32"/>
    </row>
    <row r="378" spans="2:12">
      <c r="B378" s="92"/>
      <c r="C378" s="92"/>
      <c r="D378" s="92"/>
      <c r="F378" s="32"/>
      <c r="G378" s="32"/>
      <c r="H378" s="32"/>
      <c r="I378" s="32"/>
      <c r="J378" s="32"/>
      <c r="K378" s="32"/>
      <c r="L378" s="32"/>
    </row>
    <row r="379" spans="2:12">
      <c r="B379" s="32"/>
      <c r="C379" s="32"/>
      <c r="D379" s="32"/>
      <c r="F379" s="32"/>
      <c r="G379" s="32"/>
      <c r="H379" s="32"/>
      <c r="I379" s="32"/>
      <c r="J379" s="32"/>
      <c r="K379" s="32"/>
      <c r="L379" s="32"/>
    </row>
    <row r="380" spans="2:12">
      <c r="B380" s="32"/>
      <c r="C380" s="32"/>
      <c r="D380" s="32"/>
      <c r="F380" s="32"/>
      <c r="G380" s="32"/>
      <c r="H380" s="32"/>
      <c r="I380" s="32"/>
      <c r="J380" s="32"/>
      <c r="K380" s="32"/>
      <c r="L380" s="32"/>
    </row>
    <row r="381" spans="2:12">
      <c r="B381" s="28" t="s">
        <v>107</v>
      </c>
      <c r="C381" s="46" t="s">
        <v>6</v>
      </c>
    </row>
    <row r="382" spans="2:12">
      <c r="B382" s="12" t="s">
        <v>108</v>
      </c>
      <c r="C382" s="30">
        <v>13</v>
      </c>
      <c r="G382" s="28" t="s">
        <v>109</v>
      </c>
      <c r="H382" s="28" t="s">
        <v>6</v>
      </c>
    </row>
    <row r="383" spans="2:12">
      <c r="B383" s="12" t="s">
        <v>110</v>
      </c>
      <c r="C383" s="30">
        <v>15</v>
      </c>
      <c r="G383" s="12" t="s">
        <v>33</v>
      </c>
      <c r="H383" s="30">
        <v>26</v>
      </c>
    </row>
    <row r="384" spans="2:12">
      <c r="B384" s="12" t="s">
        <v>111</v>
      </c>
      <c r="C384" s="30">
        <v>1</v>
      </c>
      <c r="G384" s="12" t="s">
        <v>112</v>
      </c>
      <c r="H384" s="30">
        <v>11</v>
      </c>
    </row>
    <row r="385" spans="2:11">
      <c r="B385" s="12" t="s">
        <v>113</v>
      </c>
      <c r="C385" s="30">
        <v>2</v>
      </c>
    </row>
    <row r="386" spans="2:11">
      <c r="B386" s="12" t="s">
        <v>114</v>
      </c>
      <c r="C386" s="30">
        <v>6</v>
      </c>
    </row>
    <row r="387" spans="2:11">
      <c r="G387" s="28" t="s">
        <v>109</v>
      </c>
      <c r="H387" s="28" t="s">
        <v>7</v>
      </c>
    </row>
    <row r="388" spans="2:11">
      <c r="B388" s="28" t="s">
        <v>107</v>
      </c>
      <c r="C388" s="28" t="s">
        <v>7</v>
      </c>
      <c r="G388" s="12" t="s">
        <v>33</v>
      </c>
      <c r="H388" s="20">
        <f>H383/$C$37</f>
        <v>0.70270270270270274</v>
      </c>
    </row>
    <row r="389" spans="2:11">
      <c r="B389" s="12" t="s">
        <v>108</v>
      </c>
      <c r="C389" s="20">
        <f>C382/$C$37</f>
        <v>0.35135135135135137</v>
      </c>
      <c r="F389" s="2"/>
      <c r="G389" s="12" t="s">
        <v>112</v>
      </c>
      <c r="H389" s="20">
        <f>H384/$C$37</f>
        <v>0.29729729729729731</v>
      </c>
    </row>
    <row r="390" spans="2:11">
      <c r="B390" s="12" t="s">
        <v>110</v>
      </c>
      <c r="C390" s="20">
        <f t="shared" ref="C390:C393" si="8">C383/$C$37</f>
        <v>0.40540540540540543</v>
      </c>
      <c r="F390" s="2"/>
      <c r="G390" s="33"/>
    </row>
    <row r="391" spans="2:11">
      <c r="B391" s="12" t="s">
        <v>111</v>
      </c>
      <c r="C391" s="20">
        <f t="shared" si="8"/>
        <v>2.7027027027027029E-2</v>
      </c>
    </row>
    <row r="392" spans="2:11">
      <c r="B392" s="12" t="s">
        <v>113</v>
      </c>
      <c r="C392" s="20">
        <f t="shared" si="8"/>
        <v>5.4054054054054057E-2</v>
      </c>
    </row>
    <row r="393" spans="2:11">
      <c r="B393" s="12" t="s">
        <v>114</v>
      </c>
      <c r="C393" s="20">
        <f t="shared" si="8"/>
        <v>0.16216216216216217</v>
      </c>
    </row>
    <row r="397" spans="2:11" ht="15" customHeight="1">
      <c r="B397" s="91" t="s">
        <v>115</v>
      </c>
      <c r="C397" s="91"/>
      <c r="D397" s="91"/>
      <c r="F397" s="90" t="s">
        <v>116</v>
      </c>
      <c r="G397" s="90"/>
      <c r="H397" s="90"/>
      <c r="I397" s="90"/>
      <c r="J397" s="90"/>
      <c r="K397" s="90"/>
    </row>
    <row r="398" spans="2:11" ht="15" customHeight="1">
      <c r="B398" s="91"/>
      <c r="C398" s="91"/>
      <c r="D398" s="91"/>
      <c r="F398" s="90"/>
      <c r="G398" s="90"/>
      <c r="H398" s="90"/>
      <c r="I398" s="90"/>
      <c r="J398" s="90"/>
      <c r="K398" s="90"/>
    </row>
    <row r="399" spans="2:11" ht="15" customHeight="1">
      <c r="B399" s="91"/>
      <c r="C399" s="91"/>
      <c r="D399" s="91"/>
      <c r="F399" s="90"/>
      <c r="G399" s="90"/>
      <c r="H399" s="90"/>
      <c r="I399" s="90"/>
      <c r="J399" s="90"/>
      <c r="K399" s="90"/>
    </row>
    <row r="400" spans="2:11">
      <c r="F400" s="90"/>
      <c r="G400" s="90"/>
      <c r="H400" s="90"/>
      <c r="I400" s="90"/>
      <c r="J400" s="90"/>
      <c r="K400" s="90"/>
    </row>
    <row r="401" spans="2:9">
      <c r="B401" s="28" t="s">
        <v>117</v>
      </c>
      <c r="C401" s="28" t="s">
        <v>6</v>
      </c>
    </row>
    <row r="402" spans="2:9">
      <c r="B402" s="12" t="s">
        <v>33</v>
      </c>
      <c r="C402" s="30">
        <v>36</v>
      </c>
    </row>
    <row r="403" spans="2:9">
      <c r="B403" s="12" t="s">
        <v>112</v>
      </c>
      <c r="C403" s="30">
        <v>1</v>
      </c>
      <c r="H403" s="28" t="s">
        <v>117</v>
      </c>
      <c r="I403" s="28" t="s">
        <v>6</v>
      </c>
    </row>
    <row r="404" spans="2:9">
      <c r="H404" s="12" t="s">
        <v>33</v>
      </c>
      <c r="I404" s="30">
        <v>34</v>
      </c>
    </row>
    <row r="405" spans="2:9">
      <c r="H405" s="12" t="s">
        <v>112</v>
      </c>
      <c r="I405" s="30">
        <v>3</v>
      </c>
    </row>
    <row r="406" spans="2:9">
      <c r="B406" s="28" t="s">
        <v>117</v>
      </c>
      <c r="C406" s="28" t="s">
        <v>7</v>
      </c>
    </row>
    <row r="407" spans="2:9">
      <c r="B407" s="12" t="s">
        <v>33</v>
      </c>
      <c r="C407" s="11">
        <f>C402/$C$37</f>
        <v>0.97297297297297303</v>
      </c>
    </row>
    <row r="408" spans="2:9">
      <c r="B408" s="12" t="s">
        <v>112</v>
      </c>
      <c r="C408" s="11">
        <f>C403/$C$37</f>
        <v>2.7027027027027029E-2</v>
      </c>
      <c r="H408" s="28" t="s">
        <v>117</v>
      </c>
      <c r="I408" s="28" t="s">
        <v>7</v>
      </c>
    </row>
    <row r="409" spans="2:9">
      <c r="H409" s="12" t="s">
        <v>33</v>
      </c>
      <c r="I409" s="47">
        <f>I404/$C$37</f>
        <v>0.91891891891891897</v>
      </c>
    </row>
    <row r="410" spans="2:9">
      <c r="H410" s="12" t="s">
        <v>112</v>
      </c>
      <c r="I410" s="47">
        <f>I405/$C$37</f>
        <v>8.1081081081081086E-2</v>
      </c>
    </row>
    <row r="412" spans="2:9" ht="15" customHeight="1">
      <c r="B412" s="91" t="s">
        <v>118</v>
      </c>
      <c r="C412" s="91"/>
      <c r="D412" s="91"/>
    </row>
    <row r="413" spans="2:9">
      <c r="B413" s="91"/>
      <c r="C413" s="91"/>
      <c r="D413" s="91"/>
    </row>
    <row r="414" spans="2:9">
      <c r="B414" s="91"/>
      <c r="C414" s="91"/>
      <c r="D414" s="91"/>
    </row>
    <row r="416" spans="2:9">
      <c r="B416" s="28" t="s">
        <v>119</v>
      </c>
      <c r="C416" s="80" t="s">
        <v>6</v>
      </c>
      <c r="D416" s="80"/>
    </row>
    <row r="417" spans="2:4">
      <c r="B417" s="21">
        <v>1</v>
      </c>
      <c r="C417" s="89">
        <v>0</v>
      </c>
      <c r="D417" s="89"/>
    </row>
    <row r="418" spans="2:4">
      <c r="B418" s="21">
        <v>2</v>
      </c>
      <c r="C418" s="89">
        <v>1</v>
      </c>
      <c r="D418" s="89"/>
    </row>
    <row r="419" spans="2:4">
      <c r="B419" s="21">
        <v>3</v>
      </c>
      <c r="C419" s="89">
        <v>7</v>
      </c>
      <c r="D419" s="89"/>
    </row>
    <row r="420" spans="2:4">
      <c r="B420" s="21">
        <v>4</v>
      </c>
      <c r="C420" s="89">
        <v>14</v>
      </c>
      <c r="D420" s="89"/>
    </row>
    <row r="421" spans="2:4">
      <c r="B421" s="21">
        <v>5</v>
      </c>
      <c r="C421" s="89">
        <v>15</v>
      </c>
      <c r="D421" s="89"/>
    </row>
    <row r="423" spans="2:4">
      <c r="B423" s="28" t="s">
        <v>119</v>
      </c>
      <c r="C423" s="80" t="s">
        <v>7</v>
      </c>
      <c r="D423" s="80"/>
    </row>
    <row r="424" spans="2:4">
      <c r="B424" s="21">
        <v>1</v>
      </c>
      <c r="C424" s="67">
        <f>C417/$C$37</f>
        <v>0</v>
      </c>
      <c r="D424" s="67"/>
    </row>
    <row r="425" spans="2:4">
      <c r="B425" s="21">
        <v>2</v>
      </c>
      <c r="C425" s="67">
        <f t="shared" ref="C425:C428" si="9">C418/$C$37</f>
        <v>2.7027027027027029E-2</v>
      </c>
      <c r="D425" s="67"/>
    </row>
    <row r="426" spans="2:4">
      <c r="B426" s="21">
        <v>3</v>
      </c>
      <c r="C426" s="67">
        <f t="shared" si="9"/>
        <v>0.1891891891891892</v>
      </c>
      <c r="D426" s="67"/>
    </row>
    <row r="427" spans="2:4">
      <c r="B427" s="21">
        <v>4</v>
      </c>
      <c r="C427" s="67">
        <f t="shared" si="9"/>
        <v>0.3783783783783784</v>
      </c>
      <c r="D427" s="67"/>
    </row>
    <row r="428" spans="2:4">
      <c r="B428" s="21">
        <v>5</v>
      </c>
      <c r="C428" s="67">
        <f t="shared" si="9"/>
        <v>0.40540540540540543</v>
      </c>
      <c r="D428" s="67"/>
    </row>
    <row r="433" spans="2:10" ht="15.75">
      <c r="B433" s="7" t="s">
        <v>120</v>
      </c>
    </row>
    <row r="435" spans="2:10">
      <c r="B435" s="80" t="s">
        <v>121</v>
      </c>
      <c r="C435" s="80"/>
      <c r="D435" s="80"/>
      <c r="E435" s="80"/>
      <c r="F435" s="80"/>
      <c r="G435" s="80"/>
      <c r="H435" s="80"/>
      <c r="I435" s="80"/>
      <c r="J435" s="80"/>
    </row>
    <row r="436" spans="2:10">
      <c r="B436" s="48" t="s">
        <v>314</v>
      </c>
      <c r="C436" s="34"/>
      <c r="D436" s="34"/>
      <c r="E436" s="34"/>
      <c r="F436" s="34"/>
      <c r="G436" s="34"/>
      <c r="H436" s="34"/>
      <c r="I436" s="51"/>
      <c r="J436" s="35"/>
    </row>
    <row r="437" spans="2:10">
      <c r="B437" s="48" t="s">
        <v>315</v>
      </c>
      <c r="C437" s="2"/>
      <c r="D437" s="2"/>
      <c r="E437" s="2"/>
      <c r="F437" s="2"/>
      <c r="G437" s="2"/>
      <c r="H437" s="2"/>
      <c r="I437" s="2"/>
      <c r="J437" s="35"/>
    </row>
    <row r="438" spans="2:10">
      <c r="B438" s="48" t="s">
        <v>316</v>
      </c>
      <c r="C438" s="2"/>
      <c r="D438" s="2"/>
      <c r="E438" s="2"/>
      <c r="F438" s="2"/>
      <c r="G438" s="2"/>
      <c r="H438" s="2"/>
      <c r="I438" s="2"/>
      <c r="J438" s="35"/>
    </row>
    <row r="439" spans="2:10">
      <c r="B439" s="48" t="s">
        <v>317</v>
      </c>
      <c r="C439" s="2"/>
      <c r="D439" s="2"/>
      <c r="E439" s="2"/>
      <c r="F439" s="2"/>
      <c r="G439" s="2"/>
      <c r="H439" s="2"/>
      <c r="I439" s="2"/>
      <c r="J439" s="35"/>
    </row>
    <row r="440" spans="2:10">
      <c r="B440" s="48" t="s">
        <v>318</v>
      </c>
      <c r="C440" s="2"/>
      <c r="D440" s="2"/>
      <c r="E440" s="2"/>
      <c r="F440" s="2"/>
      <c r="G440" s="2"/>
      <c r="H440" s="2"/>
      <c r="I440" s="2"/>
      <c r="J440" s="35"/>
    </row>
    <row r="441" spans="2:10">
      <c r="B441" s="48" t="s">
        <v>123</v>
      </c>
      <c r="C441" s="2"/>
      <c r="D441" s="2"/>
      <c r="E441" s="2"/>
      <c r="F441" s="2"/>
      <c r="G441" s="2"/>
      <c r="H441" s="2"/>
      <c r="I441" s="2"/>
      <c r="J441" s="35"/>
    </row>
    <row r="442" spans="2:10">
      <c r="B442" s="48" t="s">
        <v>319</v>
      </c>
      <c r="C442" s="2"/>
      <c r="D442" s="2"/>
      <c r="E442" s="2"/>
      <c r="F442" s="2"/>
      <c r="G442" s="2"/>
      <c r="H442" s="2"/>
      <c r="I442" s="2"/>
      <c r="J442" s="35"/>
    </row>
    <row r="443" spans="2:10">
      <c r="B443" s="48" t="s">
        <v>320</v>
      </c>
      <c r="C443" s="2"/>
      <c r="D443" s="2"/>
      <c r="E443" s="2"/>
      <c r="F443" s="2"/>
      <c r="G443" s="2"/>
      <c r="H443" s="2"/>
      <c r="I443" s="49"/>
      <c r="J443" s="36"/>
    </row>
    <row r="444" spans="2:10">
      <c r="B444" s="48" t="s">
        <v>321</v>
      </c>
      <c r="C444" s="2"/>
      <c r="D444" s="2"/>
      <c r="E444" s="2"/>
      <c r="F444" s="2"/>
      <c r="G444" s="2"/>
      <c r="H444" s="2"/>
      <c r="I444" s="2"/>
      <c r="J444" s="35"/>
    </row>
    <row r="445" spans="2:10">
      <c r="B445" s="48" t="s">
        <v>322</v>
      </c>
      <c r="C445" s="2"/>
      <c r="D445" s="2"/>
      <c r="E445" s="2"/>
      <c r="F445" s="2"/>
      <c r="G445" s="2"/>
      <c r="H445" s="2"/>
      <c r="I445" s="2"/>
      <c r="J445" s="35"/>
    </row>
    <row r="446" spans="2:10">
      <c r="B446" s="48" t="s">
        <v>25</v>
      </c>
      <c r="C446" s="2"/>
      <c r="D446" s="2"/>
      <c r="E446" s="2"/>
      <c r="F446" s="2"/>
      <c r="G446" s="2"/>
      <c r="H446" s="2"/>
      <c r="I446" s="2"/>
      <c r="J446" s="35"/>
    </row>
    <row r="447" spans="2:10">
      <c r="B447" s="48" t="s">
        <v>58</v>
      </c>
      <c r="C447" s="2"/>
      <c r="D447" s="2"/>
      <c r="E447" s="2"/>
      <c r="F447" s="2"/>
      <c r="G447" s="2"/>
      <c r="H447" s="2"/>
      <c r="I447" s="2"/>
      <c r="J447" s="35"/>
    </row>
    <row r="448" spans="2:10">
      <c r="B448" s="48" t="s">
        <v>323</v>
      </c>
      <c r="C448" s="2"/>
      <c r="D448" s="2"/>
      <c r="E448" s="2"/>
      <c r="F448" s="2"/>
      <c r="G448" s="2"/>
      <c r="H448" s="2"/>
      <c r="I448" s="2"/>
      <c r="J448" s="35"/>
    </row>
    <row r="449" spans="2:10">
      <c r="B449" s="48" t="s">
        <v>324</v>
      </c>
      <c r="C449" s="2"/>
      <c r="D449" s="2"/>
      <c r="E449" s="2"/>
      <c r="F449" s="2"/>
      <c r="G449" s="2"/>
      <c r="H449" s="2"/>
      <c r="I449" s="2"/>
      <c r="J449" s="35"/>
    </row>
    <row r="450" spans="2:10">
      <c r="B450" s="48" t="s">
        <v>325</v>
      </c>
      <c r="C450" s="2"/>
      <c r="D450" s="2"/>
      <c r="E450" s="2"/>
      <c r="F450" s="2"/>
      <c r="G450" s="2"/>
      <c r="H450" s="2"/>
      <c r="I450" s="2"/>
      <c r="J450" s="35"/>
    </row>
    <row r="451" spans="2:10">
      <c r="B451" s="48" t="s">
        <v>326</v>
      </c>
      <c r="C451" s="2"/>
      <c r="D451" s="2"/>
      <c r="E451" s="2"/>
      <c r="F451" s="2"/>
      <c r="G451" s="2"/>
      <c r="H451" s="2"/>
      <c r="I451" s="2"/>
      <c r="J451" s="35"/>
    </row>
    <row r="452" spans="2:10">
      <c r="B452" s="48" t="s">
        <v>327</v>
      </c>
      <c r="C452" s="2"/>
      <c r="D452" s="2"/>
      <c r="E452" s="2"/>
      <c r="F452" s="2"/>
      <c r="G452" s="2"/>
      <c r="H452" s="2"/>
      <c r="I452" s="2"/>
      <c r="J452" s="35"/>
    </row>
    <row r="453" spans="2:10">
      <c r="B453" s="48" t="s">
        <v>314</v>
      </c>
      <c r="C453" s="2"/>
      <c r="D453" s="2"/>
      <c r="E453" s="2"/>
      <c r="F453" s="2"/>
      <c r="G453" s="2"/>
      <c r="H453" s="2"/>
      <c r="I453" s="2"/>
      <c r="J453" s="35"/>
    </row>
    <row r="454" spans="2:10">
      <c r="B454" s="48" t="s">
        <v>328</v>
      </c>
      <c r="C454" s="2"/>
      <c r="D454" s="2"/>
      <c r="E454" s="2"/>
      <c r="F454" s="2"/>
      <c r="G454" s="2"/>
      <c r="H454" s="2"/>
      <c r="I454" s="2"/>
      <c r="J454" s="35"/>
    </row>
    <row r="455" spans="2:10">
      <c r="B455" s="48" t="s">
        <v>329</v>
      </c>
      <c r="C455" s="2"/>
      <c r="D455" s="2"/>
      <c r="E455" s="2"/>
      <c r="F455" s="2"/>
      <c r="G455" s="2"/>
      <c r="H455" s="2"/>
      <c r="I455" s="2"/>
      <c r="J455" s="35"/>
    </row>
    <row r="456" spans="2:10">
      <c r="B456" s="48" t="s">
        <v>330</v>
      </c>
      <c r="C456" s="2"/>
      <c r="D456" s="2"/>
      <c r="E456" s="2"/>
      <c r="F456" s="2"/>
      <c r="G456" s="2"/>
      <c r="H456" s="2"/>
      <c r="I456" s="2"/>
      <c r="J456" s="35"/>
    </row>
    <row r="457" spans="2:10">
      <c r="B457" s="48" t="s">
        <v>331</v>
      </c>
      <c r="C457" s="2"/>
      <c r="D457" s="2"/>
      <c r="E457" s="2"/>
      <c r="F457" s="2"/>
      <c r="G457" s="2"/>
      <c r="H457" s="2"/>
      <c r="I457" s="2"/>
      <c r="J457" s="35"/>
    </row>
    <row r="458" spans="2:10">
      <c r="B458" s="48" t="s">
        <v>25</v>
      </c>
      <c r="C458" s="2"/>
      <c r="D458" s="2"/>
      <c r="E458" s="2"/>
      <c r="F458" s="2"/>
      <c r="G458" s="2"/>
      <c r="H458" s="2"/>
      <c r="I458" s="37"/>
      <c r="J458" s="38"/>
    </row>
    <row r="459" spans="2:10">
      <c r="B459" s="48" t="s">
        <v>332</v>
      </c>
      <c r="C459" s="2"/>
      <c r="D459" s="2"/>
      <c r="E459" s="2"/>
      <c r="F459" s="2"/>
      <c r="G459" s="2"/>
      <c r="H459" s="2"/>
      <c r="I459" s="2"/>
      <c r="J459" s="35"/>
    </row>
    <row r="460" spans="2:10">
      <c r="B460" s="48" t="s">
        <v>333</v>
      </c>
      <c r="C460" s="2"/>
      <c r="D460" s="2"/>
      <c r="E460" s="2"/>
      <c r="F460" s="2"/>
      <c r="G460" s="2"/>
      <c r="H460" s="2"/>
      <c r="I460" s="2"/>
      <c r="J460" s="35"/>
    </row>
    <row r="461" spans="2:10">
      <c r="B461" s="48" t="s">
        <v>334</v>
      </c>
      <c r="C461" s="2"/>
      <c r="D461" s="2"/>
      <c r="E461" s="2"/>
      <c r="F461" s="2"/>
      <c r="G461" s="2"/>
      <c r="H461" s="2"/>
      <c r="I461" s="2"/>
      <c r="J461" s="35"/>
    </row>
    <row r="462" spans="2:10">
      <c r="B462" s="48" t="s">
        <v>335</v>
      </c>
      <c r="C462" s="2"/>
      <c r="D462" s="2"/>
      <c r="E462" s="2"/>
      <c r="F462" s="2"/>
      <c r="G462" s="2"/>
      <c r="H462" s="2"/>
      <c r="I462" s="2"/>
      <c r="J462" s="35"/>
    </row>
    <row r="463" spans="2:10">
      <c r="B463" s="48" t="s">
        <v>336</v>
      </c>
      <c r="C463" s="2"/>
      <c r="D463" s="2"/>
      <c r="E463" s="2"/>
      <c r="F463" s="2"/>
      <c r="G463" s="2"/>
      <c r="H463" s="2"/>
      <c r="I463" s="2"/>
      <c r="J463" s="35"/>
    </row>
    <row r="464" spans="2:10">
      <c r="B464" s="48" t="s">
        <v>124</v>
      </c>
      <c r="C464" s="2"/>
      <c r="D464" s="2"/>
      <c r="E464" s="2"/>
      <c r="F464" s="2"/>
      <c r="G464" s="2"/>
      <c r="H464" s="2"/>
      <c r="I464" s="2"/>
      <c r="J464" s="35"/>
    </row>
    <row r="465" spans="2:10">
      <c r="B465" s="48" t="s">
        <v>337</v>
      </c>
      <c r="C465" s="2"/>
      <c r="D465" s="2"/>
      <c r="E465" s="2"/>
      <c r="F465" s="2"/>
      <c r="G465" s="2"/>
      <c r="H465" s="2"/>
      <c r="I465" s="2"/>
      <c r="J465" s="35"/>
    </row>
    <row r="466" spans="2:10">
      <c r="B466" s="48" t="s">
        <v>338</v>
      </c>
      <c r="C466" s="2"/>
      <c r="D466" s="2"/>
      <c r="E466" s="2"/>
      <c r="F466" s="2"/>
      <c r="G466" s="2"/>
      <c r="H466" s="2"/>
      <c r="I466" s="2"/>
      <c r="J466" s="35"/>
    </row>
    <row r="467" spans="2:10">
      <c r="B467" s="48" t="s">
        <v>339</v>
      </c>
      <c r="C467" s="2"/>
      <c r="D467" s="2"/>
      <c r="E467" s="2"/>
      <c r="F467" s="2"/>
      <c r="G467" s="2"/>
      <c r="H467" s="2"/>
      <c r="I467" s="2"/>
      <c r="J467" s="35"/>
    </row>
    <row r="468" spans="2:10">
      <c r="B468" s="48" t="s">
        <v>25</v>
      </c>
      <c r="C468" s="2"/>
      <c r="D468" s="2"/>
      <c r="E468" s="2"/>
      <c r="F468" s="2"/>
      <c r="G468" s="2"/>
      <c r="H468" s="2"/>
      <c r="I468" s="2"/>
      <c r="J468" s="35"/>
    </row>
    <row r="469" spans="2:10">
      <c r="B469" s="48" t="s">
        <v>123</v>
      </c>
      <c r="C469" s="2"/>
      <c r="D469" s="2"/>
      <c r="E469" s="2"/>
      <c r="F469" s="2"/>
      <c r="G469" s="2"/>
      <c r="H469" s="2"/>
      <c r="I469" s="2"/>
      <c r="J469" s="35"/>
    </row>
    <row r="470" spans="2:10">
      <c r="B470" s="48" t="s">
        <v>338</v>
      </c>
      <c r="C470" s="2"/>
      <c r="D470" s="2"/>
      <c r="E470" s="2"/>
      <c r="F470" s="2"/>
      <c r="G470" s="2"/>
      <c r="H470" s="2"/>
      <c r="I470" s="2"/>
      <c r="J470" s="35"/>
    </row>
    <row r="471" spans="2:10">
      <c r="B471" s="48" t="s">
        <v>124</v>
      </c>
      <c r="C471" s="2"/>
      <c r="D471" s="2"/>
      <c r="E471" s="2"/>
      <c r="F471" s="2"/>
      <c r="G471" s="2"/>
      <c r="H471" s="2"/>
      <c r="I471" s="2"/>
      <c r="J471" s="35"/>
    </row>
    <row r="472" spans="2:10">
      <c r="B472" s="50" t="s">
        <v>340</v>
      </c>
      <c r="C472" s="37"/>
      <c r="D472" s="37"/>
      <c r="E472" s="37"/>
      <c r="F472" s="37"/>
      <c r="G472" s="37"/>
      <c r="H472" s="37"/>
      <c r="I472" s="37"/>
      <c r="J472" s="38"/>
    </row>
  </sheetData>
  <mergeCells count="109">
    <mergeCell ref="C425:D425"/>
    <mergeCell ref="C426:D426"/>
    <mergeCell ref="C427:D427"/>
    <mergeCell ref="C428:D428"/>
    <mergeCell ref="B435:J435"/>
    <mergeCell ref="C418:D418"/>
    <mergeCell ref="C419:D419"/>
    <mergeCell ref="C420:D420"/>
    <mergeCell ref="C421:D421"/>
    <mergeCell ref="C423:D423"/>
    <mergeCell ref="C424:D424"/>
    <mergeCell ref="F375:I377"/>
    <mergeCell ref="B397:D399"/>
    <mergeCell ref="F397:K400"/>
    <mergeCell ref="B412:D414"/>
    <mergeCell ref="C416:D416"/>
    <mergeCell ref="C417:D417"/>
    <mergeCell ref="B363:E363"/>
    <mergeCell ref="B364:E364"/>
    <mergeCell ref="B365:E365"/>
    <mergeCell ref="B366:E366"/>
    <mergeCell ref="B375:D378"/>
    <mergeCell ref="B298:D298"/>
    <mergeCell ref="B358:E358"/>
    <mergeCell ref="B359:E359"/>
    <mergeCell ref="B360:E360"/>
    <mergeCell ref="B361:E361"/>
    <mergeCell ref="B362:E362"/>
    <mergeCell ref="B292:D292"/>
    <mergeCell ref="B293:D293"/>
    <mergeCell ref="B294:D294"/>
    <mergeCell ref="B295:D295"/>
    <mergeCell ref="B296:D296"/>
    <mergeCell ref="B297:D297"/>
    <mergeCell ref="B260:D260"/>
    <mergeCell ref="H260:I260"/>
    <mergeCell ref="B261:D261"/>
    <mergeCell ref="H261:I261"/>
    <mergeCell ref="B290:D290"/>
    <mergeCell ref="B291:D291"/>
    <mergeCell ref="B249:D249"/>
    <mergeCell ref="B250:D250"/>
    <mergeCell ref="B258:D258"/>
    <mergeCell ref="H258:I258"/>
    <mergeCell ref="B259:D259"/>
    <mergeCell ref="H259:I259"/>
    <mergeCell ref="B243:D243"/>
    <mergeCell ref="B244:D244"/>
    <mergeCell ref="B245:D245"/>
    <mergeCell ref="B246:D246"/>
    <mergeCell ref="B247:D247"/>
    <mergeCell ref="B248:D248"/>
    <mergeCell ref="B227:D227"/>
    <mergeCell ref="B228:D228"/>
    <mergeCell ref="B229:D229"/>
    <mergeCell ref="B230:D230"/>
    <mergeCell ref="B231:D231"/>
    <mergeCell ref="B242:D242"/>
    <mergeCell ref="B200:C200"/>
    <mergeCell ref="B222:C222"/>
    <mergeCell ref="B223:C223"/>
    <mergeCell ref="B224:C224"/>
    <mergeCell ref="B225:C225"/>
    <mergeCell ref="B226:D226"/>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C28" sqref="C28"/>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126</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2019-11-18T23:05:09Z</dcterms:modified>
</cp:coreProperties>
</file>