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Maestría en Investigación Operativa y Estadística\"/>
    </mc:Choice>
  </mc:AlternateContent>
  <xr:revisionPtr revIDLastSave="0" documentId="13_ncr:1_{14654099-F8B8-487C-8ADB-D2D736B0E8E2}"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12" r:id="rId2"/>
    <sheet name="Egresados 2020" sheetId="4" r:id="rId3"/>
    <sheet name="Empleadores" sheetId="3" r:id="rId4"/>
    <sheet name="OLE" sheetId="5" r:id="rId5"/>
  </sheets>
  <externalReferences>
    <externalReference r:id="rId6"/>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2" i="12" l="1"/>
  <c r="C395" i="12"/>
  <c r="C392" i="12"/>
  <c r="C322" i="12"/>
  <c r="C318" i="12"/>
  <c r="E264" i="12"/>
  <c r="F264" i="12" s="1"/>
  <c r="J264" i="12" s="1"/>
  <c r="D228" i="12"/>
  <c r="D202" i="12"/>
  <c r="C202" i="12"/>
  <c r="D201" i="12"/>
  <c r="D200" i="12"/>
  <c r="D199" i="12"/>
  <c r="D198" i="12"/>
  <c r="D197" i="12"/>
  <c r="D196" i="12"/>
  <c r="E128" i="12"/>
  <c r="E125" i="12"/>
  <c r="E123" i="12"/>
  <c r="C90" i="12"/>
  <c r="D90" i="12" s="1"/>
  <c r="G90" i="12" s="1"/>
  <c r="C63" i="12"/>
  <c r="D63" i="12" s="1"/>
  <c r="G63" i="12" s="1"/>
  <c r="D62" i="12"/>
  <c r="G62" i="12" s="1"/>
  <c r="D60" i="12"/>
  <c r="G60" i="12" s="1"/>
  <c r="C37" i="12"/>
  <c r="C431" i="12" s="1"/>
  <c r="D35" i="12"/>
  <c r="G35" i="12" s="1"/>
  <c r="D86" i="12" l="1"/>
  <c r="G86" i="12" s="1"/>
  <c r="D88" i="12"/>
  <c r="G88" i="12" s="1"/>
  <c r="K123" i="12"/>
  <c r="K125" i="12"/>
  <c r="E226" i="12"/>
  <c r="F262" i="12"/>
  <c r="J262" i="12" s="1"/>
  <c r="C319" i="12"/>
  <c r="C342" i="12"/>
  <c r="H392" i="12"/>
  <c r="C396" i="12"/>
  <c r="I413" i="12"/>
  <c r="D37" i="12"/>
  <c r="G37" i="12" s="1"/>
  <c r="D61" i="12"/>
  <c r="G61" i="12" s="1"/>
  <c r="E124" i="12"/>
  <c r="E126" i="12"/>
  <c r="E227" i="12"/>
  <c r="C320" i="12"/>
  <c r="C343" i="12"/>
  <c r="C393" i="12"/>
  <c r="C410" i="12"/>
  <c r="C427" i="12"/>
  <c r="D36" i="12"/>
  <c r="G36" i="12" s="1"/>
  <c r="D87" i="12"/>
  <c r="G87" i="12" s="1"/>
  <c r="D89" i="12"/>
  <c r="G89" i="12" s="1"/>
  <c r="K124" i="12"/>
  <c r="E127" i="12"/>
  <c r="F263" i="12"/>
  <c r="J263" i="12" s="1"/>
  <c r="C321" i="12"/>
  <c r="H391" i="12"/>
  <c r="C394" i="12"/>
  <c r="C411" i="12"/>
  <c r="C428" i="12"/>
  <c r="C429" i="12"/>
  <c r="C430" i="12"/>
  <c r="E228" i="12" l="1"/>
  <c r="C295" i="4" l="1"/>
  <c r="E292" i="4" s="1"/>
  <c r="C281" i="4"/>
  <c r="D280" i="4" s="1"/>
  <c r="C268" i="4"/>
  <c r="D266" i="4" s="1"/>
  <c r="C253" i="4"/>
  <c r="D251" i="4" s="1"/>
  <c r="E241" i="4"/>
  <c r="F236" i="4" s="1"/>
  <c r="E140" i="4"/>
  <c r="E145" i="4" s="1"/>
  <c r="C110" i="4"/>
  <c r="D109" i="4" s="1"/>
  <c r="D216" i="4"/>
  <c r="E215" i="4" s="1"/>
  <c r="C83" i="4"/>
  <c r="D82" i="4" s="1"/>
  <c r="C57" i="4"/>
  <c r="D279" i="4" l="1"/>
  <c r="D281" i="4" s="1"/>
  <c r="E293" i="4"/>
  <c r="E290" i="4"/>
  <c r="E291" i="4"/>
  <c r="E294" i="4"/>
  <c r="D267" i="4"/>
  <c r="D268" i="4" s="1"/>
  <c r="D250" i="4"/>
  <c r="D249" i="4"/>
  <c r="D252" i="4"/>
  <c r="F238" i="4"/>
  <c r="F235" i="4"/>
  <c r="F234" i="4"/>
  <c r="F240" i="4"/>
  <c r="F237" i="4"/>
  <c r="F239" i="4"/>
  <c r="E214" i="4"/>
  <c r="E216" i="4" s="1"/>
  <c r="D55" i="4"/>
  <c r="D80" i="4"/>
  <c r="D81" i="4"/>
  <c r="D56" i="4"/>
  <c r="E148" i="4"/>
  <c r="E146" i="4"/>
  <c r="E147" i="4"/>
  <c r="E144" i="4"/>
  <c r="E149" i="4"/>
  <c r="D107" i="4"/>
  <c r="D106" i="4"/>
  <c r="D108" i="4"/>
  <c r="D110" i="4"/>
  <c r="D83" i="4"/>
  <c r="D57" i="4"/>
  <c r="E295" i="4" l="1"/>
  <c r="D253" i="4"/>
  <c r="F241" i="4"/>
</calcChain>
</file>

<file path=xl/sharedStrings.xml><?xml version="1.0" encoding="utf-8"?>
<sst xmlns="http://schemas.openxmlformats.org/spreadsheetml/2006/main" count="1460" uniqueCount="705">
  <si>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</si>
  <si>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</si>
  <si>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</si>
  <si>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</si>
  <si>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</si>
  <si>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</si>
  <si>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</si>
  <si>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</si>
  <si>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</si>
  <si>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</si>
  <si>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</si>
  <si>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</si>
  <si>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</si>
  <si>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</si>
  <si>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</si>
  <si>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</si>
  <si>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</si>
  <si>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</si>
  <si>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</si>
  <si>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</si>
  <si>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</si>
  <si>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</si>
  <si>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</si>
  <si>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</si>
  <si>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</si>
  <si>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</si>
  <si>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</si>
  <si>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</si>
  <si>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</si>
  <si>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</si>
  <si>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</si>
  <si>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</si>
  <si>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</si>
  <si>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</si>
  <si>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</si>
  <si>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</si>
  <si>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</si>
  <si>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</si>
  <si>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</si>
  <si>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</si>
  <si>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</si>
  <si>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</si>
  <si>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</si>
  <si>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</si>
  <si>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</si>
  <si>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</si>
  <si>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</si>
  <si>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</si>
  <si>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</si>
  <si>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</si>
  <si>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</si>
  <si>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</si>
  <si>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</si>
  <si>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</si>
  <si>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</si>
  <si>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</si>
  <si>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</si>
  <si>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</si>
  <si>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</si>
  <si>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</si>
  <si>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</si>
  <si>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</si>
  <si>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</si>
  <si>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</si>
  <si>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</si>
  <si>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</si>
  <si>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</si>
  <si>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</si>
  <si>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</si>
  <si>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</si>
  <si>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</si>
  <si>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</si>
  <si>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</si>
  <si>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</si>
  <si>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</si>
  <si>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</si>
  <si>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</si>
  <si>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</si>
  <si>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</si>
  <si>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</si>
  <si>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</si>
  <si>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</si>
  <si>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</si>
  <si>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</si>
  <si>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</si>
  <si>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</si>
  <si>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</si>
  <si>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</si>
  <si>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</si>
  <si>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</si>
  <si>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</si>
  <si>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</si>
  <si>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</si>
  <si>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</si>
  <si>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</si>
  <si>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</si>
  <si>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</si>
  <si>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</si>
  <si>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</si>
  <si>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</si>
  <si>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</si>
  <si>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</si>
  <si>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</si>
  <si>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</si>
  <si>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</si>
  <si>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</si>
  <si>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</si>
  <si>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</si>
  <si>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</si>
  <si>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</si>
  <si>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</si>
  <si>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</si>
  <si>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</si>
  <si>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</si>
  <si>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</si>
  <si>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</si>
  <si>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</si>
  <si>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</si>
  <si>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</si>
  <si>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</si>
  <si>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</si>
  <si>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</si>
  <si>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</si>
  <si>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</si>
  <si>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</si>
  <si>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</si>
  <si>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</si>
  <si>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</si>
  <si>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</si>
  <si>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</si>
  <si>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</si>
  <si>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</si>
  <si>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</si>
  <si>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</si>
  <si>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</si>
  <si>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</si>
  <si>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</si>
  <si>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</si>
  <si>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</si>
  <si>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</si>
  <si>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</si>
  <si>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</si>
  <si>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</si>
  <si>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</si>
  <si>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</si>
  <si>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</si>
  <si>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</si>
  <si>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</si>
  <si>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</si>
  <si>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</si>
  <si>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Risaralda</t>
  </si>
  <si>
    <t>colombia</t>
  </si>
  <si>
    <t>Contrato a término indefinido</t>
  </si>
  <si>
    <t>entre 2 SMLV y menos de 3 SMLV</t>
  </si>
  <si>
    <t>Pereira</t>
  </si>
  <si>
    <t>Colombia</t>
  </si>
  <si>
    <t>SIN RESPUESTA</t>
  </si>
  <si>
    <t>Universidad Tecnológica de Pereira</t>
  </si>
  <si>
    <t>Contrato a término fijo</t>
  </si>
  <si>
    <t>COLOMBIA</t>
  </si>
  <si>
    <t xml:space="preserve">Empleado de empresa particular  </t>
  </si>
  <si>
    <t>más de 6 SMLV</t>
  </si>
  <si>
    <t>entre 5 SMLV y menos de 6 SMLV</t>
  </si>
  <si>
    <t>RISARALDA</t>
  </si>
  <si>
    <t>PEREIRA</t>
  </si>
  <si>
    <t>entre 3 SMLV y menos de 4 SMLV</t>
  </si>
  <si>
    <t>DOCENTE</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</si>
  <si>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</si>
  <si>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</si>
  <si>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</si>
  <si>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</si>
  <si>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</si>
  <si>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</si>
  <si>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</si>
  <si>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</si>
  <si>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</si>
  <si>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</si>
  <si>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</si>
  <si>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</si>
  <si>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</si>
  <si>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</si>
  <si>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</si>
  <si>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</si>
  <si>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</si>
  <si>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</si>
  <si>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</si>
  <si>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</si>
  <si>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</si>
  <si>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</si>
  <si>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</si>
  <si>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</si>
  <si>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</si>
  <si>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</si>
  <si>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</si>
  <si>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</si>
  <si>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</si>
  <si>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valle del cauca</t>
  </si>
  <si>
    <t>COORDINADOR</t>
  </si>
  <si>
    <t>ninguna</t>
  </si>
  <si>
    <t>Sin respuesta</t>
  </si>
  <si>
    <t xml:space="preserve">Trabajador  independiente    (Sector público o privado)  </t>
  </si>
  <si>
    <t>Ocupaciones de Dirección y Gerencia</t>
  </si>
  <si>
    <t>Quindio</t>
  </si>
  <si>
    <t>Armenia</t>
  </si>
  <si>
    <t>entre 1 SMLV y menos de 2 SMLV</t>
  </si>
  <si>
    <t>Ocupaciones en Finanzas y administración</t>
  </si>
  <si>
    <t>Industrias Manufactureras</t>
  </si>
  <si>
    <t>Caldas</t>
  </si>
  <si>
    <t>Manizales</t>
  </si>
  <si>
    <t>entre 4 SMLV y menos de 5 SMLV</t>
  </si>
  <si>
    <t>Otro tipo de contrato</t>
  </si>
  <si>
    <t>Ocupaciones de la Operación de Equipos, del Transporte y Oficios</t>
  </si>
  <si>
    <t>Transporte, Almacenamiento y Comunicaciones</t>
  </si>
  <si>
    <t>CALDAS</t>
  </si>
  <si>
    <t>MANIZALES</t>
  </si>
  <si>
    <t>Gerente</t>
  </si>
  <si>
    <t>Ocupaciones en Ciencias Sociales, Educación, Servicios Gubernamentales y Religión</t>
  </si>
  <si>
    <t>Bogota</t>
  </si>
  <si>
    <t>Valle del Cauca</t>
  </si>
  <si>
    <t>Agricultura, ganadería, Caza y Silvicultura</t>
  </si>
  <si>
    <t>Profesional Universitario</t>
  </si>
  <si>
    <t>Cali</t>
  </si>
  <si>
    <t>Ocupaciones en Ciencias Naturales, Aplicadas y relacionadas</t>
  </si>
  <si>
    <t>docente</t>
  </si>
  <si>
    <t>coordinador</t>
  </si>
  <si>
    <t xml:space="preserve">De Economía Mixta    </t>
  </si>
  <si>
    <t>Suministros de Electricidad, Gas y Agua</t>
  </si>
  <si>
    <t>Docente</t>
  </si>
  <si>
    <t>Jefe de Calidad</t>
  </si>
  <si>
    <t>SENA</t>
  </si>
  <si>
    <t>Audifarma</t>
  </si>
  <si>
    <t>PLANEACIÓN</t>
  </si>
  <si>
    <t>JEFE DE PLANEACIÓN</t>
  </si>
  <si>
    <t>FISCALIA GENERAL DE LA NACION</t>
  </si>
  <si>
    <t>RECTOR</t>
  </si>
  <si>
    <t>Ocupaciones de la Explotación Primaria y Extractiva</t>
  </si>
  <si>
    <t>Cundinamarca</t>
  </si>
  <si>
    <t>Profesional I</t>
  </si>
  <si>
    <t>Coordinador de Calidad</t>
  </si>
  <si>
    <t>Dosquebradas</t>
  </si>
  <si>
    <t>Ninguna</t>
  </si>
  <si>
    <t>Industrial</t>
  </si>
  <si>
    <t>Privada</t>
  </si>
  <si>
    <t>NO</t>
  </si>
  <si>
    <t>5</t>
  </si>
  <si>
    <t>contactenos@utp.edu.co</t>
  </si>
  <si>
    <t>Área de producción</t>
  </si>
  <si>
    <t>Área de administración</t>
  </si>
  <si>
    <t>Área de gestión</t>
  </si>
  <si>
    <t>Área educativa</t>
  </si>
  <si>
    <t>Decano</t>
  </si>
  <si>
    <t>Coordinador</t>
  </si>
  <si>
    <t>Universidad Católica de Pereira</t>
  </si>
  <si>
    <t>Bogotá</t>
  </si>
  <si>
    <t>La Julita</t>
  </si>
  <si>
    <t>Coordinadora</t>
  </si>
  <si>
    <t>Rector</t>
  </si>
  <si>
    <t>Fundación Universitaria del Área Andina</t>
  </si>
  <si>
    <t>Director</t>
  </si>
  <si>
    <t>Universidad tecnológica de Pereira</t>
  </si>
  <si>
    <t>José Reinaldo marín betancourth</t>
  </si>
  <si>
    <t>Carrera 27 No 10-02 Los Alamos</t>
  </si>
  <si>
    <t>3113241829</t>
  </si>
  <si>
    <t>reymarin@utp.edu.co</t>
  </si>
  <si>
    <t>la calidad profesional y académica es destacable</t>
  </si>
  <si>
    <t>Su nivel de desempeño y los cargos ocupados por 
los mismos dan fe de sus capacidades</t>
  </si>
  <si>
    <t>mas vinculo con el medio a traves de experiencias en proyectos 
conjuntos.</t>
  </si>
  <si>
    <t>competencias en evaluación de proyectos.</t>
  </si>
  <si>
    <t>UNIVERSIDAD TECNOLÓGICA DE PEREIRA</t>
  </si>
  <si>
    <t>servicliente@audifarma.com.co</t>
  </si>
  <si>
    <t>3137800</t>
  </si>
  <si>
    <t>3172400</t>
  </si>
  <si>
    <t>3137300</t>
  </si>
  <si>
    <t>Vicerrector Académico</t>
  </si>
  <si>
    <t>Ingenio Risaralda S.A</t>
  </si>
  <si>
    <t>CUNDINAMARCA</t>
  </si>
  <si>
    <t>BOGOTA</t>
  </si>
  <si>
    <t>Ingenieria</t>
  </si>
  <si>
    <t>MUNICIPIO DE CARTAGO</t>
  </si>
  <si>
    <t>cartago</t>
  </si>
  <si>
    <t>UNIVERSIDAD DEL TOLIMA</t>
  </si>
  <si>
    <t>DECANO</t>
  </si>
  <si>
    <t>Universidad Libre Seccional Pereira</t>
  </si>
  <si>
    <t>Ingeniería</t>
  </si>
  <si>
    <t>manizales</t>
  </si>
  <si>
    <t xml:space="preserve">Coordinador </t>
  </si>
  <si>
    <t>La Virginia</t>
  </si>
  <si>
    <t>Ingenieria Industrial</t>
  </si>
  <si>
    <t>Director de programa</t>
  </si>
  <si>
    <t>na</t>
  </si>
  <si>
    <t>Sin sugerencias</t>
  </si>
  <si>
    <t>Área de contabilidad y finanzas</t>
  </si>
  <si>
    <t>Maestría en Investigación Operativa y Estadística</t>
  </si>
  <si>
    <t>Total graduados: 97</t>
  </si>
  <si>
    <t xml:space="preserve">Total egresados encuestados: 40 </t>
  </si>
  <si>
    <t>UNIVERSIDAD NACIONAL DE COLOMBIA</t>
  </si>
  <si>
    <t>PALOGRANDE</t>
  </si>
  <si>
    <t>sruizhe@unal.edu.co</t>
  </si>
  <si>
    <t>DPTO ING INDUSTRIAL</t>
  </si>
  <si>
    <t>ING INDUSTRIAL</t>
  </si>
  <si>
    <t>Suzuki Motor de Colombia S.A.</t>
  </si>
  <si>
    <t>Km 15 via Pereira Cerritos</t>
  </si>
  <si>
    <t>jaime-parra_91@hotmail.com</t>
  </si>
  <si>
    <t>Electrónica</t>
  </si>
  <si>
    <t>Líder Electrónica</t>
  </si>
  <si>
    <t>Supervisor Electrónica</t>
  </si>
  <si>
    <t>cra 8 con calle 23</t>
  </si>
  <si>
    <t>www.areandina.edu.co</t>
  </si>
  <si>
    <t>Departamento de ciencias Basicas</t>
  </si>
  <si>
    <t>Coordinadora del departamento</t>
  </si>
  <si>
    <t>KM1 VIA JULITA</t>
  </si>
  <si>
    <t>DELRAM@UTP.EDU.CO</t>
  </si>
  <si>
    <t>LIDER PROCESO DE ADMINISTRACIÓN DE LA INFORMACIÓN ESTRATÉGICA</t>
  </si>
  <si>
    <t>laflorez@utp.edu.co</t>
  </si>
  <si>
    <t>Facultad de Ingeniería industrial</t>
  </si>
  <si>
    <t>TRANSCONSULT SUCURSAL COLOMBIA</t>
  </si>
  <si>
    <t>Carrera 15 # 88 - 64</t>
  </si>
  <si>
    <t>andres.giraldo@transconsult.com.mx</t>
  </si>
  <si>
    <t>Técnica</t>
  </si>
  <si>
    <t>Coordinador de proyectos</t>
  </si>
  <si>
    <t>Director Técnico</t>
  </si>
  <si>
    <t xml:space="preserve">Central Hidroeléctrica de Caldas S.A E.S.P </t>
  </si>
  <si>
    <t>Autopista del café, Km 1 Vía Manizales - Chinchiná</t>
  </si>
  <si>
    <t>john.fredy.castaneda@chec.com.co</t>
  </si>
  <si>
    <t>Subgerencia de Distribución</t>
  </si>
  <si>
    <t>Profesional</t>
  </si>
  <si>
    <t>Profesional Gestor</t>
  </si>
  <si>
    <t>Institución Educativa Alfonso López Pumarejo</t>
  </si>
  <si>
    <t>Cra 6 # 14-14</t>
  </si>
  <si>
    <t xml:space="preserve">grie.alfonso.lopez@risaralda.gov.co </t>
  </si>
  <si>
    <t>Matemáticas</t>
  </si>
  <si>
    <t>Coordinador Académicco</t>
  </si>
  <si>
    <t>Chec</t>
  </si>
  <si>
    <t>autopista del cafe km 1 via Manizales - Pereira</t>
  </si>
  <si>
    <t>57 6 8899000</t>
  </si>
  <si>
    <t>atencionalcliente@chec.com.co</t>
  </si>
  <si>
    <t>Pérdidas</t>
  </si>
  <si>
    <t>Analista de Datos</t>
  </si>
  <si>
    <t>Gestor de Pérdidas</t>
  </si>
  <si>
    <t>MAnizales</t>
  </si>
  <si>
    <t>Universidad Autónoma de Occidente</t>
  </si>
  <si>
    <t>Cll 25#115-85 Km 2 Vía Cali-Jamundi</t>
  </si>
  <si>
    <t>3188000 ext 11365</t>
  </si>
  <si>
    <t>lamejia@uao.edu.co</t>
  </si>
  <si>
    <t>Docente de planta</t>
  </si>
  <si>
    <t>Jefe de departamento</t>
  </si>
  <si>
    <t>INSTITUCIÓN EDUCATIVA ACADEMICO</t>
  </si>
  <si>
    <t>ieacademico@semcartago.gov.co</t>
  </si>
  <si>
    <t>educación matematicas</t>
  </si>
  <si>
    <t>rector</t>
  </si>
  <si>
    <t>valle</t>
  </si>
  <si>
    <t>Institución Universitaria EAM</t>
  </si>
  <si>
    <t>Avenida Bolívar 3-11</t>
  </si>
  <si>
    <t>(6)7451101</t>
  </si>
  <si>
    <t>jcamargo@eam.edu.co</t>
  </si>
  <si>
    <t>Facultad de Ingeniería</t>
  </si>
  <si>
    <t>Vicerrector académico</t>
  </si>
  <si>
    <t>Avenida Bolivar 3 - 11</t>
  </si>
  <si>
    <t>eam@eam.edu.co</t>
  </si>
  <si>
    <t>Educación Suoperior</t>
  </si>
  <si>
    <t>BARRIO SANTA ELENA</t>
  </si>
  <si>
    <t>nbermud@ut.edu.co</t>
  </si>
  <si>
    <t>OFICINA DE DESARROLLO INSTITUCIONAL</t>
  </si>
  <si>
    <t>Jefe Oficina de Desarrollo Institucional</t>
  </si>
  <si>
    <t>Tolima</t>
  </si>
  <si>
    <t>Ibagué</t>
  </si>
  <si>
    <t>UNIVERSIDAD MARIANA</t>
  </si>
  <si>
    <t>Calle 18 No. 34-104. Pasto</t>
  </si>
  <si>
    <t>mabravo@umariana.edu.co</t>
  </si>
  <si>
    <t>Programa</t>
  </si>
  <si>
    <t>Nariño</t>
  </si>
  <si>
    <t>Psto</t>
  </si>
  <si>
    <t>FORESTAL RIO GRANDE</t>
  </si>
  <si>
    <t>Km 9 via Tierradentro</t>
  </si>
  <si>
    <t>jgiraldo@forestalrg.com</t>
  </si>
  <si>
    <t>Forestal</t>
  </si>
  <si>
    <t>Jefe de Operaciones</t>
  </si>
  <si>
    <t>Director Forestal</t>
  </si>
  <si>
    <t>Magdalena Medio</t>
  </si>
  <si>
    <t>Barrancabermeja</t>
  </si>
  <si>
    <t>Transconsult Sucursal Colombia</t>
  </si>
  <si>
    <t>Calle 15 # 88-64</t>
  </si>
  <si>
    <t>andres.lopez@transconsult.com.mx</t>
  </si>
  <si>
    <t>Diretor Técnico</t>
  </si>
  <si>
    <t>SED. BogOTÁ.  Coloegio Instituto Técnico Laureano Gomez</t>
  </si>
  <si>
    <t>CALLE 90a  97-40</t>
  </si>
  <si>
    <t>migonzalez@ucatolica.edu.co</t>
  </si>
  <si>
    <t>AREA DE CIENCIAS</t>
  </si>
  <si>
    <t xml:space="preserve">BOGOTA. C. </t>
  </si>
  <si>
    <t xml:space="preserve">Universidad Catolica de Colombia </t>
  </si>
  <si>
    <t>Avenida Caracas Nro 46-72</t>
  </si>
  <si>
    <t>gopardo@utp.edu.co</t>
  </si>
  <si>
    <t>docencia</t>
  </si>
  <si>
    <t>profesor de planta</t>
  </si>
  <si>
    <t>Bogota D.C.</t>
  </si>
  <si>
    <t>Fundación Universidad Autónoma de Colombia</t>
  </si>
  <si>
    <t>Calle 12B No. 4 - 31</t>
  </si>
  <si>
    <t>3343696 ext. 313 - 314</t>
  </si>
  <si>
    <t>elmago3413@gmail.com</t>
  </si>
  <si>
    <t>Director del Programa Académico de Ingeniería Industrial</t>
  </si>
  <si>
    <t>Decano Facultad de Ingeniería</t>
  </si>
  <si>
    <t>universidad católica de Colombia</t>
  </si>
  <si>
    <t>Diagonal 46 A # 15 B ¿ 10</t>
  </si>
  <si>
    <t xml:space="preserve"> 3 27 73 00</t>
  </si>
  <si>
    <t>nrodriguez@ucatolica.edu.co</t>
  </si>
  <si>
    <t>ciencias basicas</t>
  </si>
  <si>
    <t xml:space="preserve">director </t>
  </si>
  <si>
    <t>cundinamarca</t>
  </si>
  <si>
    <t>bogota</t>
  </si>
  <si>
    <t>Universidad Jorge Tadeo Lozano</t>
  </si>
  <si>
    <t>Carrera 4 Nº 22-61</t>
  </si>
  <si>
    <t>mariaj.marquint@utadeo.edu.co</t>
  </si>
  <si>
    <t>Ciencias Básicas</t>
  </si>
  <si>
    <t xml:space="preserve">Docente </t>
  </si>
  <si>
    <t>UNIVERSIDAD AUTONOMA DE COLOMBIA</t>
  </si>
  <si>
    <t>CALLE 12B # 4-20</t>
  </si>
  <si>
    <t>gesindu@fuac.edu.co</t>
  </si>
  <si>
    <t>DEPARTAMENTO INGENIERIA INDUSTRIAL</t>
  </si>
  <si>
    <t>DIRECTOR DE PROGRAMA</t>
  </si>
  <si>
    <t>unicuces</t>
  </si>
  <si>
    <t>cr 8 -14 -52</t>
  </si>
  <si>
    <t>piedadgonzalezorjuela@yahoo.com</t>
  </si>
  <si>
    <t>educacion</t>
  </si>
  <si>
    <t>cali</t>
  </si>
  <si>
    <t>Secretaria de Educación Municipal de Pitalito</t>
  </si>
  <si>
    <t>Carrera 3 No. 4-78 CAM. LA CHAPOLERA</t>
  </si>
  <si>
    <t>seceduc@sempitalito.gov.co</t>
  </si>
  <si>
    <t>educación</t>
  </si>
  <si>
    <t>Doncente</t>
  </si>
  <si>
    <t>Huila</t>
  </si>
  <si>
    <t>Pitalito</t>
  </si>
  <si>
    <t>UNIVERSIDAD DE CUNDINAMARCA</t>
  </si>
  <si>
    <t>Dg 18 No. 20-29 Fusagasugá</t>
  </si>
  <si>
    <t>PBX (+57 1) 828 1483</t>
  </si>
  <si>
    <t xml:space="preserve">info@ucundinamarca.edu.co </t>
  </si>
  <si>
    <t>CIENCIAS BASICAS</t>
  </si>
  <si>
    <t>Dubán Reinero Ordóñez Portilla</t>
  </si>
  <si>
    <t>CUNDINAMAARCA</t>
  </si>
  <si>
    <t>FUSAGASUGÁ</t>
  </si>
  <si>
    <t>CLOMBIA</t>
  </si>
  <si>
    <t>Universidad de Cundinamarca</t>
  </si>
  <si>
    <t>Diagonal 18 No. 20-29.</t>
  </si>
  <si>
    <t xml:space="preserve">(+57 1) 828 1483  </t>
  </si>
  <si>
    <t>unicundi@ucundinamarca.edu.co</t>
  </si>
  <si>
    <t>Ciencias básicas facultad de ingeniería</t>
  </si>
  <si>
    <t>Docente TCO</t>
  </si>
  <si>
    <t>Fusagasugá</t>
  </si>
  <si>
    <t>Carrera 21 No. 49-95 Av. de las Américas</t>
  </si>
  <si>
    <t>monica.castro@ucp.edu.co</t>
  </si>
  <si>
    <t>Facultad de Ciencias Económicas y Adminitrativas</t>
  </si>
  <si>
    <t>Director de Programas de Mercadeo</t>
  </si>
  <si>
    <t>Universidad de Caldas</t>
  </si>
  <si>
    <t>Cl. 65 #26-10</t>
  </si>
  <si>
    <t>departamento.matematicas@ucaldas.edu.co</t>
  </si>
  <si>
    <t>Director de departamento</t>
  </si>
  <si>
    <t>Institucion Universitaria EAM</t>
  </si>
  <si>
    <t>lrios@eam.edu.co</t>
  </si>
  <si>
    <t>Institución educativa municipal Nuesra señora de la visitacion</t>
  </si>
  <si>
    <t>Cabecera corregimiento 520001 San Juan de pasto</t>
  </si>
  <si>
    <t>educacion@pasto.gov.co</t>
  </si>
  <si>
    <t>Docencia, área de.matemáticas</t>
  </si>
  <si>
    <t>Secretaria de educación de Pasto</t>
  </si>
  <si>
    <t>Pasto</t>
  </si>
  <si>
    <t>UNIVERSIDAD LIBRE SECCIONAL PEREIRA</t>
  </si>
  <si>
    <t>UNIVERSIDAD LIBRE SEDE BELMONTE</t>
  </si>
  <si>
    <t>montoyaramirezdiego@unilibrepereira.edu.co</t>
  </si>
  <si>
    <t>FACULTAD DE INGENIERIA</t>
  </si>
  <si>
    <t>SECRETARÍA DE EDUCACIÓN DEPARTAMENTAL DE NARIÑO</t>
  </si>
  <si>
    <t>CRA 42B-18A-85</t>
  </si>
  <si>
    <t>(57)2 7333737</t>
  </si>
  <si>
    <t xml:space="preserve">sednarino@narino.gov.co </t>
  </si>
  <si>
    <t>RECURSOS HUMANOS</t>
  </si>
  <si>
    <t>NARIÑO</t>
  </si>
  <si>
    <t>TAMINANGO</t>
  </si>
  <si>
    <t>NO TENGO</t>
  </si>
  <si>
    <t>Seria muy bueno y conveniente, un introductorio en estadistica, ya que es un tema fundamental en el posgrado</t>
  </si>
  <si>
    <t>Por el momento NO</t>
  </si>
  <si>
    <t>Tener presente que en la region hay muy buenos docentes para impartir estas catedras y no buscar solamente los de Cali o Bogota.</t>
  </si>
  <si>
    <t>Hacer más labores de mercadeo del programa</t>
  </si>
  <si>
    <t>Mantener en constante busqueda de docentes calificados en las areas de interes de investigación.</t>
  </si>
  <si>
    <t>Mayor seguimiento y apoyo a desarrollo de trabajos de grado desde el momento que se ven materias del posgrado</t>
  </si>
  <si>
    <t>Se podrían tener lugares para estudio a los estudiantes de esta maestría, donde en cualquier momento se pudiera hacer uso de ellos.</t>
  </si>
  <si>
    <t>mejorar los horarios para que las jornadas no sean muy extensas</t>
  </si>
  <si>
    <t>fortalecer el area estadísitca</t>
  </si>
  <si>
    <t>Cambiar la materia "Optimización Financiera"</t>
  </si>
  <si>
    <t>Mayor metodología de aplicación de las teorías vistas en diferentes módulos.</t>
  </si>
  <si>
    <t>Mejorar los procesos de seguimiento a la realización de los trabajos de grado</t>
  </si>
  <si>
    <t>Mejorar el soporte que brindan los grupos de investigación a las tesis de grado</t>
  </si>
  <si>
    <t>Ampliar el acompañamiento para el trabajo de grado</t>
  </si>
  <si>
    <t xml:space="preserve">Implementar un sistema de beca que permita tener estudiantes jóvenes que realicen investigación. </t>
  </si>
  <si>
    <t>Np</t>
  </si>
  <si>
    <t>Motivar a los graduados a iniciar o fortalecer procesos investigativos.</t>
  </si>
  <si>
    <t>Conocer con más detalle los procesos de internacionalización</t>
  </si>
  <si>
    <t>En general los cursos y docentes se seleccionan.  Sin embargo durante la maestría me encontré con 2 docentes que a mi parecer no tenían el perfil ni la calidad para ser profesores de posgrado y hubo un curso que a mi juicio no aporto mucho a mi formación.  Adicionalmente considero que para la maestría en IOE es indispensable que exista un curso de estructuración algorítmica y manejo de herramientas computacionales, temas en los que percibí demasiadas falencias entre mis compañeros.</t>
  </si>
  <si>
    <t>Tener lineas para realizar a tesis de grado. tener profesores directores de tesis.</t>
  </si>
  <si>
    <t xml:space="preserve">convenios internacionales que apliquen a la maestria </t>
  </si>
  <si>
    <t>Me parece que la tesis se debe iniciar a realizar desde el primer semestre para esto es necesario que  se oriente este trabajo desde el principio.</t>
  </si>
  <si>
    <t>Es excelente</t>
  </si>
  <si>
    <t>mayor profundidad y nivelacion a los aspirantes</t>
  </si>
  <si>
    <t>El uso de software como python científico para los cursos del postgrado.</t>
  </si>
  <si>
    <t>Se recomienda no dejar solos a los estudiantes de la Maestría en el proceso de la elaboración del trabajo de grado. Ademas, que los jurados cumplan con los tiempos estipulados por el Comité Curricular en la lectura y concepto de los trabajos.</t>
  </si>
  <si>
    <t>Desarrollar un poco más de casos aplicados.</t>
  </si>
  <si>
    <t>No tengo sugerencias; al contrario, destaco que una de las fortalezas es la exigencia que permite orientar un programa de calidad.</t>
  </si>
  <si>
    <t>Mayor profundización en estadistica</t>
  </si>
  <si>
    <t>Se recomienda contar con un plan de respaldo en caso de presentarse inconvenientes con los docentes.</t>
  </si>
  <si>
    <t>* No tengo sugerencias.</t>
  </si>
  <si>
    <t>Mayor aplicabilidad a la vida real.</t>
  </si>
  <si>
    <t>REALIZAR UN CONSERVATORIO SOBRE LAS PROPUESTAS PARA EL MEJORAMIENTO DEL PROGRAMA.</t>
  </si>
  <si>
    <t xml:space="preserve">Maestría en Investigación Operativa y Estadística
</t>
  </si>
  <si>
    <t>Total graduados: 147</t>
  </si>
  <si>
    <t>Total egresados encuestados 2018: 40</t>
  </si>
  <si>
    <t>Total egresados encuestados 2020: 51</t>
  </si>
  <si>
    <t>Nivel de encuestas diligenciadas: 34,7%</t>
  </si>
  <si>
    <t>AUDIFARMA S.A</t>
  </si>
  <si>
    <t>CALLE 105 NUMERO 14 -140 ZONA INDUSTRIAL DE OCCIDENTE</t>
  </si>
  <si>
    <t>Calle 105 #14-140</t>
  </si>
  <si>
    <t>Central Hidroeléctrica de Caldas CHEC</t>
  </si>
  <si>
    <t>AUTOPISTA DEL CAFE KM 2</t>
  </si>
  <si>
    <t>Fundación Universitaria Comfamiliar</t>
  </si>
  <si>
    <t>Cra. 5 #21-30</t>
  </si>
  <si>
    <t>Ingenio risaralda S.A</t>
  </si>
  <si>
    <t>Km2 Vía La Virginia- Balboa (Risaralda)</t>
  </si>
  <si>
    <t>Comestibles La Rosa</t>
  </si>
  <si>
    <t>Magisterio de pereira</t>
  </si>
  <si>
    <t>Vereda el pital</t>
  </si>
  <si>
    <t>Universidad del Tolima</t>
  </si>
  <si>
    <t>Barrio Santa Helena Ibague Tolima</t>
  </si>
  <si>
    <t>Corporación Universitaria Empresarial Alexander von Humboldt</t>
  </si>
  <si>
    <t>Avenida Bolivar 1 norte - 02</t>
  </si>
  <si>
    <t>Carrera 14 No. 3 -11</t>
  </si>
  <si>
    <t>UTP-Universidad tecnologica de pereira</t>
  </si>
  <si>
    <t>arrera 27 #10-02 Barrio Alamos</t>
  </si>
  <si>
    <t>Universidad Católica de Colombia</t>
  </si>
  <si>
    <t>Sede Las Torres - Bogotá, Avenida Caracas # 46 -72</t>
  </si>
  <si>
    <t>Universidad del Sinú</t>
  </si>
  <si>
    <t>Cra. 1w No. 38-153, Barrio Juan XXIII, Montería - Córdoba</t>
  </si>
  <si>
    <t>Universidad Distrital Francisco José de Caldas</t>
  </si>
  <si>
    <t>Carrera 7 número 40 B 53</t>
  </si>
  <si>
    <t>Universidad de Nariño</t>
  </si>
  <si>
    <t>Ciudad Universitaria Torobajo</t>
  </si>
  <si>
    <t>Contactar</t>
  </si>
  <si>
    <t>Cra 6 N 22-90</t>
  </si>
  <si>
    <t>Calle 18 No. 50-02 Campus Torobajo</t>
  </si>
  <si>
    <t>INSTITUCIÓN EDUCATIVA JOSE ANTONIO LLORENTE. SECRETARIA DE EDUCACIÓN DEPARTAMENTAL DE NARIÑO.</t>
  </si>
  <si>
    <t>Calle 8 NO. 20-18.  Avenida Llorente.</t>
  </si>
  <si>
    <t>Calle 19 #21-10  Centro</t>
  </si>
  <si>
    <t>CJT&amp;T Ingeniería de Software</t>
  </si>
  <si>
    <t>Carrera 29 #19-25 Ed. Punto Centro oficina 205</t>
  </si>
  <si>
    <t>Universidad Cesmag</t>
  </si>
  <si>
    <t>Carrera 20a # 14-54, Pasto</t>
  </si>
  <si>
    <t>Secretaría de Educación Departamental de Nariño</t>
  </si>
  <si>
    <t xml:space="preserve">Carrera 42B No. 18A-85 Barrio Pandiaco </t>
  </si>
  <si>
    <t>SECRETARIA DE EDUCACIÓN DEPARTAMENTAL DE NARIÑO institución Educativa Maria luz IMues</t>
  </si>
  <si>
    <t xml:space="preserve">Barrio libertad </t>
  </si>
  <si>
    <t xml:space="preserve">secretaria de educacion municipal Pasto </t>
  </si>
  <si>
    <t>Calle 16 No. 23-57  - (Centro)</t>
  </si>
  <si>
    <t>INSTITUCIÓN EDUCATIVA SAN PEDRO DE CARTAGO</t>
  </si>
  <si>
    <t>SAN PEDRO DE CARTAGO</t>
  </si>
  <si>
    <t>EMSSANAR</t>
  </si>
  <si>
    <t>CALLE 11 A ESQUINA AURORA PASTO</t>
  </si>
  <si>
    <t>SECRETARIA DE EDUCACIÓN</t>
  </si>
  <si>
    <t xml:space="preserve">CARRERA 1 B 13-29 LOS ANDES </t>
  </si>
  <si>
    <t xml:space="preserve">Secretaria de Educación Municipal de Pasto </t>
  </si>
  <si>
    <t>secretaria de educación departamental de nariño</t>
  </si>
  <si>
    <t>Vereda Valparaíso Bajo</t>
  </si>
  <si>
    <t>UNIVERSIDAD PILOTO DE COLOMBIA</t>
  </si>
  <si>
    <t>Cra. 9 #45A-44, Bogotá</t>
  </si>
  <si>
    <t>UDCA</t>
  </si>
  <si>
    <t>Avenida Boyacá No. 66A -  61</t>
  </si>
  <si>
    <t>Uniminuto</t>
  </si>
  <si>
    <t>Calle 1 #9-50</t>
  </si>
  <si>
    <t>Vereda la Julita Carrera 27 No 10-02</t>
  </si>
  <si>
    <t>Cra 6 # 44N-15</t>
  </si>
  <si>
    <t>mariapmj@audifarma.com.co</t>
  </si>
  <si>
    <t>018000522955</t>
  </si>
  <si>
    <t>www.chec.com.co</t>
  </si>
  <si>
    <t>jamariles@uc.edu.co</t>
  </si>
  <si>
    <t>3679942 - 3679968</t>
  </si>
  <si>
    <t>cmgallego@ingeniorisaralda.com</t>
  </si>
  <si>
    <t>3228221</t>
  </si>
  <si>
    <t>ryby.moncada@co.nestle.com</t>
  </si>
  <si>
    <t>3328135</t>
  </si>
  <si>
    <t>No tiene</t>
  </si>
  <si>
    <t>8- 2772049</t>
  </si>
  <si>
    <t>jkramirezb@ut.edu.co</t>
  </si>
  <si>
    <t>(6)7450025</t>
  </si>
  <si>
    <t>www.cue.edu.co</t>
  </si>
  <si>
    <t>3 27 73 00</t>
  </si>
  <si>
    <t>jcbarrero@ucatolica.edu.co</t>
  </si>
  <si>
    <t>7811717</t>
  </si>
  <si>
    <t>3239300</t>
  </si>
  <si>
    <t>atencion@udistrtital.edu.co</t>
  </si>
  <si>
    <t>032-731-0327</t>
  </si>
  <si>
    <t>matematicas@udenar.edu.co</t>
  </si>
  <si>
    <t>(57)(2) 7244325</t>
  </si>
  <si>
    <t>wilsongomez@contactarcolombia.org</t>
  </si>
  <si>
    <t>3137911617</t>
  </si>
  <si>
    <t>dario@udenar.edu.co</t>
  </si>
  <si>
    <t>7798028</t>
  </si>
  <si>
    <t>coljallorente@gmail.com</t>
  </si>
  <si>
    <t>7215532</t>
  </si>
  <si>
    <t>fiscalia.gov.co</t>
  </si>
  <si>
    <t>320 788 9637</t>
  </si>
  <si>
    <t>servicioalcliente@cjtytsoftware.com</t>
  </si>
  <si>
    <t>(032) 7216535</t>
  </si>
  <si>
    <t>gestionhumana@unicesmag.edu.co</t>
  </si>
  <si>
    <t xml:space="preserve"> sednarino@narino.gov.co </t>
  </si>
  <si>
    <t>Tel.  8182326  Cel. 3104146253</t>
  </si>
  <si>
    <t xml:space="preserve"> iemarialuz12@yahoo.com.co</t>
  </si>
  <si>
    <t xml:space="preserve"> Conmutador (57 + 2) 7296001 Despacho (57 + 2) 7222666</t>
  </si>
  <si>
    <t>3185895238</t>
  </si>
  <si>
    <t>iesanpedrocartago@gmail.com</t>
  </si>
  <si>
    <t>7336030</t>
  </si>
  <si>
    <t>linaarevalo@emssanar.org.co</t>
  </si>
  <si>
    <t>3163444415</t>
  </si>
  <si>
    <t>secretaria.educacion@sempitalito.gov.co</t>
  </si>
  <si>
    <t>7296001</t>
  </si>
  <si>
    <t>3136685399</t>
  </si>
  <si>
    <t>ievalparaisob@gmail.com</t>
  </si>
  <si>
    <t>(1) 3322900</t>
  </si>
  <si>
    <t>edwin-munoz@upc.edu.co</t>
  </si>
  <si>
    <t>6684700 ext. 501</t>
  </si>
  <si>
    <t>debenavides@udca.edu.co</t>
  </si>
  <si>
    <t>6287429</t>
  </si>
  <si>
    <t>gemontes28@gmail.com</t>
  </si>
  <si>
    <t>gloyapa@utp.edu.co</t>
  </si>
  <si>
    <t>(6) 7494060</t>
  </si>
  <si>
    <t>servicioalciudadano@sena.edu.co</t>
  </si>
  <si>
    <t>ANALISTA DE OPERACIONES</t>
  </si>
  <si>
    <t>Coordinadora de estándares</t>
  </si>
  <si>
    <t xml:space="preserve">Jefe de estándares </t>
  </si>
  <si>
    <t>Gestor</t>
  </si>
  <si>
    <t>Coordinador de Programa</t>
  </si>
  <si>
    <t xml:space="preserve">Jefe Laboratorio Bio-Destilería y Aguas </t>
  </si>
  <si>
    <t>Analista de Evaluación Sensorial</t>
  </si>
  <si>
    <t>Catedra</t>
  </si>
  <si>
    <t>Director de Departamento</t>
  </si>
  <si>
    <t>Docente de tiempo completo</t>
  </si>
  <si>
    <t>Docente catedratico</t>
  </si>
  <si>
    <t>Jefe de Programa</t>
  </si>
  <si>
    <t>Docente Hora Cátedra</t>
  </si>
  <si>
    <t>Ingeniero de desarrollo</t>
  </si>
  <si>
    <t>Cordinador de Desarrollo</t>
  </si>
  <si>
    <t>Docente Tiempo Completo</t>
  </si>
  <si>
    <t>DOCENTE Y JEFE DEL ÁREA  DE MATEMÁTICAS</t>
  </si>
  <si>
    <t>Profesional Gestion III</t>
  </si>
  <si>
    <t>Docente Matematicas</t>
  </si>
  <si>
    <t>Director Ciencias Basicas</t>
  </si>
  <si>
    <t>Docente de área</t>
  </si>
  <si>
    <t>Docente de Aula</t>
  </si>
  <si>
    <t xml:space="preserve">Docente de matemáticas en la Institución Educativa Municipal Cabrera  </t>
  </si>
  <si>
    <t>Ing Planeación y Calidad</t>
  </si>
  <si>
    <t>Coordinador Calidad</t>
  </si>
  <si>
    <t>Docente catedrático</t>
  </si>
  <si>
    <t>Coordinador de Formación Profesional - SNFT</t>
  </si>
  <si>
    <t>Director Regional SENA Quindío</t>
  </si>
  <si>
    <t>COORDINADOR DE MONTAJES Y 
ESTANDARES</t>
  </si>
  <si>
    <t>Jefe de Aseguramiento de la 
Calidad</t>
  </si>
  <si>
    <t>Coordinador académico de 
ingeniería industrial</t>
  </si>
  <si>
    <t>Director de la maestria en 
investigacion de operaciones y estadistica</t>
  </si>
  <si>
    <t>Coordinador de Tecnología 
Industria e Ingeniería de Producción</t>
  </si>
  <si>
    <t>Jefe de Area de Estadística. 
Director del centro de Asesorías en estadistica</t>
  </si>
  <si>
    <t>Director Departamento de 
Electrónica</t>
  </si>
  <si>
    <t xml:space="preserve">Rector se la Institución Educativa 
Municipal Cabrera  </t>
  </si>
  <si>
    <t>Director áreas comunes - 
Matemáticas</t>
  </si>
  <si>
    <t>Decana Facultad de Ciencias 
Exactas y Naturales</t>
  </si>
  <si>
    <t>Que se profundice mucho más en la estadística</t>
  </si>
  <si>
    <t>Fortalecer los grupos de investigación.</t>
  </si>
  <si>
    <t>Ampliar el apoyo desde los grupos de investigación para la realización del trabajo de grado</t>
  </si>
  <si>
    <t>Hacer más aplicaciones reales a la temática de las diferentes asignaturas.</t>
  </si>
  <si>
    <t>Mejores instalaciones para estudio</t>
  </si>
  <si>
    <t>Cumplir con el cronograma estipulado en cuestión de fechas.</t>
  </si>
  <si>
    <t>En aquellos casos de convenios con otras universidades se debe mejorar la logística de las aulas.</t>
  </si>
  <si>
    <t>Mas permanencia de los docentes en la ciudad.</t>
  </si>
  <si>
    <t>Un mayor acompañamiento para la elaoracion de la tesis</t>
  </si>
  <si>
    <t>Mayor seguimiento y apoyo en la elaboracion del proyecto de grado. conformacion de grupos de estudio. 
Estructurar con claridad el orden de los contenidos y actividades de evaluacion desde el inicio de los cursos (algunos profesores manejaron muy bien esto, otros no tanto).</t>
  </si>
  <si>
    <t>En lo posible, hacer que las materias sean más prácticas, visto desde el punto de vista de un estudiante que no es 
matemático</t>
  </si>
  <si>
    <t xml:space="preserve">Mi sugerencia es que haya una mejor información sobre los tiempos limites de para entrega de trabajos de 
grados, sustentación,entre otros, ademas, que los jurados asignados para la revisión del documento de tesis, cumplan con los tiempos límites para la revisión del mismo, puesto que el no cumplimiento de estos tiempos puede ser perjudicial para el estudiante.   </t>
  </si>
  <si>
    <t>Jaime Uricoechea Bedoya</t>
  </si>
  <si>
    <t>Avenida Las Americas, sede Belmonte</t>
  </si>
  <si>
    <t>3401043 ext 6870</t>
  </si>
  <si>
    <t>ingenieria.comercial.pei@unilibre.edu.co</t>
  </si>
  <si>
    <t>CARRERA 27 # 64 - 60</t>
  </si>
  <si>
    <t>8879300</t>
  </si>
  <si>
    <t>vicsede_man@unal.edu.co</t>
  </si>
  <si>
    <t>Universidad de Bogotá Jorge Tadeo Lozano</t>
  </si>
  <si>
    <t>Javier Riascos Ochoa</t>
  </si>
  <si>
    <t>Calle 4 # 22-61</t>
  </si>
  <si>
    <t>3043376552</t>
  </si>
  <si>
    <t>javier.riascos@utadeo.edu.co</t>
  </si>
  <si>
    <t>Clarita Milena Gallego Gil</t>
  </si>
  <si>
    <t>Fábrica Km 2 Vía La Virginia-Balboa</t>
  </si>
  <si>
    <t>3206683116</t>
  </si>
  <si>
    <t>FALTA ARTICULACIÓN CON EL MEDIO</t>
  </si>
  <si>
    <t>Son programas que se encuentran desarrollados para las 
actuales necesidades del mercado y del futuro</t>
  </si>
  <si>
    <t>La egresada a mi cargo ha demostrado muy buenas 
capacidades en el aspecto académico y pedagógico de su labor. En cuanto a necesidades locales, regionales, nacionales o internacionales no sé.</t>
  </si>
  <si>
    <t>Si los programas que brinda la Universidad Tecnológica 
cumplen con los exigencias de nuestra empresa</t>
  </si>
  <si>
    <t>No conozco el perfil profesional del programa.</t>
  </si>
  <si>
    <t>Está acorde dado que se encuentra la universidad 
en el proceso de Alta Calidad</t>
  </si>
  <si>
    <t>Si los profesionales que se han contrato hasta el 
momento son de muy buena calidad técnica</t>
  </si>
  <si>
    <t>...</t>
  </si>
  <si>
    <t xml:space="preserve">Mantener actualizado los contenidos programáticos a las 
necesidades del mercado </t>
  </si>
  <si>
    <t xml:space="preserve">Comprometido e integro </t>
  </si>
  <si>
    <t>EMPATÍA</t>
  </si>
  <si>
    <t>Compromiso y sentido de pertenencia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</si>
</sst>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wrapText="1"/>
    </xf>
    <xf numFmtId="0" fontId="0" fillId="2" borderId="1" xfId="0"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0" fillId="0" borderId="1" xfId="0" applyBorder="1" applyAlignment="1">
      <alignment wrapText="1"/>
    </xf>
    <xf numFmtId="0" fontId="0" fillId="4" borderId="1" xfId="0" applyFill="1" applyBorder="1"/>
    <xf numFmtId="0" fontId="0" fillId="0" borderId="1" xfId="0" applyBorder="1"/>
    <xf numFmtId="0" fontId="0" fillId="4" borderId="1" xfId="0" applyFill="1" applyBorder="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[5]Egresados!$F$60:$F$62</c:f>
              <c:strCache>
                <c:ptCount val="3"/>
                <c:pt idx="0">
                  <c:v>Casado(a)/unión libre</c:v>
                </c:pt>
                <c:pt idx="1">
                  <c:v>Soltero</c:v>
                </c:pt>
                <c:pt idx="2">
                  <c:v>Otro</c:v>
                </c:pt>
              </c:strCache>
            </c:strRef>
          </c:cat>
          <c:val>
            <c:numRef>
              <c:f>[5]Egresados!$G$60:$G$62</c:f>
              <c:numCache>
                <c:formatCode>General</c:formatCode>
                <c:ptCount val="3"/>
                <c:pt idx="0">
                  <c:v>0.625</c:v>
                </c:pt>
                <c:pt idx="1">
                  <c:v>0.375</c:v>
                </c:pt>
                <c:pt idx="2">
                  <c:v>0</c:v>
                </c:pt>
              </c:numCache>
            </c:numRef>
          </c:val>
          <c:extLst>
            <c:ext xmlns:c16="http://schemas.microsoft.com/office/drawing/2014/chart" uri="{C3380CC4-5D6E-409C-BE32-E72D297353CC}">
              <c16:uniqueId val="{00000000-1E98-4859-A23B-23282A804B9C}"/>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[5]Egresados!$B$342:$B$343</c:f>
              <c:strCache>
                <c:ptCount val="2"/>
                <c:pt idx="0">
                  <c:v>Si</c:v>
                </c:pt>
                <c:pt idx="1">
                  <c:v>No</c:v>
                </c:pt>
              </c:strCache>
            </c:strRef>
          </c:cat>
          <c:val>
            <c:numRef>
              <c:f>[5]Egresados!$C$342:$C$343</c:f>
              <c:numCache>
                <c:formatCode>General</c:formatCode>
                <c:ptCount val="2"/>
                <c:pt idx="0">
                  <c:v>0.75</c:v>
                </c:pt>
                <c:pt idx="1">
                  <c:v>0.25</c:v>
                </c:pt>
              </c:numCache>
            </c:numRef>
          </c:val>
          <c:extLst>
            <c:ext xmlns:c16="http://schemas.microsoft.com/office/drawing/2014/chart" uri="{C3380CC4-5D6E-409C-BE32-E72D297353CC}">
              <c16:uniqueId val="{00000000-D75C-4F21-A341-67BC240442EE}"/>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2020'!$B$55:$B$56</c:f>
              <c:strCache>
                <c:ptCount val="2"/>
                <c:pt idx="0">
                  <c:v>Masculino</c:v>
                </c:pt>
                <c:pt idx="1">
                  <c:v>Femenino</c:v>
                </c:pt>
              </c:strCache>
            </c:strRef>
          </c:cat>
          <c:val>
            <c:numRef>
              <c:f>'Egresados 2020'!$D$55:$D$56</c:f>
              <c:numCache>
                <c:formatCode>0%</c:formatCode>
                <c:ptCount val="2"/>
                <c:pt idx="0">
                  <c:v>0.72549019607843135</c:v>
                </c:pt>
                <c:pt idx="1">
                  <c:v>0.27450980392156865</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2020'!$B$80:$B$82</c:f>
              <c:strCache>
                <c:ptCount val="3"/>
                <c:pt idx="0">
                  <c:v>Casado(a)/unión libre</c:v>
                </c:pt>
                <c:pt idx="1">
                  <c:v>Soltero</c:v>
                </c:pt>
                <c:pt idx="2">
                  <c:v>otro</c:v>
                </c:pt>
              </c:strCache>
            </c:strRef>
          </c:cat>
          <c:val>
            <c:numRef>
              <c:f>'Egresados 2020'!$D$80:$D$82</c:f>
              <c:numCache>
                <c:formatCode>0%</c:formatCode>
                <c:ptCount val="3"/>
                <c:pt idx="0">
                  <c:v>0.47058823529411764</c:v>
                </c:pt>
                <c:pt idx="1">
                  <c:v>0.49019607843137253</c:v>
                </c:pt>
                <c:pt idx="2">
                  <c:v>3.9215686274509803E-2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2020'!$B$106:$B$109</c:f>
              <c:strCache>
                <c:ptCount val="4"/>
                <c:pt idx="0">
                  <c:v>0</c:v>
                </c:pt>
                <c:pt idx="1">
                  <c:v>1</c:v>
                </c:pt>
                <c:pt idx="2">
                  <c:v>2</c:v>
                </c:pt>
                <c:pt idx="3">
                  <c:v>Más de 2</c:v>
                </c:pt>
              </c:strCache>
            </c:strRef>
          </c:cat>
          <c:val>
            <c:numRef>
              <c:f>'Egresados 2020'!$D$106:$D$109</c:f>
              <c:numCache>
                <c:formatCode>0%</c:formatCode>
                <c:ptCount val="4"/>
                <c:pt idx="0">
                  <c:v>0.5490196078431373</c:v>
                </c:pt>
                <c:pt idx="1">
                  <c:v>0.19607843137254902</c:v>
                </c:pt>
                <c:pt idx="2">
                  <c:v>0.19607843137254902</c:v>
                </c:pt>
                <c:pt idx="3">
                  <c:v>5.8823529411764705E-2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2020'!$B$144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2020'!$C$144:$F$144</c:f>
              <c:numCache>
                <c:formatCode>General</c:formatCode>
                <c:ptCount val="4"/>
                <c:pt idx="2" formatCode="0%">
                  <c:v>0.88235294117647056</c:v>
                </c:pt>
              </c:numCache>
            </c:numRef>
          </c:val>
          <c:extLst>
            <c:ext xmlns:c16="http://schemas.microsoft.com/office/drawing/2014/chart" uri="{C3380CC4-5D6E-409C-BE32-E72D297353CC}">
              <c16:uniqueId val="{00000000-413C-46F5-A168-0D94D6023DE8}"/>
            </c:ext>
          </c:extLst>
        </c:ser>
        <c:ser>
          <c:idx val="1"/>
          <c:order val="1"/>
          <c:tx>
            <c:strRef>
              <c:f>'Egresados 2020'!$B$145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2020'!$C$145:$F$145</c:f>
              <c:numCache>
                <c:formatCode>General</c:formatCode>
                <c:ptCount val="4"/>
                <c:pt idx="2" formatCode="0%">
                  <c:v>3.9215686274509803E-2</c:v>
                </c:pt>
              </c:numCache>
            </c:numRef>
          </c:val>
          <c:extLst>
            <c:ext xmlns:c16="http://schemas.microsoft.com/office/drawing/2014/chart" uri="{C3380CC4-5D6E-409C-BE32-E72D297353CC}">
              <c16:uniqueId val="{00000001-413C-46F5-A168-0D94D6023DE8}"/>
            </c:ext>
          </c:extLst>
        </c:ser>
        <c:ser>
          <c:idx val="2"/>
          <c:order val="2"/>
          <c:tx>
            <c:strRef>
              <c:f>'Egresados 2020'!$B$146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2020'!$C$146:$F$146</c:f>
              <c:numCache>
                <c:formatCode>General</c:formatCode>
                <c:ptCount val="4"/>
                <c:pt idx="2" formatCode="0%">
                  <c:v>5.8823529411764705E-2</c:v>
                </c:pt>
              </c:numCache>
            </c:numRef>
          </c:val>
          <c:extLst>
            <c:ext xmlns:c16="http://schemas.microsoft.com/office/drawing/2014/chart" uri="{C3380CC4-5D6E-409C-BE32-E72D297353CC}">
              <c16:uniqueId val="{00000002-413C-46F5-A168-0D94D6023DE8}"/>
            </c:ext>
          </c:extLst>
        </c:ser>
        <c:ser>
          <c:idx val="3"/>
          <c:order val="3"/>
          <c:tx>
            <c:strRef>
              <c:f>'Egresados 2020'!$B$147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2020'!$C$147:$F$147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2020'!$B$148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2020'!$C$148:$F$148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2020'!$B$149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2020'!$C$149:$F$149</c:f>
              <c:numCache>
                <c:formatCode>General</c:formatCode>
                <c:ptCount val="4"/>
                <c:pt idx="2" formatCode="0%">
                  <c:v>1.9607843137254902E-2</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2020'!$B$214:$B$215</c:f>
              <c:strCache>
                <c:ptCount val="2"/>
                <c:pt idx="0">
                  <c:v>Si</c:v>
                </c:pt>
                <c:pt idx="1">
                  <c:v>No</c:v>
                </c:pt>
              </c:strCache>
            </c:strRef>
          </c:cat>
          <c:val>
            <c:numRef>
              <c:f>'Egresados 2020'!$E$214:$E$215</c:f>
              <c:numCache>
                <c:formatCode>0%</c:formatCode>
                <c:ptCount val="2"/>
                <c:pt idx="0">
                  <c:v>0.4</c:v>
                </c:pt>
                <c:pt idx="1">
                  <c:v>0.6</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2020'!$B$214:$B$215</c15:sqref>
                        </c15:formulaRef>
                      </c:ext>
                    </c:extLst>
                    <c:strCache>
                      <c:ptCount val="2"/>
                      <c:pt idx="0">
                        <c:v>Si</c:v>
                      </c:pt>
                      <c:pt idx="1">
                        <c:v>No</c:v>
                      </c:pt>
                    </c:strCache>
                  </c:strRef>
                </c:cat>
                <c:val>
                  <c:numRef>
                    <c:extLst>
                      <c:ext uri="{02D57815-91ED-43cb-92C2-25804820EDAC}">
                        <c15:formulaRef>
                          <c15:sqref>'Egresados 2020'!$C$214:$C$215</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2020'!$B$234:$B$240</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2020'!$F$234:$F$240</c:f>
              <c:numCache>
                <c:formatCode>0%</c:formatCode>
                <c:ptCount val="7"/>
                <c:pt idx="0">
                  <c:v>0.27272727272727271</c:v>
                </c:pt>
                <c:pt idx="1">
                  <c:v>0.15584415584415584</c:v>
                </c:pt>
                <c:pt idx="2">
                  <c:v>0.35064935064935066</c:v>
                </c:pt>
                <c:pt idx="3">
                  <c:v>5.1948051948051951E-2</c:v>
                </c:pt>
                <c:pt idx="4">
                  <c:v>5.1948051948051951E-2</c:v>
                </c:pt>
                <c:pt idx="5">
                  <c:v>6.4935064935064929E-2</c:v>
                </c:pt>
                <c:pt idx="6">
                  <c:v>5.1948051948051951E-2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2020'!$B$234:$B$240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2020'!$C$234:$C$240</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2020'!$B$234:$B$240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2020'!$D$234:$D$240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2020'!$B$249:$B$252</c:f>
              <c:strCache>
                <c:ptCount val="4"/>
                <c:pt idx="0">
                  <c:v>Excelente</c:v>
                </c:pt>
                <c:pt idx="1">
                  <c:v>Bueno</c:v>
                </c:pt>
                <c:pt idx="2">
                  <c:v>Regular</c:v>
                </c:pt>
                <c:pt idx="3">
                  <c:v>Malo</c:v>
                </c:pt>
              </c:strCache>
            </c:strRef>
          </c:cat>
          <c:val>
            <c:numRef>
              <c:f>'Egresados 2020'!$D$249:$D$252</c:f>
              <c:numCache>
                <c:formatCode>0%</c:formatCode>
                <c:ptCount val="4"/>
                <c:pt idx="0">
                  <c:v>0.6</c:v>
                </c:pt>
                <c:pt idx="1">
                  <c:v>0.4</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2020'!$B$266:$B$267</c:f>
              <c:strCache>
                <c:ptCount val="2"/>
                <c:pt idx="0">
                  <c:v>Si</c:v>
                </c:pt>
                <c:pt idx="1">
                  <c:v>No </c:v>
                </c:pt>
              </c:strCache>
            </c:strRef>
          </c:cat>
          <c:val>
            <c:numRef>
              <c:f>'Egresados 2020'!$D$266:$D$267</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2020'!$B$279:$B$280</c:f>
              <c:strCache>
                <c:ptCount val="2"/>
                <c:pt idx="0">
                  <c:v>Si</c:v>
                </c:pt>
                <c:pt idx="1">
                  <c:v>No </c:v>
                </c:pt>
              </c:strCache>
            </c:strRef>
          </c:cat>
          <c:val>
            <c:numRef>
              <c:f>'Egresados 2020'!$D$279:$D$280</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[5]Egresados!$F$35:$F$36</c:f>
              <c:strCache>
                <c:ptCount val="2"/>
                <c:pt idx="0">
                  <c:v>Masculino</c:v>
                </c:pt>
                <c:pt idx="1">
                  <c:v>Femenino</c:v>
                </c:pt>
              </c:strCache>
            </c:strRef>
          </c:cat>
          <c:val>
            <c:numRef>
              <c:f>[5]Egresados!$G$35:$G$36</c:f>
              <c:numCache>
                <c:formatCode>General</c:formatCode>
                <c:ptCount val="2"/>
                <c:pt idx="0">
                  <c:v>0.67500000000000004</c:v>
                </c:pt>
                <c:pt idx="1">
                  <c:v>0.32500000000000001</c:v>
                </c:pt>
              </c:numCache>
            </c:numRef>
          </c:val>
          <c:extLst>
            <c:ext xmlns:c16="http://schemas.microsoft.com/office/drawing/2014/chart" uri="{C3380CC4-5D6E-409C-BE32-E72D297353CC}">
              <c16:uniqueId val="{00000000-6019-4828-8A69-C0A9AE0248F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2020'!$B$290:$B$294</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2020'!$E$290:$E$294</c:f>
              <c:numCache>
                <c:formatCode>0%</c:formatCode>
                <c:ptCount val="5"/>
                <c:pt idx="0">
                  <c:v>0</c:v>
                </c:pt>
                <c:pt idx="1">
                  <c:v>0</c:v>
                </c:pt>
                <c:pt idx="2">
                  <c:v>2.5000000000000001E-2</c:v>
                </c:pt>
                <c:pt idx="3">
                  <c:v>0.4</c:v>
                </c:pt>
                <c:pt idx="4">
                  <c:v>0.57499999999999996</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2020'!$F$290:$F$294</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[5]Egresados!$F$86:$F$89</c:f>
              <c:strCache>
                <c:ptCount val="4"/>
                <c:pt idx="0">
                  <c:v>0</c:v>
                </c:pt>
                <c:pt idx="1">
                  <c:v>1</c:v>
                </c:pt>
                <c:pt idx="2">
                  <c:v>2</c:v>
                </c:pt>
                <c:pt idx="3">
                  <c:v>Más de 2</c:v>
                </c:pt>
              </c:strCache>
            </c:strRef>
          </c:cat>
          <c:val>
            <c:numRef>
              <c:f>[5]Egresados!$G$86:$G$89</c:f>
              <c:numCache>
                <c:formatCode>General</c:formatCode>
                <c:ptCount val="4"/>
                <c:pt idx="0">
                  <c:v>0.52500000000000002</c:v>
                </c:pt>
                <c:pt idx="1">
                  <c:v>0.2</c:v>
                </c:pt>
                <c:pt idx="2">
                  <c:v>0.22500000000000001</c:v>
                </c:pt>
                <c:pt idx="3">
                  <c:v>0.05</c:v>
                </c:pt>
              </c:numCache>
            </c:numRef>
          </c:val>
          <c:extLst>
            <c:ext xmlns:c16="http://schemas.microsoft.com/office/drawing/2014/chart" uri="{C3380CC4-5D6E-409C-BE32-E72D297353CC}">
              <c16:uniqueId val="{00000000-3637-4D6C-A886-CD1DB16CE58E}"/>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[5]Egresados!$B$123:$B$128</c:f>
              <c:strCache>
                <c:ptCount val="6"/>
                <c:pt idx="0">
                  <c:v>Trabajando</c:v>
                </c:pt>
                <c:pt idx="1">
                  <c:v>Buscando trabajo</c:v>
                </c:pt>
                <c:pt idx="2">
                  <c:v>Estudiando</c:v>
                </c:pt>
                <c:pt idx="3">
                  <c:v>Oficios del hogar</c:v>
                </c:pt>
                <c:pt idx="4">
                  <c:v>Incapacitado </c:v>
                </c:pt>
                <c:pt idx="5">
                  <c:v>Otra actividad</c:v>
                </c:pt>
              </c:strCache>
            </c:strRef>
          </c:cat>
          <c:val>
            <c:numRef>
              <c:f>[5]Egresados!$C$123:$C$128</c:f>
              <c:numCache>
                <c:formatCode>General</c:formatCode>
                <c:ptCount val="6"/>
              </c:numCache>
            </c:numRef>
          </c:val>
          <c:extLst>
            <c:ext xmlns:c16="http://schemas.microsoft.com/office/drawing/2014/chart" uri="{C3380CC4-5D6E-409C-BE32-E72D297353CC}">
              <c16:uniqueId val="{00000000-151B-46B3-9EC1-529743E63BCE}"/>
            </c:ext>
          </c:extLst>
        </c:ser>
        <c:ser>
          <c:idx val="1"/>
          <c:order val="1"/>
          <c:invertIfNegative val="0"/>
          <c:cat>
            <c:strRef>
              <c:f>[5]Egresados!$B$123:$B$128</c:f>
              <c:strCache>
                <c:ptCount val="6"/>
                <c:pt idx="0">
                  <c:v>Trabajando</c:v>
                </c:pt>
                <c:pt idx="1">
                  <c:v>Buscando trabajo</c:v>
                </c:pt>
                <c:pt idx="2">
                  <c:v>Estudiando</c:v>
                </c:pt>
                <c:pt idx="3">
                  <c:v>Oficios del hogar</c:v>
                </c:pt>
                <c:pt idx="4">
                  <c:v>Incapacitado </c:v>
                </c:pt>
                <c:pt idx="5">
                  <c:v>Otra actividad</c:v>
                </c:pt>
              </c:strCache>
            </c:strRef>
          </c:cat>
          <c:val>
            <c:numRef>
              <c:f>[5]Egresados!$D$123:$D$128</c:f>
              <c:numCache>
                <c:formatCode>General</c:formatCode>
                <c:ptCount val="6"/>
              </c:numCache>
            </c:numRef>
          </c:val>
          <c:extLst>
            <c:ext xmlns:c16="http://schemas.microsoft.com/office/drawing/2014/chart" uri="{C3380CC4-5D6E-409C-BE32-E72D297353CC}">
              <c16:uniqueId val="{00000001-151B-46B3-9EC1-529743E63BCE}"/>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[5]Egresados!$B$123:$B$128</c:f>
              <c:strCache>
                <c:ptCount val="6"/>
                <c:pt idx="0">
                  <c:v>Trabajando</c:v>
                </c:pt>
                <c:pt idx="1">
                  <c:v>Buscando trabajo</c:v>
                </c:pt>
                <c:pt idx="2">
                  <c:v>Estudiando</c:v>
                </c:pt>
                <c:pt idx="3">
                  <c:v>Oficios del hogar</c:v>
                </c:pt>
                <c:pt idx="4">
                  <c:v>Incapacitado </c:v>
                </c:pt>
                <c:pt idx="5">
                  <c:v>Otra actividad</c:v>
                </c:pt>
              </c:strCache>
            </c:strRef>
          </c:cat>
          <c:val>
            <c:numRef>
              <c:f>[5]Egresados!$E$123:$E$128</c:f>
              <c:numCache>
                <c:formatCode>General</c:formatCode>
                <c:ptCount val="6"/>
                <c:pt idx="0">
                  <c:v>0.875</c:v>
                </c:pt>
                <c:pt idx="1">
                  <c:v>0.05</c:v>
                </c:pt>
                <c:pt idx="2">
                  <c:v>7.4999999999999997E-2</c:v>
                </c:pt>
                <c:pt idx="3">
                  <c:v>0</c:v>
                </c:pt>
                <c:pt idx="4">
                  <c:v>0</c:v>
                </c:pt>
                <c:pt idx="5">
                  <c:v>0</c:v>
                </c:pt>
              </c:numCache>
            </c:numRef>
          </c:val>
          <c:extLst>
            <c:ext xmlns:c16="http://schemas.microsoft.com/office/drawing/2014/chart" uri="{C3380CC4-5D6E-409C-BE32-E72D297353CC}">
              <c16:uniqueId val="{00000002-151B-46B3-9EC1-529743E63BCE}"/>
            </c:ext>
          </c:extLst>
        </c:ser>
        <c:ser>
          <c:idx val="3"/>
          <c:order val="3"/>
          <c:invertIfNegative val="0"/>
          <c:cat>
            <c:strRef>
              <c:f>[5]Egresados!$B$123:$B$128</c:f>
              <c:strCache>
                <c:ptCount val="6"/>
                <c:pt idx="0">
                  <c:v>Trabajando</c:v>
                </c:pt>
                <c:pt idx="1">
                  <c:v>Buscando trabajo</c:v>
                </c:pt>
                <c:pt idx="2">
                  <c:v>Estudiando</c:v>
                </c:pt>
                <c:pt idx="3">
                  <c:v>Oficios del hogar</c:v>
                </c:pt>
                <c:pt idx="4">
                  <c:v>Incapacitado </c:v>
                </c:pt>
                <c:pt idx="5">
                  <c:v>Otra actividad</c:v>
                </c:pt>
              </c:strCache>
            </c:strRef>
          </c:cat>
          <c:val>
            <c:numRef>
              <c:f>[5]Egresados!$F$123:$F$128</c:f>
              <c:numCache>
                <c:formatCode>General</c:formatCode>
                <c:ptCount val="6"/>
              </c:numCache>
            </c:numRef>
          </c:val>
          <c:extLst>
            <c:ext xmlns:c16="http://schemas.microsoft.com/office/drawing/2014/chart" uri="{C3380CC4-5D6E-409C-BE32-E72D297353CC}">
              <c16:uniqueId val="{00000003-151B-46B3-9EC1-529743E63BCE}"/>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[5]Egresados!$H$123:$H$125</c:f>
              <c:strCache>
                <c:ptCount val="3"/>
                <c:pt idx="0">
                  <c:v>Si</c:v>
                </c:pt>
                <c:pt idx="1">
                  <c:v>no </c:v>
                </c:pt>
                <c:pt idx="2">
                  <c:v>no respondio </c:v>
                </c:pt>
              </c:strCache>
            </c:strRef>
          </c:cat>
          <c:val>
            <c:numRef>
              <c:f>[5]Egresados!$I$123:$I$125</c:f>
              <c:numCache>
                <c:formatCode>General</c:formatCode>
                <c:ptCount val="3"/>
              </c:numCache>
            </c:numRef>
          </c:val>
          <c:extLst>
            <c:ext xmlns:c16="http://schemas.microsoft.com/office/drawing/2014/chart" uri="{C3380CC4-5D6E-409C-BE32-E72D297353CC}">
              <c16:uniqueId val="{00000000-1170-4EF2-BF74-D8077B3F9CC9}"/>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[5]Egresados!$H$123:$H$125</c:f>
              <c:strCache>
                <c:ptCount val="3"/>
                <c:pt idx="0">
                  <c:v>Si</c:v>
                </c:pt>
                <c:pt idx="1">
                  <c:v>no </c:v>
                </c:pt>
                <c:pt idx="2">
                  <c:v>no respondio </c:v>
                </c:pt>
              </c:strCache>
            </c:strRef>
          </c:cat>
          <c:val>
            <c:numRef>
              <c:f>[5]Egresados!$J$123:$J$125</c:f>
              <c:numCache>
                <c:formatCode>General</c:formatCode>
                <c:ptCount val="3"/>
              </c:numCache>
            </c:numRef>
          </c:val>
          <c:extLst>
            <c:ext xmlns:c16="http://schemas.microsoft.com/office/drawing/2014/chart" uri="{C3380CC4-5D6E-409C-BE32-E72D297353CC}">
              <c16:uniqueId val="{00000001-1170-4EF2-BF74-D8077B3F9CC9}"/>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[5]Egresados!$H$123:$H$125</c:f>
              <c:strCache>
                <c:ptCount val="3"/>
                <c:pt idx="0">
                  <c:v>Si</c:v>
                </c:pt>
                <c:pt idx="1">
                  <c:v>no </c:v>
                </c:pt>
                <c:pt idx="2">
                  <c:v>no respondio </c:v>
                </c:pt>
              </c:strCache>
            </c:strRef>
          </c:cat>
          <c:val>
            <c:numRef>
              <c:f>[5]Egresados!$K$123:$K$125</c:f>
              <c:numCache>
                <c:formatCode>General</c:formatCode>
                <c:ptCount val="3"/>
                <c:pt idx="0">
                  <c:v>0.67500000000000004</c:v>
                </c:pt>
                <c:pt idx="1">
                  <c:v>0.15</c:v>
                </c:pt>
                <c:pt idx="2">
                  <c:v>0.17499999999999999</c:v>
                </c:pt>
              </c:numCache>
            </c:numRef>
          </c:val>
          <c:extLst>
            <c:ext xmlns:c16="http://schemas.microsoft.com/office/drawing/2014/chart" uri="{C3380CC4-5D6E-409C-BE32-E72D297353CC}">
              <c16:uniqueId val="{00000002-1170-4EF2-BF74-D8077B3F9CC9}"/>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[5]Egresados!$H$123:$H$125</c:f>
              <c:strCache>
                <c:ptCount val="3"/>
                <c:pt idx="0">
                  <c:v>Si</c:v>
                </c:pt>
                <c:pt idx="1">
                  <c:v>no </c:v>
                </c:pt>
                <c:pt idx="2">
                  <c:v>no respondio </c:v>
                </c:pt>
              </c:strCache>
            </c:strRef>
          </c:cat>
          <c:val>
            <c:numRef>
              <c:f>[5]Egresados!$L$123:$L$125</c:f>
              <c:numCache>
                <c:formatCode>General</c:formatCode>
                <c:ptCount val="3"/>
              </c:numCache>
            </c:numRef>
          </c:val>
          <c:extLst>
            <c:ext xmlns:c16="http://schemas.microsoft.com/office/drawing/2014/chart" uri="{C3380CC4-5D6E-409C-BE32-E72D297353CC}">
              <c16:uniqueId val="{00000003-1170-4EF2-BF74-D8077B3F9CC9}"/>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6597-446C-A2BA-2B01D831C3E2}"/>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[5]Egresados!$B$196:$B$200</c:f>
              <c:strCache>
                <c:ptCount val="5"/>
                <c:pt idx="0">
                  <c:v>Agricultura, ganadería, Caza y Silvicultura</c:v>
                </c:pt>
                <c:pt idx="1">
                  <c:v>Educación</c:v>
                </c:pt>
                <c:pt idx="2">
                  <c:v>Industrias Manufactureras</c:v>
                </c:pt>
                <c:pt idx="3">
                  <c:v>Suministros de Electricidad, Gas y Agua</c:v>
                </c:pt>
                <c:pt idx="4">
                  <c:v>Transporte, Almacenamiento y Comunicaciones</c:v>
                </c:pt>
              </c:strCache>
            </c:strRef>
          </c:cat>
          <c:val>
            <c:numRef>
              <c:f>[5]Egresados!$D$196:$D$200</c:f>
              <c:numCache>
                <c:formatCode>General</c:formatCode>
                <c:ptCount val="5"/>
                <c:pt idx="0">
                  <c:v>7.4999999999999997E-2</c:v>
                </c:pt>
                <c:pt idx="1">
                  <c:v>0.625</c:v>
                </c:pt>
                <c:pt idx="2">
                  <c:v>2.5000000000000001E-2</c:v>
                </c:pt>
                <c:pt idx="3">
                  <c:v>0.05</c:v>
                </c:pt>
                <c:pt idx="4">
                  <c:v>0.05</c:v>
                </c:pt>
              </c:numCache>
            </c:numRef>
          </c:val>
          <c:extLst>
            <c:ext xmlns:c16="http://schemas.microsoft.com/office/drawing/2014/chart" uri="{C3380CC4-5D6E-409C-BE32-E72D297353CC}">
              <c16:uniqueId val="{00000001-6597-446C-A2BA-2B01D831C3E2}"/>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[5]Egresados!$E$226:$E$227</c:f>
              <c:numCache>
                <c:formatCode>General</c:formatCode>
                <c:ptCount val="2"/>
                <c:pt idx="0">
                  <c:v>0.55000000000000004</c:v>
                </c:pt>
                <c:pt idx="1">
                  <c:v>0.45</c:v>
                </c:pt>
              </c:numCache>
            </c:numRef>
          </c:val>
          <c:extLst>
            <c:ext xmlns:c16="http://schemas.microsoft.com/office/drawing/2014/chart" uri="{C3380CC4-5D6E-409C-BE32-E72D297353CC}">
              <c16:uniqueId val="{00000000-E8D1-4783-997A-AB27EACEC2E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197672978102403"/>
          <c:y val="0.469465587634879"/>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[5]Egresados!$F$262:$F$263</c:f>
              <c:numCache>
                <c:formatCode>General</c:formatCode>
                <c:ptCount val="2"/>
                <c:pt idx="0">
                  <c:v>0.57499999999999996</c:v>
                </c:pt>
                <c:pt idx="1">
                  <c:v>0.42499999999999999</c:v>
                </c:pt>
              </c:numCache>
            </c:numRef>
          </c:val>
          <c:extLst>
            <c:ext xmlns:c16="http://schemas.microsoft.com/office/drawing/2014/chart" uri="{C3380CC4-5D6E-409C-BE32-E72D297353CC}">
              <c16:uniqueId val="{00000000-1077-4B42-BA9D-8D25136C9D83}"/>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94675151907379"/>
          <c:y val="0.53029406276822033"/>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[5]Egresados!$C$318:$C$322</c:f>
              <c:numCache>
                <c:formatCode>General</c:formatCode>
                <c:ptCount val="5"/>
                <c:pt idx="0">
                  <c:v>0</c:v>
                </c:pt>
                <c:pt idx="1">
                  <c:v>0</c:v>
                </c:pt>
                <c:pt idx="2">
                  <c:v>0.15</c:v>
                </c:pt>
                <c:pt idx="3">
                  <c:v>0.25</c:v>
                </c:pt>
                <c:pt idx="4">
                  <c:v>0.6</c:v>
                </c:pt>
              </c:numCache>
            </c:numRef>
          </c:val>
          <c:extLst>
            <c:ext xmlns:c16="http://schemas.microsoft.com/office/drawing/2014/chart" uri="{C3380CC4-5D6E-409C-BE32-E72D297353CC}">
              <c16:uniqueId val="{00000000-F9A0-43A8-8847-5B87DDCB465C}"/>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6" Type="http://schemas.openxmlformats.org/officeDocument/2006/relationships/image" Target="../media/image10.pn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Investigación Operativa </a:t>
          </a:r>
        </a:p>
        <a:p>
          <a:pPr marL="0" indent="0" algn="ctr"/>
          <a:r>
            <a:rPr lang="es-CO" sz="3600" b="1" u="sng" baseline="0">
              <a:solidFill>
                <a:schemeClr val="accent5">
                  <a:lumMod val="75000"/>
                </a:schemeClr>
              </a:solidFill>
              <a:latin typeface="+mn-lt"/>
              <a:ea typeface="+mn-ea"/>
              <a:cs typeface="+mn-cs"/>
            </a:rPr>
            <a:t>y Estadística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27462F88-8873-4441-9827-9C521B6A8F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FEE7E153-641F-456E-92D2-E787DA37D6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E939A590-5698-4CAF-BC27-ABAD9E6EF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F8B3C0D2-B00E-4506-B805-AD5379C9D2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2B6CF05E-3767-4A39-9966-63925336B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91ADCF8E-09C7-4367-8441-ED2165780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9B629A12-5F6F-44C1-8479-E8CFAAEDDE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205</xdr:row>
      <xdr:rowOff>19050</xdr:rowOff>
    </xdr:from>
    <xdr:to>
      <xdr:col>4</xdr:col>
      <xdr:colOff>1670050</xdr:colOff>
      <xdr:row>219</xdr:row>
      <xdr:rowOff>95250</xdr:rowOff>
    </xdr:to>
    <xdr:graphicFrame macro="">
      <xdr:nvGraphicFramePr>
        <xdr:cNvPr id="9" name="16 Gráfico">
          <a:extLst>
            <a:ext uri="{FF2B5EF4-FFF2-40B4-BE49-F238E27FC236}">
              <a16:creationId xmlns:a16="http://schemas.microsoft.com/office/drawing/2014/main" id="{F3A10361-CE93-434E-9A69-31054F860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223</xdr:row>
      <xdr:rowOff>57150</xdr:rowOff>
    </xdr:from>
    <xdr:to>
      <xdr:col>11</xdr:col>
      <xdr:colOff>222250</xdr:colOff>
      <xdr:row>234</xdr:row>
      <xdr:rowOff>19050</xdr:rowOff>
    </xdr:to>
    <xdr:graphicFrame macro="">
      <xdr:nvGraphicFramePr>
        <xdr:cNvPr id="10" name="17 Gráfico">
          <a:extLst>
            <a:ext uri="{FF2B5EF4-FFF2-40B4-BE49-F238E27FC236}">
              <a16:creationId xmlns:a16="http://schemas.microsoft.com/office/drawing/2014/main" id="{5A8915FB-66B6-4C3B-A281-38325DCB5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265</xdr:row>
      <xdr:rowOff>177800</xdr:rowOff>
    </xdr:from>
    <xdr:to>
      <xdr:col>5</xdr:col>
      <xdr:colOff>152400</xdr:colOff>
      <xdr:row>280</xdr:row>
      <xdr:rowOff>0</xdr:rowOff>
    </xdr:to>
    <xdr:graphicFrame macro="">
      <xdr:nvGraphicFramePr>
        <xdr:cNvPr id="11" name="19 Gráfico">
          <a:extLst>
            <a:ext uri="{FF2B5EF4-FFF2-40B4-BE49-F238E27FC236}">
              <a16:creationId xmlns:a16="http://schemas.microsoft.com/office/drawing/2014/main" id="{7FBA2FD9-9BCC-45BC-97DB-1995E743E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308</xdr:row>
      <xdr:rowOff>165100</xdr:rowOff>
    </xdr:from>
    <xdr:to>
      <xdr:col>9</xdr:col>
      <xdr:colOff>622300</xdr:colOff>
      <xdr:row>323</xdr:row>
      <xdr:rowOff>57150</xdr:rowOff>
    </xdr:to>
    <xdr:graphicFrame macro="">
      <xdr:nvGraphicFramePr>
        <xdr:cNvPr id="12" name="21 Gráfico">
          <a:extLst>
            <a:ext uri="{FF2B5EF4-FFF2-40B4-BE49-F238E27FC236}">
              <a16:creationId xmlns:a16="http://schemas.microsoft.com/office/drawing/2014/main" id="{14F9F046-C8D2-4089-8F49-366A1C83E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335</xdr:row>
      <xdr:rowOff>19050</xdr:rowOff>
    </xdr:from>
    <xdr:to>
      <xdr:col>8</xdr:col>
      <xdr:colOff>590550</xdr:colOff>
      <xdr:row>349</xdr:row>
      <xdr:rowOff>95250</xdr:rowOff>
    </xdr:to>
    <xdr:graphicFrame macro="">
      <xdr:nvGraphicFramePr>
        <xdr:cNvPr id="13" name="22 Gráfico">
          <a:extLst>
            <a:ext uri="{FF2B5EF4-FFF2-40B4-BE49-F238E27FC236}">
              <a16:creationId xmlns:a16="http://schemas.microsoft.com/office/drawing/2014/main" id="{A10815EC-EAA5-4FAF-AEC6-D67296B06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CEA1EF5B-0C81-4CAE-B80F-6C16A464C39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65589</xdr:colOff>
      <xdr:row>27</xdr:row>
      <xdr:rowOff>866357</xdr:rowOff>
    </xdr:to>
    <xdr:pic>
      <xdr:nvPicPr>
        <xdr:cNvPr id="15" name="Imagen 14">
          <a:extLst>
            <a:ext uri="{FF2B5EF4-FFF2-40B4-BE49-F238E27FC236}">
              <a16:creationId xmlns:a16="http://schemas.microsoft.com/office/drawing/2014/main" id="{9C88DA7A-DB73-47D2-A192-9D4D426DA888}"/>
            </a:ext>
          </a:extLst>
        </xdr:cNvPr>
        <xdr:cNvPicPr>
          <a:picLocks noChangeAspect="1"/>
        </xdr:cNvPicPr>
      </xdr:nvPicPr>
      <xdr:blipFill>
        <a:blip xmlns:r="http://schemas.openxmlformats.org/officeDocument/2006/relationships" r:embed="rId14"/>
        <a:stretch>
          <a:fillRect/>
        </a:stretch>
      </xdr:blipFill>
      <xdr:spPr>
        <a:xfrm>
          <a:off x="762000" y="2981325"/>
          <a:ext cx="8685714" cy="334285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0.76558</cdr:x>
      <cdr:y>0.45833</cdr:y>
    </cdr:from>
    <cdr:to>
      <cdr:x>0.81089</cdr:x>
      <cdr:y>0.5625</cdr:y>
    </cdr:to>
    <cdr:sp macro="" textlink="">
      <cdr:nvSpPr>
        <cdr:cNvPr id="2" name="CuadroTexto 1"/>
        <cdr:cNvSpPr txBox="1"/>
      </cdr:nvSpPr>
      <cdr:spPr>
        <a:xfrm xmlns:a="http://schemas.openxmlformats.org/drawingml/2006/main">
          <a:off x="7724775" y="1257300"/>
          <a:ext cx="45720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0.76746</cdr:x>
      <cdr:y>0.54167</cdr:y>
    </cdr:from>
    <cdr:to>
      <cdr:x>0.8175</cdr:x>
      <cdr:y>0.62153</cdr:y>
    </cdr:to>
    <cdr:sp macro="" textlink="">
      <cdr:nvSpPr>
        <cdr:cNvPr id="3" name="CuadroTexto 2"/>
        <cdr:cNvSpPr txBox="1"/>
      </cdr:nvSpPr>
      <cdr:spPr>
        <a:xfrm xmlns:a="http://schemas.openxmlformats.org/drawingml/2006/main">
          <a:off x="7743825" y="1485900"/>
          <a:ext cx="504825"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0.82192</cdr:x>
      <cdr:y>0.50592</cdr:y>
    </cdr:from>
    <cdr:to>
      <cdr:x>0.87519</cdr:x>
      <cdr:y>0.609</cdr:y>
    </cdr:to>
    <cdr:sp macro="" textlink="">
      <cdr:nvSpPr>
        <cdr:cNvPr id="2" name="CuadroTexto 1"/>
        <cdr:cNvSpPr txBox="1"/>
      </cdr:nvSpPr>
      <cdr:spPr>
        <a:xfrm xmlns:a="http://schemas.openxmlformats.org/drawingml/2006/main">
          <a:off x="5143500" y="1355725"/>
          <a:ext cx="33337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0.8204</cdr:x>
      <cdr:y>0.60545</cdr:y>
    </cdr:from>
    <cdr:to>
      <cdr:x>0.90259</cdr:x>
      <cdr:y>0.69431</cdr:y>
    </cdr:to>
    <cdr:sp macro="" textlink="">
      <cdr:nvSpPr>
        <cdr:cNvPr id="3" name="CuadroTexto 2"/>
        <cdr:cNvSpPr txBox="1"/>
      </cdr:nvSpPr>
      <cdr:spPr>
        <a:xfrm xmlns:a="http://schemas.openxmlformats.org/drawingml/2006/main">
          <a:off x="5133975" y="1622425"/>
          <a:ext cx="5143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58</xdr:row>
      <xdr:rowOff>42862</xdr:rowOff>
    </xdr:from>
    <xdr:to>
      <xdr:col>5</xdr:col>
      <xdr:colOff>128587</xdr:colOff>
      <xdr:row>72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84</xdr:row>
      <xdr:rowOff>52387</xdr:rowOff>
    </xdr:from>
    <xdr:to>
      <xdr:col>5</xdr:col>
      <xdr:colOff>314325</xdr:colOff>
      <xdr:row>98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111</xdr:row>
      <xdr:rowOff>52387</xdr:rowOff>
    </xdr:from>
    <xdr:to>
      <xdr:col>5</xdr:col>
      <xdr:colOff>19050</xdr:colOff>
      <xdr:row>125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150</xdr:row>
      <xdr:rowOff>100012</xdr:rowOff>
    </xdr:from>
    <xdr:to>
      <xdr:col>5</xdr:col>
      <xdr:colOff>685800</xdr:colOff>
      <xdr:row>166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211</xdr:row>
      <xdr:rowOff>90487</xdr:rowOff>
    </xdr:from>
    <xdr:to>
      <xdr:col>7</xdr:col>
      <xdr:colOff>209550</xdr:colOff>
      <xdr:row>222</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229</xdr:row>
      <xdr:rowOff>71437</xdr:rowOff>
    </xdr:from>
    <xdr:to>
      <xdr:col>8</xdr:col>
      <xdr:colOff>409575</xdr:colOff>
      <xdr:row>244</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245</xdr:row>
      <xdr:rowOff>185737</xdr:rowOff>
    </xdr:from>
    <xdr:to>
      <xdr:col>6</xdr:col>
      <xdr:colOff>1181100</xdr:colOff>
      <xdr:row>258</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260</xdr:row>
      <xdr:rowOff>176212</xdr:rowOff>
    </xdr:from>
    <xdr:to>
      <xdr:col>6</xdr:col>
      <xdr:colOff>638175</xdr:colOff>
      <xdr:row>272</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274</xdr:row>
      <xdr:rowOff>42862</xdr:rowOff>
    </xdr:from>
    <xdr:to>
      <xdr:col>6</xdr:col>
      <xdr:colOff>1323975</xdr:colOff>
      <xdr:row>285</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287</xdr:row>
      <xdr:rowOff>90487</xdr:rowOff>
    </xdr:from>
    <xdr:to>
      <xdr:col>8</xdr:col>
      <xdr:colOff>485775</xdr:colOff>
      <xdr:row>298</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657225</xdr:colOff>
      <xdr:row>14</xdr:row>
      <xdr:rowOff>11724</xdr:rowOff>
    </xdr:from>
    <xdr:to>
      <xdr:col>5</xdr:col>
      <xdr:colOff>484682</xdr:colOff>
      <xdr:row>29</xdr:row>
      <xdr:rowOff>47189</xdr:rowOff>
    </xdr:to>
    <xdr:pic>
      <xdr:nvPicPr>
        <xdr:cNvPr id="11" name="Imagen 10">
          <a:extLst>
            <a:ext uri="{FF2B5EF4-FFF2-40B4-BE49-F238E27FC236}">
              <a16:creationId xmlns:a16="http://schemas.microsoft.com/office/drawing/2014/main" id="{739EECB3-1E71-4EBD-956F-BF50D237628D}"/>
            </a:ext>
          </a:extLst>
        </xdr:cNvPr>
        <xdr:cNvPicPr>
          <a:picLocks noChangeAspect="1"/>
        </xdr:cNvPicPr>
      </xdr:nvPicPr>
      <xdr:blipFill>
        <a:blip xmlns:r="http://schemas.openxmlformats.org/officeDocument/2006/relationships" r:embed="rId14"/>
        <a:stretch>
          <a:fillRect/>
        </a:stretch>
      </xdr:blipFill>
      <xdr:spPr>
        <a:xfrm>
          <a:off x="657225" y="3145449"/>
          <a:ext cx="7276007" cy="2892965"/>
        </a:xfrm>
        <a:prstGeom prst="rect">
          <a:avLst/>
        </a:prstGeom>
      </xdr:spPr>
    </xdr:pic>
    <xdr:clientData/>
  </xdr:twoCellAnchor>
  <xdr:twoCellAnchor editAs="oneCell">
    <xdr:from>
      <xdr:col>5</xdr:col>
      <xdr:colOff>600075</xdr:colOff>
      <xdr:row>14</xdr:row>
      <xdr:rowOff>4377</xdr:rowOff>
    </xdr:from>
    <xdr:to>
      <xdr:col>8</xdr:col>
      <xdr:colOff>703762</xdr:colOff>
      <xdr:row>28</xdr:row>
      <xdr:rowOff>75769</xdr:rowOff>
    </xdr:to>
    <xdr:pic>
      <xdr:nvPicPr>
        <xdr:cNvPr id="12" name="Imagen 11">
          <a:extLst>
            <a:ext uri="{FF2B5EF4-FFF2-40B4-BE49-F238E27FC236}">
              <a16:creationId xmlns:a16="http://schemas.microsoft.com/office/drawing/2014/main" id="{7EABEC04-42C0-4651-B368-45C0D8820F3A}"/>
            </a:ext>
          </a:extLst>
        </xdr:cNvPr>
        <xdr:cNvPicPr>
          <a:picLocks noChangeAspect="1"/>
        </xdr:cNvPicPr>
      </xdr:nvPicPr>
      <xdr:blipFill>
        <a:blip xmlns:r="http://schemas.openxmlformats.org/officeDocument/2006/relationships" r:embed="rId15"/>
        <a:stretch>
          <a:fillRect/>
        </a:stretch>
      </xdr:blipFill>
      <xdr:spPr>
        <a:xfrm>
          <a:off x="8048625" y="3138102"/>
          <a:ext cx="6914062" cy="2738392"/>
        </a:xfrm>
        <a:prstGeom prst="rect">
          <a:avLst/>
        </a:prstGeom>
      </xdr:spPr>
    </xdr:pic>
    <xdr:clientData/>
  </xdr:twoCellAnchor>
  <xdr:twoCellAnchor editAs="oneCell">
    <xdr:from>
      <xdr:col>3</xdr:col>
      <xdr:colOff>342900</xdr:colOff>
      <xdr:row>30</xdr:row>
      <xdr:rowOff>44367</xdr:rowOff>
    </xdr:from>
    <xdr:to>
      <xdr:col>6</xdr:col>
      <xdr:colOff>2303963</xdr:colOff>
      <xdr:row>42</xdr:row>
      <xdr:rowOff>494864</xdr:rowOff>
    </xdr:to>
    <xdr:pic>
      <xdr:nvPicPr>
        <xdr:cNvPr id="13" name="Imagen 12">
          <a:extLst>
            <a:ext uri="{FF2B5EF4-FFF2-40B4-BE49-F238E27FC236}">
              <a16:creationId xmlns:a16="http://schemas.microsoft.com/office/drawing/2014/main" id="{C8DE4ED4-C193-463B-8CE8-9BB54B312873}"/>
            </a:ext>
          </a:extLst>
        </xdr:cNvPr>
        <xdr:cNvPicPr>
          <a:picLocks noChangeAspect="1"/>
        </xdr:cNvPicPr>
      </xdr:nvPicPr>
      <xdr:blipFill>
        <a:blip xmlns:r="http://schemas.openxmlformats.org/officeDocument/2006/relationships" r:embed="rId16"/>
        <a:stretch>
          <a:fillRect/>
        </a:stretch>
      </xdr:blipFill>
      <xdr:spPr>
        <a:xfrm>
          <a:off x="5048250" y="6226092"/>
          <a:ext cx="6818813" cy="27364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Investigación Operativa y Estadística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Investigación Operativa y Estadística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Especializaci&#243;n%20en%20Psiquiatr&#237;a/Especializaci&#243;n%20en%20Psiquiatr&#237;a%202018.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Brigitte%20Angelica/Desktop/Gesti&#243;n%20de%20Egresados/Autoevaluaci&#243;n/Posgrado/Especializaci&#243;n%20en%20Gesti&#243;n%20de%20la%20Calidad%20y%20Normalizaci&#243;n%20T&#233;cnica/Especializaci&#243;n%20en%20Gesti&#243;n%20de%20la%20Calidad%20y%20Normalizaci&#243;n%20T&#233;cnica%202018.xlsx?80AE374B" TargetMode="External"/><Relationship Id="rId1" Type="http://schemas.openxmlformats.org/officeDocument/2006/relationships/externalLinkPath" Target="file:///\\80AE374B\Especializaci&#243;n%20en%20Gesti&#243;n%20de%20la%20Calidad%20y%20Normalizaci&#243;n%20T&#233;cnica%202018.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Users/Brigitte%20Angelica/Desktop/Gesti&#243;n%20de%20Egresados/Autoevaluaci&#243;n/Posgrado/Maestr&#237;a%20en%20Administraci&#243;n%20del%20Desarrollo%20Humano%20y%20Organizacional/Maestr&#237;a%20en%20Administraci&#243;n%20del%20Desarrollo%20Humano%20y%20Organizacional%202018.xlsx?8EC4190C" TargetMode="External"/><Relationship Id="rId1" Type="http://schemas.openxmlformats.org/officeDocument/2006/relationships/externalLinkPath" Target="file:///\\8EC4190C\Maestr&#237;a%20en%20Administraci&#243;n%20del%20Desarrollo%20Humano%20y%20Organizacional%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Administraci&#243;n%20Econ&#243;mica%20y%20Financiera/Maestr&#237;a%20en%20Administraci&#243;n%20Econ&#243;mica%20y%20Financiera%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estr&#237;a%20en%20Investigaci&#243;n%20Operativa%20y%20Estad&#237;stic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6">
          <cell r="F36" t="str">
            <v>Masculino</v>
          </cell>
          <cell r="G36">
            <v>0.75</v>
          </cell>
        </row>
        <row r="37">
          <cell r="F37" t="str">
            <v>Femenino</v>
          </cell>
          <cell r="G37">
            <v>0.25</v>
          </cell>
        </row>
        <row r="61">
          <cell r="F61" t="str">
            <v>Casado(a)/unión libre</v>
          </cell>
          <cell r="G61">
            <v>0.58333333333333337</v>
          </cell>
        </row>
        <row r="62">
          <cell r="F62" t="str">
            <v>Soltero</v>
          </cell>
          <cell r="G62">
            <v>0.41666666666666669</v>
          </cell>
        </row>
        <row r="63">
          <cell r="F63" t="str">
            <v>Otro</v>
          </cell>
          <cell r="G63">
            <v>0</v>
          </cell>
        </row>
        <row r="87">
          <cell r="F87">
            <v>0</v>
          </cell>
          <cell r="G87">
            <v>0.66666666666666663</v>
          </cell>
        </row>
        <row r="88">
          <cell r="F88">
            <v>1</v>
          </cell>
          <cell r="G88">
            <v>0.25</v>
          </cell>
        </row>
        <row r="89">
          <cell r="F89">
            <v>2</v>
          </cell>
          <cell r="G89">
            <v>8.3333333333333329E-2</v>
          </cell>
        </row>
        <row r="90">
          <cell r="F90" t="str">
            <v>Más de 2</v>
          </cell>
          <cell r="G90">
            <v>0</v>
          </cell>
        </row>
        <row r="124">
          <cell r="B124" t="str">
            <v>Trabajando</v>
          </cell>
          <cell r="C124"/>
          <cell r="D124"/>
          <cell r="E124">
            <v>0.66666666666666663</v>
          </cell>
          <cell r="F124"/>
          <cell r="H124" t="str">
            <v>Si</v>
          </cell>
          <cell r="I124"/>
          <cell r="J124"/>
          <cell r="K124">
            <v>0.66666666666666663</v>
          </cell>
          <cell r="L124"/>
        </row>
        <row r="125">
          <cell r="B125" t="str">
            <v>Buscando trabajo</v>
          </cell>
          <cell r="C125"/>
          <cell r="D125"/>
          <cell r="E125">
            <v>0.33333333333333331</v>
          </cell>
          <cell r="F125"/>
          <cell r="H125" t="str">
            <v xml:space="preserve">no </v>
          </cell>
          <cell r="I125"/>
          <cell r="J125"/>
          <cell r="K125">
            <v>0</v>
          </cell>
          <cell r="L125"/>
        </row>
        <row r="126">
          <cell r="B126" t="str">
            <v>Estudiando</v>
          </cell>
          <cell r="C126"/>
          <cell r="D126"/>
          <cell r="E126">
            <v>0</v>
          </cell>
          <cell r="F126"/>
          <cell r="H126" t="str">
            <v xml:space="preserve">no respondio </v>
          </cell>
          <cell r="I126"/>
          <cell r="J126"/>
          <cell r="K126">
            <v>0.33333333333333331</v>
          </cell>
          <cell r="L126"/>
        </row>
        <row r="127">
          <cell r="B127" t="str">
            <v>Oficios del hogar</v>
          </cell>
          <cell r="C127"/>
          <cell r="D127"/>
          <cell r="E127">
            <v>0</v>
          </cell>
          <cell r="F127"/>
        </row>
        <row r="128">
          <cell r="B128" t="str">
            <v xml:space="preserve">Incapacitado </v>
          </cell>
          <cell r="C128"/>
          <cell r="D128"/>
          <cell r="E128">
            <v>0</v>
          </cell>
          <cell r="F128"/>
        </row>
        <row r="129">
          <cell r="B129" t="str">
            <v>Otra actividad</v>
          </cell>
          <cell r="C129"/>
          <cell r="D129"/>
          <cell r="E129">
            <v>0</v>
          </cell>
          <cell r="F129"/>
        </row>
        <row r="169">
          <cell r="B169" t="str">
            <v>Educación</v>
          </cell>
          <cell r="D169">
            <v>8.3333333333333329E-2</v>
          </cell>
        </row>
        <row r="170">
          <cell r="B170" t="str">
            <v>Servicios Sociales y de Salud</v>
          </cell>
          <cell r="D170">
            <v>0.58333333333333337</v>
          </cell>
        </row>
        <row r="196">
          <cell r="E196">
            <v>0.83333333333333337</v>
          </cell>
        </row>
        <row r="197">
          <cell r="E197">
            <v>0.16666666666666666</v>
          </cell>
        </row>
        <row r="232">
          <cell r="F232">
            <v>0.41666666666666669</v>
          </cell>
        </row>
        <row r="233">
          <cell r="F233">
            <v>0.58333333333333337</v>
          </cell>
        </row>
        <row r="288">
          <cell r="C288">
            <v>0</v>
          </cell>
        </row>
        <row r="289">
          <cell r="C289">
            <v>0</v>
          </cell>
        </row>
        <row r="290">
          <cell r="C290">
            <v>0</v>
          </cell>
        </row>
        <row r="291">
          <cell r="C291">
            <v>0.66666666666666663</v>
          </cell>
        </row>
        <row r="292">
          <cell r="C292">
            <v>0.33333333333333331</v>
          </cell>
        </row>
        <row r="312">
          <cell r="B312" t="str">
            <v>Si</v>
          </cell>
          <cell r="C312">
            <v>0.75</v>
          </cell>
        </row>
        <row r="313">
          <cell r="B313" t="str">
            <v>No</v>
          </cell>
          <cell r="C313">
            <v>0.25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0.36</v>
          </cell>
        </row>
        <row r="36">
          <cell r="F36" t="str">
            <v>Femenino</v>
          </cell>
          <cell r="G36">
            <v>0.64</v>
          </cell>
        </row>
        <row r="60">
          <cell r="F60" t="str">
            <v>Casado(a)/unión libre</v>
          </cell>
          <cell r="G60">
            <v>0.44</v>
          </cell>
        </row>
        <row r="61">
          <cell r="F61" t="str">
            <v>Soltero</v>
          </cell>
          <cell r="G61">
            <v>0.5</v>
          </cell>
        </row>
        <row r="62">
          <cell r="F62" t="str">
            <v>Otro</v>
          </cell>
          <cell r="G62">
            <v>0.06</v>
          </cell>
        </row>
        <row r="86">
          <cell r="F86">
            <v>0</v>
          </cell>
          <cell r="G86">
            <v>0.56000000000000005</v>
          </cell>
        </row>
        <row r="87">
          <cell r="F87">
            <v>1</v>
          </cell>
          <cell r="G87">
            <v>0.27333333333333332</v>
          </cell>
        </row>
        <row r="88">
          <cell r="F88">
            <v>2</v>
          </cell>
          <cell r="G88">
            <v>0.14000000000000001</v>
          </cell>
        </row>
        <row r="89">
          <cell r="F89" t="str">
            <v>Más de 2</v>
          </cell>
          <cell r="G89">
            <v>2.6666666666666668E-2</v>
          </cell>
        </row>
        <row r="123">
          <cell r="B123" t="str">
            <v>Trabajando</v>
          </cell>
          <cell r="E123">
            <v>0.8666666666666667</v>
          </cell>
          <cell r="H123" t="str">
            <v>Si</v>
          </cell>
          <cell r="K123">
            <v>0.54</v>
          </cell>
        </row>
        <row r="124">
          <cell r="B124" t="str">
            <v>Buscando trabajo</v>
          </cell>
          <cell r="E124">
            <v>0.10666666666666667</v>
          </cell>
          <cell r="H124" t="str">
            <v xml:space="preserve">no </v>
          </cell>
          <cell r="K124">
            <v>0.16666666666666666</v>
          </cell>
        </row>
        <row r="125">
          <cell r="B125" t="str">
            <v>Estudiando</v>
          </cell>
          <cell r="E125">
            <v>6.6666666666666671E-3</v>
          </cell>
          <cell r="H125" t="str">
            <v xml:space="preserve">no respondio </v>
          </cell>
          <cell r="K125">
            <v>0.29333333333333333</v>
          </cell>
        </row>
        <row r="126">
          <cell r="B126" t="str">
            <v>Oficios del hogar</v>
          </cell>
          <cell r="E126">
            <v>6.6666666666666671E-3</v>
          </cell>
        </row>
        <row r="127">
          <cell r="B127" t="str">
            <v xml:space="preserve">Incapacitado </v>
          </cell>
          <cell r="E127">
            <v>0</v>
          </cell>
        </row>
        <row r="128">
          <cell r="B128" t="str">
            <v>Otra actividad</v>
          </cell>
          <cell r="E128">
            <v>1.3333333333333334E-2</v>
          </cell>
        </row>
        <row r="306">
          <cell r="B306" t="str">
            <v>Administración Pública y Defensa; Seguridad Social de Afiliación Obligatoria</v>
          </cell>
          <cell r="D306">
            <v>5.3333333333333337E-2</v>
          </cell>
        </row>
        <row r="307">
          <cell r="B307" t="str">
            <v>Agricultura, ganadería, Caza y Silvicultura</v>
          </cell>
          <cell r="D307">
            <v>4.6666666666666669E-2</v>
          </cell>
        </row>
        <row r="308">
          <cell r="B308" t="str">
            <v>Comercio; Reparación de Automotores, Motocicletas, Efectos Personales y Enseres Domésticos</v>
          </cell>
          <cell r="D308">
            <v>1.3333333333333334E-2</v>
          </cell>
        </row>
        <row r="309">
          <cell r="B309" t="str">
            <v>Construcción</v>
          </cell>
          <cell r="D309">
            <v>0.04</v>
          </cell>
        </row>
        <row r="310">
          <cell r="B310" t="str">
            <v>Educación</v>
          </cell>
          <cell r="D310">
            <v>0.16666666666666666</v>
          </cell>
        </row>
        <row r="311">
          <cell r="B311" t="str">
            <v>Explotación de Minas y Canteras</v>
          </cell>
          <cell r="D311">
            <v>6.6666666666666671E-3</v>
          </cell>
        </row>
        <row r="312">
          <cell r="B312" t="str">
            <v>Industrias Manufactureras</v>
          </cell>
          <cell r="D312">
            <v>0.12</v>
          </cell>
        </row>
        <row r="313">
          <cell r="B313" t="str">
            <v>Intermediación Financiera</v>
          </cell>
          <cell r="D313">
            <v>5.3333333333333337E-2</v>
          </cell>
        </row>
        <row r="314">
          <cell r="B314" t="str">
            <v>Organizaciones y Órganos Extraterritoriales</v>
          </cell>
          <cell r="D314">
            <v>6.6666666666666671E-3</v>
          </cell>
        </row>
        <row r="315">
          <cell r="B315" t="str">
            <v>Otras Actividades de Servicios Comunitarios, Sociales y Personales</v>
          </cell>
          <cell r="D315">
            <v>5.3333333333333337E-2</v>
          </cell>
        </row>
        <row r="316">
          <cell r="B316" t="str">
            <v>Servicios Sociales y de Salud</v>
          </cell>
          <cell r="D316">
            <v>0.08</v>
          </cell>
        </row>
        <row r="317">
          <cell r="B317" t="str">
            <v>Suministros de Electricidad, Gas y Agua</v>
          </cell>
          <cell r="D317">
            <v>2.6666666666666668E-2</v>
          </cell>
        </row>
        <row r="318">
          <cell r="B318" t="str">
            <v>Transporte, Almacenamiento y Comunicaciones</v>
          </cell>
          <cell r="D318">
            <v>0.04</v>
          </cell>
        </row>
        <row r="319">
          <cell r="B319" t="str">
            <v>SIN RESPUESTA</v>
          </cell>
          <cell r="D319">
            <v>0.29333333333333333</v>
          </cell>
        </row>
        <row r="353">
          <cell r="E353">
            <v>6.6666666666666666E-2</v>
          </cell>
        </row>
        <row r="354">
          <cell r="E354">
            <v>0.93333333333333335</v>
          </cell>
        </row>
        <row r="389">
          <cell r="F389">
            <v>0.49333333333333335</v>
          </cell>
        </row>
        <row r="390">
          <cell r="F390">
            <v>0.50666666666666671</v>
          </cell>
        </row>
        <row r="445">
          <cell r="C445">
            <v>6.6666666666666671E-3</v>
          </cell>
        </row>
        <row r="446">
          <cell r="C446">
            <v>4.6666666666666669E-2</v>
          </cell>
        </row>
        <row r="447">
          <cell r="C447">
            <v>0.26666666666666666</v>
          </cell>
        </row>
        <row r="448">
          <cell r="C448">
            <v>0.36</v>
          </cell>
        </row>
        <row r="449">
          <cell r="C449">
            <v>0.32</v>
          </cell>
        </row>
        <row r="469">
          <cell r="B469" t="str">
            <v>Si</v>
          </cell>
          <cell r="C469">
            <v>0.66</v>
          </cell>
        </row>
        <row r="470">
          <cell r="B470" t="str">
            <v>No</v>
          </cell>
          <cell r="C470">
            <v>0.34</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0.40277777777777779</v>
          </cell>
        </row>
        <row r="36">
          <cell r="F36" t="str">
            <v>Femenino</v>
          </cell>
          <cell r="G36">
            <v>0.59722222222222221</v>
          </cell>
        </row>
        <row r="60">
          <cell r="F60" t="str">
            <v>Casado(a)/unión libre</v>
          </cell>
          <cell r="G60">
            <v>0.51388888888888884</v>
          </cell>
        </row>
        <row r="61">
          <cell r="F61" t="str">
            <v>Soltero</v>
          </cell>
          <cell r="G61">
            <v>0.45833333333333331</v>
          </cell>
        </row>
        <row r="62">
          <cell r="F62" t="str">
            <v>Otro</v>
          </cell>
          <cell r="G62">
            <v>2.7777777777777776E-2</v>
          </cell>
        </row>
        <row r="86">
          <cell r="F86">
            <v>0</v>
          </cell>
          <cell r="G86">
            <v>0.55555555555555558</v>
          </cell>
        </row>
        <row r="87">
          <cell r="F87">
            <v>1</v>
          </cell>
          <cell r="G87">
            <v>0.27777777777777779</v>
          </cell>
        </row>
        <row r="88">
          <cell r="F88">
            <v>2</v>
          </cell>
          <cell r="G88">
            <v>8.3333333333333329E-2</v>
          </cell>
        </row>
        <row r="89">
          <cell r="F89" t="str">
            <v>Más de 2</v>
          </cell>
          <cell r="G89">
            <v>8.3333333333333329E-2</v>
          </cell>
        </row>
        <row r="123">
          <cell r="B123" t="str">
            <v>Trabajando</v>
          </cell>
          <cell r="E123">
            <v>0.76388888888888884</v>
          </cell>
          <cell r="H123" t="str">
            <v>Si</v>
          </cell>
          <cell r="K123">
            <v>0.54166666666666663</v>
          </cell>
        </row>
        <row r="124">
          <cell r="B124" t="str">
            <v>Buscando trabajo</v>
          </cell>
          <cell r="E124">
            <v>6.9444444444444448E-2</v>
          </cell>
          <cell r="H124" t="str">
            <v xml:space="preserve">no </v>
          </cell>
          <cell r="K124">
            <v>0.1388888888888889</v>
          </cell>
        </row>
        <row r="125">
          <cell r="B125" t="str">
            <v>Estudiando</v>
          </cell>
          <cell r="E125">
            <v>0.1111111111111111</v>
          </cell>
          <cell r="H125" t="str">
            <v xml:space="preserve">no respondio </v>
          </cell>
          <cell r="K125">
            <v>0.31944444444444442</v>
          </cell>
        </row>
        <row r="126">
          <cell r="B126" t="str">
            <v>Oficios del hogar</v>
          </cell>
          <cell r="E126">
            <v>2.7777777777777776E-2</v>
          </cell>
        </row>
        <row r="127">
          <cell r="B127" t="str">
            <v xml:space="preserve">Incapacitado </v>
          </cell>
          <cell r="E127">
            <v>0</v>
          </cell>
        </row>
        <row r="128">
          <cell r="B128" t="str">
            <v>Otra actividad</v>
          </cell>
          <cell r="E128">
            <v>2.7777777777777776E-2</v>
          </cell>
        </row>
        <row r="228">
          <cell r="B228" t="str">
            <v>Administración Pública y Defensa; Seguridad Social de Afiliación Obligatoria</v>
          </cell>
          <cell r="D228">
            <v>4.1666666666666664E-2</v>
          </cell>
        </row>
        <row r="229">
          <cell r="B229" t="str">
            <v>Agricultura, ganadería, Caza y Silvicultura</v>
          </cell>
          <cell r="D229">
            <v>4.1666666666666664E-2</v>
          </cell>
        </row>
        <row r="230">
          <cell r="B230" t="str">
            <v>Comercio; Reparación de Automotores, Motocicletas, Efectos Personales y Enseres Domésticos</v>
          </cell>
          <cell r="D230">
            <v>5.5555555555555552E-2</v>
          </cell>
        </row>
        <row r="231">
          <cell r="B231" t="str">
            <v>Educación</v>
          </cell>
          <cell r="D231">
            <v>0.19444444444444445</v>
          </cell>
        </row>
        <row r="232">
          <cell r="B232" t="str">
            <v>Industrias Manufactureras</v>
          </cell>
          <cell r="D232">
            <v>9.7222222222222224E-2</v>
          </cell>
        </row>
        <row r="233">
          <cell r="B233" t="str">
            <v>Intermediación Financiera</v>
          </cell>
          <cell r="D233">
            <v>4.1666666666666664E-2</v>
          </cell>
        </row>
        <row r="234">
          <cell r="B234" t="str">
            <v>Organizaciones y Órganos Extraterritoriales</v>
          </cell>
          <cell r="D234">
            <v>1.3888888888888888E-2</v>
          </cell>
        </row>
        <row r="235">
          <cell r="B235" t="str">
            <v>Otras Actividades de Servicios Comunitarios, Sociales y Personales</v>
          </cell>
          <cell r="D235">
            <v>8.3333333333333329E-2</v>
          </cell>
        </row>
        <row r="236">
          <cell r="B236" t="str">
            <v>Servicios Sociales y de Salud</v>
          </cell>
          <cell r="D236">
            <v>6.9444444444444448E-2</v>
          </cell>
        </row>
        <row r="237">
          <cell r="B237" t="str">
            <v>Suministros de Electricidad, Gas y Agua</v>
          </cell>
          <cell r="D237">
            <v>2.7777777777777776E-2</v>
          </cell>
        </row>
        <row r="238">
          <cell r="B238" t="str">
            <v>Transporte, Almacenamiento y Comunicaciones</v>
          </cell>
          <cell r="D238">
            <v>1.3888888888888888E-2</v>
          </cell>
        </row>
        <row r="264">
          <cell r="E264">
            <v>0.18055555555555555</v>
          </cell>
        </row>
        <row r="265">
          <cell r="E265">
            <v>0.81944444444444442</v>
          </cell>
        </row>
        <row r="300">
          <cell r="F300">
            <v>0.4861111111111111</v>
          </cell>
        </row>
        <row r="301">
          <cell r="F301">
            <v>0.51388888888888884</v>
          </cell>
        </row>
        <row r="356">
          <cell r="C356">
            <v>0</v>
          </cell>
        </row>
        <row r="357">
          <cell r="C357">
            <v>2.7777777777777776E-2</v>
          </cell>
        </row>
        <row r="358">
          <cell r="C358">
            <v>0.27777777777777779</v>
          </cell>
        </row>
        <row r="359">
          <cell r="C359">
            <v>0.40277777777777779</v>
          </cell>
        </row>
        <row r="360">
          <cell r="C360">
            <v>0.29166666666666669</v>
          </cell>
        </row>
        <row r="380">
          <cell r="B380" t="str">
            <v>Si</v>
          </cell>
          <cell r="C380">
            <v>0.58333333333333337</v>
          </cell>
        </row>
        <row r="381">
          <cell r="B381" t="str">
            <v>No</v>
          </cell>
          <cell r="C381">
            <v>0.41666666666666669</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No empleadores"/>
    </sheetNames>
    <sheetDataSet>
      <sheetData sheetId="0" refreshError="1"/>
      <sheetData sheetId="1">
        <row r="35">
          <cell r="F35" t="str">
            <v>Masculino</v>
          </cell>
          <cell r="G35">
            <v>0.5714285714285714</v>
          </cell>
        </row>
        <row r="36">
          <cell r="F36" t="str">
            <v>Femenino</v>
          </cell>
          <cell r="G36">
            <v>0.42857142857142855</v>
          </cell>
        </row>
        <row r="60">
          <cell r="F60" t="str">
            <v>Casado(a)/unión libre</v>
          </cell>
          <cell r="G60">
            <v>0.50931677018633537</v>
          </cell>
        </row>
        <row r="61">
          <cell r="F61" t="str">
            <v>Soltero</v>
          </cell>
          <cell r="G61">
            <v>0.44099378881987578</v>
          </cell>
        </row>
        <row r="62">
          <cell r="F62" t="str">
            <v>Otro</v>
          </cell>
          <cell r="G62">
            <v>4.9689440993788817E-2</v>
          </cell>
        </row>
        <row r="86">
          <cell r="F86">
            <v>0</v>
          </cell>
          <cell r="G86">
            <v>0.48447204968944102</v>
          </cell>
        </row>
        <row r="87">
          <cell r="F87">
            <v>1</v>
          </cell>
          <cell r="G87">
            <v>0.27950310559006208</v>
          </cell>
        </row>
        <row r="88">
          <cell r="F88">
            <v>2</v>
          </cell>
          <cell r="G88">
            <v>0.13043478260869565</v>
          </cell>
        </row>
        <row r="89">
          <cell r="F89" t="str">
            <v>Más de 2</v>
          </cell>
          <cell r="G89">
            <v>0.10559006211180125</v>
          </cell>
        </row>
        <row r="123">
          <cell r="B123" t="str">
            <v>Trabajando</v>
          </cell>
          <cell r="E123">
            <v>0.90062111801242239</v>
          </cell>
          <cell r="H123" t="str">
            <v>Si</v>
          </cell>
          <cell r="K123">
            <v>0.59627329192546585</v>
          </cell>
        </row>
        <row r="124">
          <cell r="B124" t="str">
            <v>Buscando trabajo</v>
          </cell>
          <cell r="E124">
            <v>8.0745341614906832E-2</v>
          </cell>
          <cell r="H124" t="str">
            <v xml:space="preserve">no </v>
          </cell>
          <cell r="K124">
            <v>9.3167701863354033E-2</v>
          </cell>
        </row>
        <row r="125">
          <cell r="B125" t="str">
            <v>Estudiando</v>
          </cell>
          <cell r="E125">
            <v>6.2111801242236021E-3</v>
          </cell>
          <cell r="H125" t="str">
            <v xml:space="preserve">no respondio </v>
          </cell>
          <cell r="K125">
            <v>0.3105590062111801</v>
          </cell>
        </row>
        <row r="126">
          <cell r="B126" t="str">
            <v>Oficios del hogar</v>
          </cell>
          <cell r="E126">
            <v>0</v>
          </cell>
        </row>
        <row r="127">
          <cell r="B127" t="str">
            <v xml:space="preserve">Incapacitado </v>
          </cell>
          <cell r="E127">
            <v>0</v>
          </cell>
        </row>
        <row r="128">
          <cell r="B128" t="str">
            <v>Otra actividad</v>
          </cell>
          <cell r="E128">
            <v>1.2422360248447204E-2</v>
          </cell>
        </row>
        <row r="316">
          <cell r="B316" t="str">
            <v>Administración Pública y Defensa; Seguridad Social de Afiliación Obligatoria</v>
          </cell>
          <cell r="D316">
            <v>5.5900621118012424E-2</v>
          </cell>
        </row>
        <row r="317">
          <cell r="B317" t="str">
            <v>Agricultura, ganadería, Caza y Silvicultura</v>
          </cell>
          <cell r="D317">
            <v>2.4844720496894408E-2</v>
          </cell>
        </row>
        <row r="318">
          <cell r="B318" t="str">
            <v>Comercio; Reparación de Automotores, Motocicletas, Efectos Personales y Enseres Domésticos</v>
          </cell>
          <cell r="D318">
            <v>3.1055900621118012E-2</v>
          </cell>
        </row>
        <row r="319">
          <cell r="B319" t="str">
            <v>Construcción</v>
          </cell>
          <cell r="D319">
            <v>4.3478260869565216E-2</v>
          </cell>
        </row>
        <row r="320">
          <cell r="B320" t="str">
            <v>Educación</v>
          </cell>
          <cell r="D320">
            <v>0.2608695652173913</v>
          </cell>
        </row>
        <row r="321">
          <cell r="B321" t="str">
            <v>Explotación de Minas y Canteras</v>
          </cell>
          <cell r="D321">
            <v>6.2111801242236021E-3</v>
          </cell>
        </row>
        <row r="322">
          <cell r="B322" t="str">
            <v>Hoteles y Restaurantes</v>
          </cell>
          <cell r="D322">
            <v>6.2111801242236021E-3</v>
          </cell>
        </row>
        <row r="323">
          <cell r="B323" t="str">
            <v>Industrias Manufactureras</v>
          </cell>
          <cell r="D323">
            <v>6.2111801242236024E-2</v>
          </cell>
        </row>
        <row r="324">
          <cell r="B324" t="str">
            <v>Intermediación Financiera</v>
          </cell>
          <cell r="D324">
            <v>1.8633540372670808E-2</v>
          </cell>
        </row>
        <row r="325">
          <cell r="B325" t="str">
            <v>Organizaciones y Órganos Extraterritoriales</v>
          </cell>
          <cell r="D325">
            <v>6.2111801242236021E-3</v>
          </cell>
        </row>
        <row r="326">
          <cell r="B326" t="str">
            <v>Otras Actividades de Servicios Comunitarios, Sociales y Personales</v>
          </cell>
          <cell r="D326">
            <v>3.7267080745341616E-2</v>
          </cell>
        </row>
        <row r="327">
          <cell r="B327" t="str">
            <v>Servicios Sociales y de Salud</v>
          </cell>
          <cell r="D327">
            <v>2.4844720496894408E-2</v>
          </cell>
        </row>
        <row r="328">
          <cell r="B328" t="str">
            <v>Suministros de Electricidad, Gas y Agua</v>
          </cell>
          <cell r="D328">
            <v>6.2111801242236024E-2</v>
          </cell>
        </row>
        <row r="329">
          <cell r="B329" t="str">
            <v>Transporte, Almacenamiento y Comunicaciones</v>
          </cell>
          <cell r="D329">
            <v>4.9689440993788817E-2</v>
          </cell>
        </row>
        <row r="355">
          <cell r="E355">
            <v>0.18633540372670807</v>
          </cell>
        </row>
        <row r="356">
          <cell r="E356">
            <v>0.81366459627329191</v>
          </cell>
        </row>
        <row r="391">
          <cell r="F391">
            <v>0.47204968944099379</v>
          </cell>
        </row>
        <row r="392">
          <cell r="F392">
            <v>0.52795031055900621</v>
          </cell>
        </row>
        <row r="447">
          <cell r="C447">
            <v>0</v>
          </cell>
        </row>
        <row r="448">
          <cell r="C448">
            <v>1.2422360248447204E-2</v>
          </cell>
        </row>
        <row r="449">
          <cell r="C449">
            <v>0.18633540372670807</v>
          </cell>
        </row>
        <row r="450">
          <cell r="C450">
            <v>0.47204968944099379</v>
          </cell>
        </row>
        <row r="451">
          <cell r="C451">
            <v>0.32919254658385094</v>
          </cell>
        </row>
        <row r="471">
          <cell r="B471" t="str">
            <v>Si</v>
          </cell>
          <cell r="C471">
            <v>0.58385093167701863</v>
          </cell>
        </row>
        <row r="472">
          <cell r="B472" t="str">
            <v>No</v>
          </cell>
          <cell r="C472">
            <v>0.41614906832298137</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0.67500000000000004</v>
          </cell>
        </row>
        <row r="36">
          <cell r="F36" t="str">
            <v>Femenino</v>
          </cell>
          <cell r="G36">
            <v>0.32500000000000001</v>
          </cell>
        </row>
        <row r="60">
          <cell r="F60" t="str">
            <v>Casado(a)/unión libre</v>
          </cell>
          <cell r="G60">
            <v>0.625</v>
          </cell>
        </row>
        <row r="61">
          <cell r="F61" t="str">
            <v>Soltero</v>
          </cell>
          <cell r="G61">
            <v>0.375</v>
          </cell>
        </row>
        <row r="62">
          <cell r="F62" t="str">
            <v>Otro</v>
          </cell>
          <cell r="G62">
            <v>0</v>
          </cell>
        </row>
        <row r="86">
          <cell r="F86">
            <v>0</v>
          </cell>
          <cell r="G86">
            <v>0.52500000000000002</v>
          </cell>
        </row>
        <row r="87">
          <cell r="F87">
            <v>1</v>
          </cell>
          <cell r="G87">
            <v>0.2</v>
          </cell>
        </row>
        <row r="88">
          <cell r="F88">
            <v>2</v>
          </cell>
          <cell r="G88">
            <v>0.22500000000000001</v>
          </cell>
        </row>
        <row r="89">
          <cell r="F89" t="str">
            <v>Más de 2</v>
          </cell>
          <cell r="G89">
            <v>0.05</v>
          </cell>
        </row>
        <row r="123">
          <cell r="B123" t="str">
            <v>Trabajando</v>
          </cell>
          <cell r="E123">
            <v>0.875</v>
          </cell>
          <cell r="H123" t="str">
            <v>Si</v>
          </cell>
          <cell r="K123">
            <v>0.67500000000000004</v>
          </cell>
        </row>
        <row r="124">
          <cell r="B124" t="str">
            <v>Buscando trabajo</v>
          </cell>
          <cell r="E124">
            <v>0.05</v>
          </cell>
          <cell r="H124" t="str">
            <v xml:space="preserve">no </v>
          </cell>
          <cell r="K124">
            <v>0.15</v>
          </cell>
        </row>
        <row r="125">
          <cell r="B125" t="str">
            <v>Estudiando</v>
          </cell>
          <cell r="E125">
            <v>7.4999999999999997E-2</v>
          </cell>
          <cell r="H125" t="str">
            <v xml:space="preserve">no respondio </v>
          </cell>
          <cell r="K125">
            <v>0.17499999999999999</v>
          </cell>
        </row>
        <row r="126">
          <cell r="B126" t="str">
            <v>Oficios del hogar</v>
          </cell>
          <cell r="E126">
            <v>0</v>
          </cell>
        </row>
        <row r="127">
          <cell r="B127" t="str">
            <v xml:space="preserve">Incapacitado </v>
          </cell>
          <cell r="E127">
            <v>0</v>
          </cell>
        </row>
        <row r="128">
          <cell r="B128" t="str">
            <v>Otra actividad</v>
          </cell>
          <cell r="E128">
            <v>0</v>
          </cell>
        </row>
        <row r="196">
          <cell r="B196" t="str">
            <v>Agricultura, ganadería, Caza y Silvicultura</v>
          </cell>
          <cell r="D196">
            <v>7.4999999999999997E-2</v>
          </cell>
        </row>
        <row r="197">
          <cell r="B197" t="str">
            <v>Educación</v>
          </cell>
          <cell r="D197">
            <v>0.625</v>
          </cell>
        </row>
        <row r="198">
          <cell r="B198" t="str">
            <v>Industrias Manufactureras</v>
          </cell>
          <cell r="D198">
            <v>2.5000000000000001E-2</v>
          </cell>
        </row>
        <row r="199">
          <cell r="B199" t="str">
            <v>Suministros de Electricidad, Gas y Agua</v>
          </cell>
          <cell r="D199">
            <v>0.05</v>
          </cell>
        </row>
        <row r="200">
          <cell r="B200" t="str">
            <v>Transporte, Almacenamiento y Comunicaciones</v>
          </cell>
          <cell r="D200">
            <v>0.05</v>
          </cell>
        </row>
        <row r="226">
          <cell r="E226">
            <v>0.55000000000000004</v>
          </cell>
        </row>
        <row r="227">
          <cell r="E227">
            <v>0.45</v>
          </cell>
        </row>
        <row r="262">
          <cell r="F262">
            <v>0.57499999999999996</v>
          </cell>
        </row>
        <row r="263">
          <cell r="F263">
            <v>0.42499999999999999</v>
          </cell>
        </row>
        <row r="318">
          <cell r="C318">
            <v>0</v>
          </cell>
        </row>
        <row r="319">
          <cell r="C319">
            <v>0</v>
          </cell>
        </row>
        <row r="320">
          <cell r="C320">
            <v>0.15</v>
          </cell>
        </row>
        <row r="321">
          <cell r="C321">
            <v>0.25</v>
          </cell>
        </row>
        <row r="322">
          <cell r="C322">
            <v>0.6</v>
          </cell>
        </row>
        <row r="342">
          <cell r="B342" t="str">
            <v>Si</v>
          </cell>
          <cell r="C342">
            <v>0.75</v>
          </cell>
        </row>
        <row r="343">
          <cell r="B343" t="str">
            <v>No</v>
          </cell>
          <cell r="C343">
            <v>0.25</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8" t="s">
        <v>0</v>
      </c>
      <c r="C46" s="68"/>
      <c r="D46" s="68"/>
      <c r="E46" s="68"/>
      <c r="F46" s="68"/>
      <c r="G46" s="68"/>
      <c r="H46" s="68"/>
      <c r="I46" s="68"/>
      <c r="J46" s="68"/>
      <c r="K46" s="68"/>
      <c r="L46" s="68"/>
      <c r="M46" s="68"/>
      <c r="N46" s="68"/>
      <c r="O46" s="68"/>
    </row>
    <row r="47" spans="2:18" ht="409.6" customHeight="1">
      <c r="B47" s="69" t="s">
        <v>195</v>
      </c>
      <c r="C47" s="69"/>
      <c r="D47" s="69"/>
      <c r="E47" s="69"/>
      <c r="F47" s="69"/>
      <c r="G47" s="69"/>
      <c r="H47" s="69"/>
      <c r="I47" s="69"/>
      <c r="J47" s="69"/>
      <c r="K47" s="69"/>
      <c r="L47" s="69"/>
      <c r="M47" s="69"/>
      <c r="N47" s="69"/>
      <c r="O47" s="69"/>
      <c r="R47" s="3"/>
    </row>
    <row r="49" spans="2:15" ht="36.75" customHeight="1">
      <c r="B49" s="4" t="s">
        <v>1</v>
      </c>
    </row>
    <row r="50" spans="2:15" ht="14.45" customHeight="1">
      <c r="B50" s="70" t="s">
        <v>193</v>
      </c>
      <c r="C50" s="71"/>
      <c r="D50" s="71"/>
      <c r="E50" s="71"/>
      <c r="F50" s="71"/>
      <c r="G50" s="71"/>
      <c r="H50" s="71"/>
      <c r="I50" s="71"/>
      <c r="J50" s="71"/>
      <c r="K50" s="71"/>
      <c r="L50" s="71"/>
      <c r="M50" s="71"/>
      <c r="N50" s="71"/>
    </row>
    <row r="51" spans="2:15" ht="14.45" customHeight="1">
      <c r="B51" s="71"/>
      <c r="C51" s="71"/>
      <c r="D51" s="71"/>
      <c r="E51" s="71"/>
      <c r="F51" s="71"/>
      <c r="G51" s="71"/>
      <c r="H51" s="71"/>
      <c r="I51" s="71"/>
      <c r="J51" s="71"/>
      <c r="K51" s="71"/>
      <c r="L51" s="71"/>
      <c r="M51" s="71"/>
      <c r="N51" s="71"/>
    </row>
    <row r="52" spans="2:15" ht="14.45" customHeight="1">
      <c r="B52" s="71"/>
      <c r="C52" s="71"/>
      <c r="D52" s="71"/>
      <c r="E52" s="71"/>
      <c r="F52" s="71"/>
      <c r="G52" s="71"/>
      <c r="H52" s="71"/>
      <c r="I52" s="71"/>
      <c r="J52" s="71"/>
      <c r="K52" s="71"/>
      <c r="L52" s="71"/>
      <c r="M52" s="71"/>
      <c r="N52" s="71"/>
    </row>
    <row r="53" spans="2:15" ht="14.45" customHeight="1">
      <c r="B53" s="71"/>
      <c r="C53" s="71"/>
      <c r="D53" s="71"/>
      <c r="E53" s="71"/>
      <c r="F53" s="71"/>
      <c r="G53" s="71"/>
      <c r="H53" s="71"/>
      <c r="I53" s="71"/>
      <c r="J53" s="71"/>
      <c r="K53" s="71"/>
      <c r="L53" s="71"/>
      <c r="M53" s="71"/>
      <c r="N53" s="71"/>
    </row>
    <row r="54" spans="2:15" ht="14.45" customHeight="1">
      <c r="B54" s="71"/>
      <c r="C54" s="71"/>
      <c r="D54" s="71"/>
      <c r="E54" s="71"/>
      <c r="F54" s="71"/>
      <c r="G54" s="71"/>
      <c r="H54" s="71"/>
      <c r="I54" s="71"/>
      <c r="J54" s="71"/>
      <c r="K54" s="71"/>
      <c r="L54" s="71"/>
      <c r="M54" s="71"/>
      <c r="N54" s="71"/>
    </row>
    <row r="55" spans="2:15" ht="14.45" customHeight="1">
      <c r="B55" s="71"/>
      <c r="C55" s="71"/>
      <c r="D55" s="71"/>
      <c r="E55" s="71"/>
      <c r="F55" s="71"/>
      <c r="G55" s="71"/>
      <c r="H55" s="71"/>
      <c r="I55" s="71"/>
      <c r="J55" s="71"/>
      <c r="K55" s="71"/>
      <c r="L55" s="71"/>
      <c r="M55" s="71"/>
      <c r="N55" s="71"/>
    </row>
    <row r="56" spans="2:15" ht="14.45" customHeight="1">
      <c r="B56" s="71"/>
      <c r="C56" s="71"/>
      <c r="D56" s="71"/>
      <c r="E56" s="71"/>
      <c r="F56" s="71"/>
      <c r="G56" s="71"/>
      <c r="H56" s="71"/>
      <c r="I56" s="71"/>
      <c r="J56" s="71"/>
      <c r="K56" s="71"/>
      <c r="L56" s="71"/>
      <c r="M56" s="71"/>
      <c r="N56" s="71"/>
    </row>
    <row r="57" spans="2:15" ht="14.45" customHeight="1">
      <c r="B57" s="71"/>
      <c r="C57" s="71"/>
      <c r="D57" s="71"/>
      <c r="E57" s="71"/>
      <c r="F57" s="71"/>
      <c r="G57" s="71"/>
      <c r="H57" s="71"/>
      <c r="I57" s="71"/>
      <c r="J57" s="71"/>
      <c r="K57" s="71"/>
      <c r="L57" s="71"/>
      <c r="M57" s="71"/>
      <c r="N57" s="71"/>
    </row>
    <row r="58" spans="2:15" ht="14.45" customHeight="1">
      <c r="B58" s="71"/>
      <c r="C58" s="71"/>
      <c r="D58" s="71"/>
      <c r="E58" s="71"/>
      <c r="F58" s="71"/>
      <c r="G58" s="71"/>
      <c r="H58" s="71"/>
      <c r="I58" s="71"/>
      <c r="J58" s="71"/>
      <c r="K58" s="71"/>
      <c r="L58" s="71"/>
      <c r="M58" s="71"/>
      <c r="N58" s="71"/>
    </row>
    <row r="59" spans="2:15" ht="54" customHeight="1">
      <c r="B59" s="71"/>
      <c r="C59" s="71"/>
      <c r="D59" s="71"/>
      <c r="E59" s="71"/>
      <c r="F59" s="71"/>
      <c r="G59" s="71"/>
      <c r="H59" s="71"/>
      <c r="I59" s="71"/>
      <c r="J59" s="71"/>
      <c r="K59" s="71"/>
      <c r="L59" s="71"/>
      <c r="M59" s="71"/>
      <c r="N59" s="71"/>
    </row>
    <row r="61" spans="2:15" ht="132.75" customHeight="1">
      <c r="B61" s="72" t="s">
        <v>194</v>
      </c>
      <c r="C61" s="73"/>
      <c r="D61" s="73"/>
      <c r="E61" s="73"/>
      <c r="F61" s="73"/>
      <c r="G61" s="73"/>
      <c r="H61" s="73"/>
      <c r="I61" s="73"/>
      <c r="J61" s="73"/>
      <c r="K61" s="73"/>
      <c r="L61" s="73"/>
      <c r="M61" s="73"/>
      <c r="N61" s="73"/>
      <c r="O61" s="73"/>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685D4-F2F6-489B-8040-76C5FB19B0AC}">
  <dimension ref="B10:R478"/>
  <sheetViews>
    <sheetView topLeftCell="A4" workbookViewId="0">
      <selection activeCell="G17" sqref="G17"/>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5" t="s">
        <v>292</v>
      </c>
      <c r="C12" s="105"/>
      <c r="D12" s="105"/>
      <c r="E12" s="105"/>
      <c r="F12" s="105"/>
    </row>
    <row r="13" spans="2:6">
      <c r="B13" s="5" t="s">
        <v>3</v>
      </c>
    </row>
    <row r="14" spans="2:6">
      <c r="B14" s="5"/>
    </row>
    <row r="15" spans="2:6">
      <c r="B15" s="5"/>
    </row>
    <row r="16" spans="2:6">
      <c r="B16" s="5"/>
    </row>
    <row r="17" spans="2:2">
      <c r="B17" s="5"/>
    </row>
    <row r="18" spans="2:2">
      <c r="B18" s="5"/>
    </row>
    <row r="28" spans="2:2" ht="123" customHeight="1"/>
    <row r="29" spans="2:2" ht="21">
      <c r="B29" s="6" t="s">
        <v>293</v>
      </c>
    </row>
    <row r="30" spans="2:2" ht="21">
      <c r="B30" s="6" t="s">
        <v>294</v>
      </c>
    </row>
    <row r="32" spans="2:2" ht="15.75">
      <c r="B32" s="7" t="s">
        <v>4</v>
      </c>
    </row>
    <row r="34" spans="2:7">
      <c r="B34" s="8" t="s">
        <v>4</v>
      </c>
      <c r="C34" s="65" t="s">
        <v>5</v>
      </c>
      <c r="D34" s="65" t="s">
        <v>6</v>
      </c>
      <c r="F34" s="8" t="s">
        <v>4</v>
      </c>
      <c r="G34" s="65" t="s">
        <v>6</v>
      </c>
    </row>
    <row r="35" spans="2:7">
      <c r="B35" s="9" t="s">
        <v>7</v>
      </c>
      <c r="C35" s="28">
        <v>27</v>
      </c>
      <c r="D35" s="10">
        <f>C35/$C$37</f>
        <v>0.67500000000000004</v>
      </c>
      <c r="F35" s="9" t="s">
        <v>7</v>
      </c>
      <c r="G35" s="10">
        <f>D35</f>
        <v>0.67500000000000004</v>
      </c>
    </row>
    <row r="36" spans="2:7">
      <c r="B36" s="9" t="s">
        <v>8</v>
      </c>
      <c r="C36" s="28">
        <v>13</v>
      </c>
      <c r="D36" s="10">
        <f t="shared" ref="D36:D37" si="0">C36/$C$37</f>
        <v>0.32500000000000001</v>
      </c>
      <c r="F36" s="9" t="s">
        <v>8</v>
      </c>
      <c r="G36" s="10">
        <f>D36</f>
        <v>0.32500000000000001</v>
      </c>
    </row>
    <row r="37" spans="2:7">
      <c r="B37" s="9" t="s">
        <v>9</v>
      </c>
      <c r="C37" s="29">
        <f>SUM(C35:C36)</f>
        <v>40</v>
      </c>
      <c r="D37" s="10">
        <f t="shared" si="0"/>
        <v>1</v>
      </c>
      <c r="F37" s="9" t="s">
        <v>9</v>
      </c>
      <c r="G37" s="10">
        <f>D37</f>
        <v>1</v>
      </c>
    </row>
    <row r="57" spans="2:7" ht="15.75">
      <c r="B57" s="7" t="s">
        <v>10</v>
      </c>
    </row>
    <row r="59" spans="2:7">
      <c r="B59" s="8" t="s">
        <v>10</v>
      </c>
      <c r="C59" s="65" t="s">
        <v>5</v>
      </c>
      <c r="D59" s="65" t="s">
        <v>6</v>
      </c>
      <c r="F59" s="8" t="s">
        <v>10</v>
      </c>
      <c r="G59" s="65" t="s">
        <v>6</v>
      </c>
    </row>
    <row r="60" spans="2:7">
      <c r="B60" s="9" t="s">
        <v>11</v>
      </c>
      <c r="C60" s="28">
        <v>25</v>
      </c>
      <c r="D60" s="10">
        <f>C60/$C$37</f>
        <v>0.625</v>
      </c>
      <c r="F60" s="9" t="s">
        <v>11</v>
      </c>
      <c r="G60" s="10">
        <f>D60</f>
        <v>0.625</v>
      </c>
    </row>
    <row r="61" spans="2:7">
      <c r="B61" s="9" t="s">
        <v>12</v>
      </c>
      <c r="C61" s="28">
        <v>15</v>
      </c>
      <c r="D61" s="10">
        <f t="shared" ref="D61:D63" si="1">C61/$C$37</f>
        <v>0.375</v>
      </c>
      <c r="F61" s="9" t="s">
        <v>12</v>
      </c>
      <c r="G61" s="10">
        <f>D61</f>
        <v>0.375</v>
      </c>
    </row>
    <row r="62" spans="2:7">
      <c r="B62" s="9" t="s">
        <v>13</v>
      </c>
      <c r="C62" s="28">
        <v>0</v>
      </c>
      <c r="D62" s="10">
        <f t="shared" si="1"/>
        <v>0</v>
      </c>
      <c r="F62" s="9" t="s">
        <v>14</v>
      </c>
      <c r="G62" s="10">
        <f>D62</f>
        <v>0</v>
      </c>
    </row>
    <row r="63" spans="2:7">
      <c r="B63" s="9" t="s">
        <v>9</v>
      </c>
      <c r="C63" s="29">
        <f>SUM(C60:C62)</f>
        <v>40</v>
      </c>
      <c r="D63" s="10">
        <f t="shared" si="1"/>
        <v>1</v>
      </c>
      <c r="F63" s="9" t="s">
        <v>9</v>
      </c>
      <c r="G63" s="10">
        <f>D63</f>
        <v>1</v>
      </c>
    </row>
    <row r="83" spans="2:7" ht="15.75">
      <c r="B83" s="7" t="s">
        <v>15</v>
      </c>
    </row>
    <row r="85" spans="2:7">
      <c r="B85" s="8" t="s">
        <v>16</v>
      </c>
      <c r="C85" s="65" t="s">
        <v>5</v>
      </c>
      <c r="D85" s="65" t="s">
        <v>6</v>
      </c>
      <c r="F85" s="8" t="s">
        <v>16</v>
      </c>
      <c r="G85" s="65" t="s">
        <v>6</v>
      </c>
    </row>
    <row r="86" spans="2:7">
      <c r="B86" s="30">
        <v>0</v>
      </c>
      <c r="C86" s="28">
        <v>21</v>
      </c>
      <c r="D86" s="10">
        <f>C86/$C$37</f>
        <v>0.52500000000000002</v>
      </c>
      <c r="F86" s="30">
        <v>0</v>
      </c>
      <c r="G86" s="10">
        <f>D86</f>
        <v>0.52500000000000002</v>
      </c>
    </row>
    <row r="87" spans="2:7">
      <c r="B87" s="30">
        <v>1</v>
      </c>
      <c r="C87" s="28">
        <v>8</v>
      </c>
      <c r="D87" s="10">
        <f t="shared" ref="D87:D90" si="2">C87/$C$37</f>
        <v>0.2</v>
      </c>
      <c r="F87" s="30">
        <v>1</v>
      </c>
      <c r="G87" s="10">
        <f>D87</f>
        <v>0.2</v>
      </c>
    </row>
    <row r="88" spans="2:7">
      <c r="B88" s="30">
        <v>2</v>
      </c>
      <c r="C88" s="28">
        <v>9</v>
      </c>
      <c r="D88" s="10">
        <f t="shared" si="2"/>
        <v>0.22500000000000001</v>
      </c>
      <c r="F88" s="30">
        <v>2</v>
      </c>
      <c r="G88" s="10">
        <f>D88</f>
        <v>0.22500000000000001</v>
      </c>
    </row>
    <row r="89" spans="2:7">
      <c r="B89" s="62" t="s">
        <v>17</v>
      </c>
      <c r="C89" s="28">
        <v>2</v>
      </c>
      <c r="D89" s="10">
        <f t="shared" si="2"/>
        <v>0.05</v>
      </c>
      <c r="F89" s="62" t="s">
        <v>17</v>
      </c>
      <c r="G89" s="10">
        <f>D89</f>
        <v>0.05</v>
      </c>
    </row>
    <row r="90" spans="2:7">
      <c r="B90" s="30" t="s">
        <v>9</v>
      </c>
      <c r="C90" s="29">
        <f>SUM(C86:C89)</f>
        <v>40</v>
      </c>
      <c r="D90" s="10">
        <f t="shared" si="2"/>
        <v>1</v>
      </c>
      <c r="F90" s="9" t="s">
        <v>9</v>
      </c>
      <c r="G90" s="10">
        <f>D90</f>
        <v>1</v>
      </c>
    </row>
    <row r="110" spans="2:2" ht="15.75">
      <c r="B110" s="7" t="s">
        <v>18</v>
      </c>
    </row>
    <row r="111" spans="2:2" ht="15.75">
      <c r="B111" s="7"/>
    </row>
    <row r="113" spans="2:12" ht="84" customHeight="1">
      <c r="B113" s="106" t="s">
        <v>19</v>
      </c>
      <c r="C113" s="106"/>
      <c r="D113" s="106"/>
      <c r="E113" s="107" t="s">
        <v>5</v>
      </c>
      <c r="F113" s="107"/>
      <c r="H113" s="106" t="s">
        <v>20</v>
      </c>
      <c r="I113" s="106"/>
      <c r="J113" s="106"/>
      <c r="K113" s="107" t="s">
        <v>5</v>
      </c>
      <c r="L113" s="107"/>
    </row>
    <row r="114" spans="2:12">
      <c r="B114" s="85" t="s">
        <v>21</v>
      </c>
      <c r="C114" s="85"/>
      <c r="D114" s="85"/>
      <c r="E114" s="102">
        <v>35</v>
      </c>
      <c r="F114" s="102"/>
      <c r="H114" s="96" t="s">
        <v>22</v>
      </c>
      <c r="I114" s="96"/>
      <c r="J114" s="96"/>
      <c r="K114" s="103">
        <v>27</v>
      </c>
      <c r="L114" s="104"/>
    </row>
    <row r="115" spans="2:12">
      <c r="B115" s="85" t="s">
        <v>23</v>
      </c>
      <c r="C115" s="85"/>
      <c r="D115" s="85"/>
      <c r="E115" s="102">
        <v>2</v>
      </c>
      <c r="F115" s="102"/>
      <c r="H115" s="96" t="s">
        <v>24</v>
      </c>
      <c r="I115" s="96"/>
      <c r="J115" s="96"/>
      <c r="K115" s="103">
        <v>6</v>
      </c>
      <c r="L115" s="104"/>
    </row>
    <row r="116" spans="2:12">
      <c r="B116" s="85" t="s">
        <v>25</v>
      </c>
      <c r="C116" s="85"/>
      <c r="D116" s="85"/>
      <c r="E116" s="102">
        <v>3</v>
      </c>
      <c r="F116" s="102"/>
      <c r="H116" s="96" t="s">
        <v>26</v>
      </c>
      <c r="I116" s="96"/>
      <c r="J116" s="96"/>
      <c r="K116" s="103">
        <v>7</v>
      </c>
      <c r="L116" s="104"/>
    </row>
    <row r="117" spans="2:12">
      <c r="B117" s="85" t="s">
        <v>27</v>
      </c>
      <c r="C117" s="85"/>
      <c r="D117" s="85"/>
      <c r="E117" s="102">
        <v>0</v>
      </c>
      <c r="F117" s="102"/>
      <c r="H117" s="54"/>
      <c r="I117" s="54"/>
      <c r="J117" s="54"/>
      <c r="K117" s="64"/>
      <c r="L117" s="64"/>
    </row>
    <row r="118" spans="2:12">
      <c r="B118" s="85" t="s">
        <v>28</v>
      </c>
      <c r="C118" s="85"/>
      <c r="D118" s="85"/>
      <c r="E118" s="102">
        <v>0</v>
      </c>
      <c r="F118" s="102"/>
      <c r="H118" s="54"/>
      <c r="I118" s="54"/>
      <c r="J118" s="54"/>
      <c r="K118" s="64"/>
      <c r="L118" s="64"/>
    </row>
    <row r="119" spans="2:12">
      <c r="B119" s="85" t="s">
        <v>29</v>
      </c>
      <c r="C119" s="85"/>
      <c r="D119" s="85"/>
      <c r="E119" s="102">
        <v>0</v>
      </c>
      <c r="F119" s="102"/>
      <c r="H119" s="54"/>
      <c r="I119" s="54"/>
      <c r="J119" s="54"/>
      <c r="K119" s="64"/>
      <c r="L119" s="64"/>
    </row>
    <row r="120" spans="2:12">
      <c r="B120" s="55"/>
      <c r="C120" s="55"/>
      <c r="D120" s="55"/>
      <c r="E120" s="64"/>
      <c r="F120" s="64"/>
      <c r="H120" s="54"/>
      <c r="I120" s="54"/>
      <c r="J120" s="54"/>
      <c r="K120" s="64"/>
      <c r="L120" s="64"/>
    </row>
    <row r="122" spans="2:12">
      <c r="B122" s="99" t="s">
        <v>30</v>
      </c>
      <c r="C122" s="99"/>
      <c r="D122" s="99"/>
      <c r="E122" s="99" t="s">
        <v>6</v>
      </c>
      <c r="F122" s="99"/>
      <c r="H122" s="99" t="s">
        <v>31</v>
      </c>
      <c r="I122" s="99"/>
      <c r="J122" s="99"/>
      <c r="K122" s="100" t="s">
        <v>6</v>
      </c>
      <c r="L122" s="101"/>
    </row>
    <row r="123" spans="2:12">
      <c r="B123" s="85" t="s">
        <v>21</v>
      </c>
      <c r="C123" s="85"/>
      <c r="D123" s="85"/>
      <c r="E123" s="74">
        <f>E114/$C$37</f>
        <v>0.875</v>
      </c>
      <c r="F123" s="74"/>
      <c r="H123" s="85" t="s">
        <v>32</v>
      </c>
      <c r="I123" s="85"/>
      <c r="J123" s="85"/>
      <c r="K123" s="97">
        <f>K114/$C$37</f>
        <v>0.67500000000000004</v>
      </c>
      <c r="L123" s="98"/>
    </row>
    <row r="124" spans="2:12">
      <c r="B124" s="85" t="s">
        <v>23</v>
      </c>
      <c r="C124" s="85"/>
      <c r="D124" s="85"/>
      <c r="E124" s="74">
        <f t="shared" ref="E124:E128" si="3">E115/$C$37</f>
        <v>0.05</v>
      </c>
      <c r="F124" s="74"/>
      <c r="H124" s="96" t="s">
        <v>33</v>
      </c>
      <c r="I124" s="96"/>
      <c r="J124" s="96"/>
      <c r="K124" s="97">
        <f t="shared" ref="K124:K125" si="4">K115/$C$37</f>
        <v>0.15</v>
      </c>
      <c r="L124" s="98"/>
    </row>
    <row r="125" spans="2:12">
      <c r="B125" s="85" t="s">
        <v>25</v>
      </c>
      <c r="C125" s="85"/>
      <c r="D125" s="85"/>
      <c r="E125" s="74">
        <f t="shared" si="3"/>
        <v>7.4999999999999997E-2</v>
      </c>
      <c r="F125" s="74"/>
      <c r="H125" s="96" t="s">
        <v>26</v>
      </c>
      <c r="I125" s="96"/>
      <c r="J125" s="96"/>
      <c r="K125" s="97">
        <f t="shared" si="4"/>
        <v>0.17499999999999999</v>
      </c>
      <c r="L125" s="98"/>
    </row>
    <row r="126" spans="2:12">
      <c r="B126" s="85" t="s">
        <v>27</v>
      </c>
      <c r="C126" s="85"/>
      <c r="D126" s="85"/>
      <c r="E126" s="74">
        <f t="shared" si="3"/>
        <v>0</v>
      </c>
      <c r="F126" s="74"/>
    </row>
    <row r="127" spans="2:12">
      <c r="B127" s="85" t="s">
        <v>28</v>
      </c>
      <c r="C127" s="85"/>
      <c r="D127" s="85"/>
      <c r="E127" s="74">
        <f t="shared" si="3"/>
        <v>0</v>
      </c>
      <c r="F127" s="74"/>
    </row>
    <row r="128" spans="2:12">
      <c r="B128" s="85" t="s">
        <v>29</v>
      </c>
      <c r="C128" s="85"/>
      <c r="D128" s="85"/>
      <c r="E128" s="74">
        <f t="shared" si="3"/>
        <v>0</v>
      </c>
      <c r="F128" s="74"/>
    </row>
    <row r="150" spans="2:18" ht="15.75">
      <c r="B150" s="7" t="s">
        <v>34</v>
      </c>
    </row>
    <row r="152" spans="2:18" ht="60">
      <c r="B152" s="32" t="s">
        <v>35</v>
      </c>
      <c r="C152" s="32" t="s">
        <v>36</v>
      </c>
      <c r="D152" s="32" t="s">
        <v>37</v>
      </c>
      <c r="E152" s="32" t="s">
        <v>38</v>
      </c>
      <c r="F152" s="66" t="s">
        <v>39</v>
      </c>
      <c r="G152" s="66" t="s">
        <v>40</v>
      </c>
      <c r="H152" s="66" t="s">
        <v>41</v>
      </c>
      <c r="I152" s="66" t="s">
        <v>42</v>
      </c>
      <c r="J152" s="66" t="s">
        <v>43</v>
      </c>
      <c r="K152" s="66" t="s">
        <v>44</v>
      </c>
      <c r="L152" s="66" t="s">
        <v>45</v>
      </c>
      <c r="M152" s="66" t="s">
        <v>46</v>
      </c>
      <c r="N152" s="66" t="s">
        <v>47</v>
      </c>
      <c r="O152" s="66" t="s">
        <v>48</v>
      </c>
      <c r="P152" s="66" t="s">
        <v>49</v>
      </c>
      <c r="Q152" s="66" t="s">
        <v>50</v>
      </c>
      <c r="R152" s="66" t="s">
        <v>51</v>
      </c>
    </row>
    <row r="153" spans="2:18">
      <c r="B153" s="13" t="s">
        <v>295</v>
      </c>
      <c r="C153" s="13" t="s">
        <v>296</v>
      </c>
      <c r="D153" s="13">
        <v>8879300</v>
      </c>
      <c r="E153" s="13" t="s">
        <v>297</v>
      </c>
      <c r="F153" s="13" t="s">
        <v>216</v>
      </c>
      <c r="G153" s="13" t="s">
        <v>53</v>
      </c>
      <c r="H153" s="13" t="s">
        <v>148</v>
      </c>
      <c r="I153" s="13" t="s">
        <v>152</v>
      </c>
      <c r="J153" s="13" t="s">
        <v>32</v>
      </c>
      <c r="K153" s="13" t="s">
        <v>130</v>
      </c>
      <c r="L153" s="13" t="s">
        <v>161</v>
      </c>
      <c r="M153" s="13" t="s">
        <v>298</v>
      </c>
      <c r="N153" s="13" t="s">
        <v>166</v>
      </c>
      <c r="O153" s="13" t="s">
        <v>281</v>
      </c>
      <c r="P153" s="13" t="s">
        <v>299</v>
      </c>
      <c r="Q153" s="13" t="s">
        <v>214</v>
      </c>
      <c r="R153" s="13" t="s">
        <v>213</v>
      </c>
    </row>
    <row r="154" spans="2:18">
      <c r="B154" s="13" t="s">
        <v>300</v>
      </c>
      <c r="C154" s="13" t="s">
        <v>301</v>
      </c>
      <c r="D154" s="13">
        <v>3139600</v>
      </c>
      <c r="E154" s="13" t="s">
        <v>302</v>
      </c>
      <c r="F154" s="13" t="s">
        <v>222</v>
      </c>
      <c r="G154" s="13" t="s">
        <v>206</v>
      </c>
      <c r="H154" s="13" t="s">
        <v>160</v>
      </c>
      <c r="I154" s="13" t="s">
        <v>158</v>
      </c>
      <c r="J154" s="13" t="s">
        <v>32</v>
      </c>
      <c r="K154" s="13" t="s">
        <v>167</v>
      </c>
      <c r="L154" s="13" t="s">
        <v>153</v>
      </c>
      <c r="M154" s="13" t="s">
        <v>303</v>
      </c>
      <c r="N154" s="13" t="s">
        <v>304</v>
      </c>
      <c r="O154" s="13" t="s">
        <v>305</v>
      </c>
      <c r="P154" s="13" t="s">
        <v>150</v>
      </c>
      <c r="Q154" s="13" t="s">
        <v>154</v>
      </c>
      <c r="R154" s="13" t="s">
        <v>155</v>
      </c>
    </row>
    <row r="155" spans="2:18">
      <c r="B155" s="13" t="s">
        <v>156</v>
      </c>
      <c r="C155" s="13" t="s">
        <v>156</v>
      </c>
      <c r="D155" s="13" t="s">
        <v>156</v>
      </c>
      <c r="E155" s="13" t="s">
        <v>156</v>
      </c>
      <c r="F155" s="13" t="s">
        <v>156</v>
      </c>
      <c r="G155" s="13" t="s">
        <v>156</v>
      </c>
      <c r="H155" s="13" t="s">
        <v>200</v>
      </c>
      <c r="I155" s="13" t="s">
        <v>156</v>
      </c>
      <c r="J155" s="13" t="s">
        <v>156</v>
      </c>
      <c r="K155" s="13" t="s">
        <v>156</v>
      </c>
      <c r="L155" s="13" t="s">
        <v>156</v>
      </c>
      <c r="M155" s="13" t="s">
        <v>156</v>
      </c>
      <c r="N155" s="13" t="s">
        <v>156</v>
      </c>
      <c r="O155" s="13" t="s">
        <v>156</v>
      </c>
      <c r="P155" s="13" t="s">
        <v>156</v>
      </c>
      <c r="Q155" s="13" t="s">
        <v>156</v>
      </c>
      <c r="R155" s="13" t="s">
        <v>156</v>
      </c>
    </row>
    <row r="156" spans="2:18">
      <c r="B156" s="13" t="s">
        <v>257</v>
      </c>
      <c r="C156" s="13" t="s">
        <v>306</v>
      </c>
      <c r="D156" s="13">
        <v>363402282</v>
      </c>
      <c r="E156" s="13" t="s">
        <v>307</v>
      </c>
      <c r="F156" s="13" t="s">
        <v>216</v>
      </c>
      <c r="G156" s="13" t="s">
        <v>53</v>
      </c>
      <c r="H156" s="13" t="s">
        <v>160</v>
      </c>
      <c r="I156" s="13" t="s">
        <v>158</v>
      </c>
      <c r="J156" s="13" t="s">
        <v>32</v>
      </c>
      <c r="K156" s="13" t="s">
        <v>167</v>
      </c>
      <c r="L156" s="13" t="s">
        <v>165</v>
      </c>
      <c r="M156" s="13" t="s">
        <v>308</v>
      </c>
      <c r="N156" s="13" t="s">
        <v>227</v>
      </c>
      <c r="O156" s="13" t="s">
        <v>309</v>
      </c>
      <c r="P156" s="13" t="s">
        <v>150</v>
      </c>
      <c r="Q156" s="13" t="s">
        <v>154</v>
      </c>
      <c r="R156" s="13" t="s">
        <v>155</v>
      </c>
    </row>
    <row r="157" spans="2:18">
      <c r="B157" s="13" t="s">
        <v>268</v>
      </c>
      <c r="C157" s="13" t="s">
        <v>310</v>
      </c>
      <c r="D157" s="13">
        <v>3137314</v>
      </c>
      <c r="E157" s="13" t="s">
        <v>311</v>
      </c>
      <c r="F157" s="13" t="s">
        <v>205</v>
      </c>
      <c r="G157" s="13" t="s">
        <v>53</v>
      </c>
      <c r="H157" s="13" t="s">
        <v>148</v>
      </c>
      <c r="I157" s="13" t="s">
        <v>158</v>
      </c>
      <c r="J157" s="13" t="s">
        <v>32</v>
      </c>
      <c r="K157" s="13" t="s">
        <v>130</v>
      </c>
      <c r="L157" s="13" t="s">
        <v>165</v>
      </c>
      <c r="M157" s="13" t="s">
        <v>231</v>
      </c>
      <c r="N157" s="13" t="s">
        <v>312</v>
      </c>
      <c r="O157" s="13" t="s">
        <v>232</v>
      </c>
      <c r="P157" s="13" t="s">
        <v>163</v>
      </c>
      <c r="Q157" s="13" t="s">
        <v>164</v>
      </c>
      <c r="R157" s="13" t="s">
        <v>159</v>
      </c>
    </row>
    <row r="158" spans="2:18">
      <c r="B158" s="13" t="s">
        <v>157</v>
      </c>
      <c r="C158" s="13" t="s">
        <v>254</v>
      </c>
      <c r="D158" s="13">
        <v>3137300</v>
      </c>
      <c r="E158" s="13" t="s">
        <v>313</v>
      </c>
      <c r="F158" s="13" t="s">
        <v>216</v>
      </c>
      <c r="G158" s="13" t="s">
        <v>53</v>
      </c>
      <c r="H158" s="13" t="s">
        <v>160</v>
      </c>
      <c r="I158" s="13" t="s">
        <v>158</v>
      </c>
      <c r="J158" s="13" t="s">
        <v>32</v>
      </c>
      <c r="K158" s="13" t="s">
        <v>130</v>
      </c>
      <c r="L158" s="13" t="s">
        <v>209</v>
      </c>
      <c r="M158" s="13" t="s">
        <v>314</v>
      </c>
      <c r="N158" s="13" t="s">
        <v>227</v>
      </c>
      <c r="O158" s="13" t="s">
        <v>250</v>
      </c>
      <c r="P158" s="13" t="s">
        <v>150</v>
      </c>
      <c r="Q158" s="13" t="s">
        <v>154</v>
      </c>
      <c r="R158" s="13" t="s">
        <v>155</v>
      </c>
    </row>
    <row r="159" spans="2:18">
      <c r="B159" s="13" t="s">
        <v>315</v>
      </c>
      <c r="C159" s="13" t="s">
        <v>316</v>
      </c>
      <c r="D159" s="13">
        <v>7036583</v>
      </c>
      <c r="E159" s="13" t="s">
        <v>317</v>
      </c>
      <c r="F159" s="13" t="s">
        <v>201</v>
      </c>
      <c r="G159" s="13" t="s">
        <v>212</v>
      </c>
      <c r="H159" s="13" t="s">
        <v>160</v>
      </c>
      <c r="I159" s="13" t="s">
        <v>152</v>
      </c>
      <c r="J159" s="13" t="s">
        <v>32</v>
      </c>
      <c r="K159" s="13" t="s">
        <v>167</v>
      </c>
      <c r="L159" s="13" t="s">
        <v>161</v>
      </c>
      <c r="M159" s="13" t="s">
        <v>318</v>
      </c>
      <c r="N159" s="13" t="s">
        <v>319</v>
      </c>
      <c r="O159" s="13" t="s">
        <v>320</v>
      </c>
      <c r="P159" s="13" t="s">
        <v>253</v>
      </c>
      <c r="Q159" s="13" t="s">
        <v>253</v>
      </c>
      <c r="R159" s="13" t="s">
        <v>155</v>
      </c>
    </row>
    <row r="160" spans="2:18">
      <c r="B160" s="13" t="s">
        <v>321</v>
      </c>
      <c r="C160" s="13" t="s">
        <v>322</v>
      </c>
      <c r="D160" s="13">
        <v>8899000</v>
      </c>
      <c r="E160" s="13" t="s">
        <v>323</v>
      </c>
      <c r="F160" s="13" t="s">
        <v>222</v>
      </c>
      <c r="G160" s="13" t="s">
        <v>226</v>
      </c>
      <c r="H160" s="13" t="s">
        <v>148</v>
      </c>
      <c r="I160" s="13" t="s">
        <v>152</v>
      </c>
      <c r="J160" s="13" t="s">
        <v>32</v>
      </c>
      <c r="K160" s="13" t="s">
        <v>225</v>
      </c>
      <c r="L160" s="13" t="s">
        <v>162</v>
      </c>
      <c r="M160" s="13" t="s">
        <v>324</v>
      </c>
      <c r="N160" s="13" t="s">
        <v>325</v>
      </c>
      <c r="O160" s="13" t="s">
        <v>326</v>
      </c>
      <c r="P160" s="13" t="s">
        <v>207</v>
      </c>
      <c r="Q160" s="13" t="s">
        <v>208</v>
      </c>
      <c r="R160" s="13" t="s">
        <v>155</v>
      </c>
    </row>
    <row r="161" spans="2:18">
      <c r="B161" s="13" t="s">
        <v>327</v>
      </c>
      <c r="C161" s="13" t="s">
        <v>328</v>
      </c>
      <c r="D161" s="13">
        <v>3683439</v>
      </c>
      <c r="E161" s="13" t="s">
        <v>329</v>
      </c>
      <c r="F161" s="13" t="s">
        <v>222</v>
      </c>
      <c r="G161" s="13" t="s">
        <v>53</v>
      </c>
      <c r="H161" s="13" t="s">
        <v>148</v>
      </c>
      <c r="I161" s="13" t="s">
        <v>152</v>
      </c>
      <c r="J161" s="13" t="s">
        <v>32</v>
      </c>
      <c r="K161" s="13" t="s">
        <v>130</v>
      </c>
      <c r="L161" s="13" t="s">
        <v>153</v>
      </c>
      <c r="M161" s="13" t="s">
        <v>330</v>
      </c>
      <c r="N161" s="13" t="s">
        <v>227</v>
      </c>
      <c r="O161" s="13" t="s">
        <v>331</v>
      </c>
      <c r="P161" s="13" t="s">
        <v>150</v>
      </c>
      <c r="Q161" s="13" t="s">
        <v>154</v>
      </c>
      <c r="R161" s="13" t="s">
        <v>155</v>
      </c>
    </row>
    <row r="162" spans="2:18">
      <c r="B162" s="13" t="s">
        <v>332</v>
      </c>
      <c r="C162" s="13" t="s">
        <v>333</v>
      </c>
      <c r="D162" s="13" t="s">
        <v>334</v>
      </c>
      <c r="E162" s="13" t="s">
        <v>335</v>
      </c>
      <c r="F162" s="13" t="s">
        <v>201</v>
      </c>
      <c r="G162" s="13" t="s">
        <v>226</v>
      </c>
      <c r="H162" s="13" t="s">
        <v>160</v>
      </c>
      <c r="I162" s="13" t="s">
        <v>152</v>
      </c>
      <c r="J162" s="13" t="s">
        <v>32</v>
      </c>
      <c r="K162" s="13" t="s">
        <v>225</v>
      </c>
      <c r="L162" s="13" t="s">
        <v>161</v>
      </c>
      <c r="M162" s="13" t="s">
        <v>336</v>
      </c>
      <c r="N162" s="13" t="s">
        <v>337</v>
      </c>
      <c r="O162" s="13" t="s">
        <v>338</v>
      </c>
      <c r="P162" s="13" t="s">
        <v>207</v>
      </c>
      <c r="Q162" s="13" t="s">
        <v>339</v>
      </c>
      <c r="R162" s="13" t="s">
        <v>155</v>
      </c>
    </row>
    <row r="163" spans="2:18">
      <c r="B163" s="13" t="s">
        <v>156</v>
      </c>
      <c r="C163" s="13" t="s">
        <v>156</v>
      </c>
      <c r="D163" s="13" t="s">
        <v>156</v>
      </c>
      <c r="E163" s="13" t="s">
        <v>156</v>
      </c>
      <c r="F163" s="13" t="s">
        <v>156</v>
      </c>
      <c r="G163" s="13" t="s">
        <v>156</v>
      </c>
      <c r="H163" s="13" t="s">
        <v>156</v>
      </c>
      <c r="I163" s="13" t="s">
        <v>156</v>
      </c>
      <c r="J163" s="13" t="s">
        <v>156</v>
      </c>
      <c r="K163" s="13" t="s">
        <v>156</v>
      </c>
      <c r="L163" s="13" t="s">
        <v>156</v>
      </c>
      <c r="M163" s="13" t="s">
        <v>156</v>
      </c>
      <c r="N163" s="13" t="s">
        <v>156</v>
      </c>
      <c r="O163" s="13" t="s">
        <v>156</v>
      </c>
      <c r="P163" s="13" t="s">
        <v>156</v>
      </c>
      <c r="Q163" s="13" t="s">
        <v>156</v>
      </c>
      <c r="R163" s="13" t="s">
        <v>156</v>
      </c>
    </row>
    <row r="164" spans="2:18">
      <c r="B164" s="13" t="s">
        <v>156</v>
      </c>
      <c r="C164" s="13" t="s">
        <v>156</v>
      </c>
      <c r="D164" s="13" t="s">
        <v>156</v>
      </c>
      <c r="E164" s="13" t="s">
        <v>156</v>
      </c>
      <c r="F164" s="13" t="s">
        <v>156</v>
      </c>
      <c r="G164" s="13" t="s">
        <v>156</v>
      </c>
      <c r="H164" s="13" t="s">
        <v>200</v>
      </c>
      <c r="I164" s="13" t="s">
        <v>156</v>
      </c>
      <c r="J164" s="13" t="s">
        <v>156</v>
      </c>
      <c r="K164" s="13" t="s">
        <v>156</v>
      </c>
      <c r="L164" s="13" t="s">
        <v>156</v>
      </c>
      <c r="M164" s="13" t="s">
        <v>156</v>
      </c>
      <c r="N164" s="13" t="s">
        <v>156</v>
      </c>
      <c r="O164" s="13" t="s">
        <v>156</v>
      </c>
      <c r="P164" s="13" t="s">
        <v>156</v>
      </c>
      <c r="Q164" s="13" t="s">
        <v>156</v>
      </c>
      <c r="R164" s="13" t="s">
        <v>156</v>
      </c>
    </row>
    <row r="165" spans="2:18">
      <c r="B165" s="13" t="s">
        <v>340</v>
      </c>
      <c r="C165" s="13" t="s">
        <v>341</v>
      </c>
      <c r="D165" s="13" t="s">
        <v>342</v>
      </c>
      <c r="E165" s="13" t="s">
        <v>343</v>
      </c>
      <c r="F165" s="13" t="s">
        <v>216</v>
      </c>
      <c r="G165" s="13" t="s">
        <v>53</v>
      </c>
      <c r="H165" s="13" t="s">
        <v>160</v>
      </c>
      <c r="I165" s="13" t="s">
        <v>158</v>
      </c>
      <c r="J165" s="13" t="s">
        <v>32</v>
      </c>
      <c r="K165" s="13" t="s">
        <v>167</v>
      </c>
      <c r="L165" s="13" t="s">
        <v>162</v>
      </c>
      <c r="M165" s="13" t="s">
        <v>283</v>
      </c>
      <c r="N165" s="13" t="s">
        <v>344</v>
      </c>
      <c r="O165" s="13" t="s">
        <v>345</v>
      </c>
      <c r="P165" s="13" t="s">
        <v>218</v>
      </c>
      <c r="Q165" s="13" t="s">
        <v>221</v>
      </c>
      <c r="R165" s="13" t="s">
        <v>155</v>
      </c>
    </row>
    <row r="166" spans="2:18">
      <c r="B166" s="13" t="s">
        <v>346</v>
      </c>
      <c r="C166" s="13" t="s">
        <v>278</v>
      </c>
      <c r="D166" s="13">
        <v>2112324</v>
      </c>
      <c r="E166" s="13" t="s">
        <v>347</v>
      </c>
      <c r="F166" s="13" t="s">
        <v>216</v>
      </c>
      <c r="G166" s="13" t="s">
        <v>53</v>
      </c>
      <c r="H166" s="13" t="s">
        <v>148</v>
      </c>
      <c r="I166" s="13" t="s">
        <v>158</v>
      </c>
      <c r="J166" s="13" t="s">
        <v>32</v>
      </c>
      <c r="K166" s="13" t="s">
        <v>130</v>
      </c>
      <c r="L166" s="13" t="s">
        <v>161</v>
      </c>
      <c r="M166" s="13" t="s">
        <v>348</v>
      </c>
      <c r="N166" s="13" t="s">
        <v>223</v>
      </c>
      <c r="O166" s="13" t="s">
        <v>349</v>
      </c>
      <c r="P166" s="13" t="s">
        <v>350</v>
      </c>
      <c r="Q166" s="13" t="s">
        <v>279</v>
      </c>
      <c r="R166" s="13" t="s">
        <v>151</v>
      </c>
    </row>
    <row r="167" spans="2:18">
      <c r="B167" s="13" t="s">
        <v>351</v>
      </c>
      <c r="C167" s="13" t="s">
        <v>352</v>
      </c>
      <c r="D167" s="13" t="s">
        <v>353</v>
      </c>
      <c r="E167" s="13" t="s">
        <v>354</v>
      </c>
      <c r="F167" s="13" t="s">
        <v>201</v>
      </c>
      <c r="G167" s="13" t="s">
        <v>53</v>
      </c>
      <c r="H167" s="13" t="s">
        <v>160</v>
      </c>
      <c r="I167" s="13" t="s">
        <v>158</v>
      </c>
      <c r="J167" s="13" t="s">
        <v>32</v>
      </c>
      <c r="K167" s="13" t="s">
        <v>167</v>
      </c>
      <c r="L167" s="13" t="s">
        <v>162</v>
      </c>
      <c r="M167" s="13" t="s">
        <v>355</v>
      </c>
      <c r="N167" s="13" t="s">
        <v>250</v>
      </c>
      <c r="O167" s="13" t="s">
        <v>356</v>
      </c>
      <c r="P167" s="13" t="s">
        <v>202</v>
      </c>
      <c r="Q167" s="13" t="s">
        <v>203</v>
      </c>
      <c r="R167" s="13" t="s">
        <v>155</v>
      </c>
    </row>
    <row r="168" spans="2:18">
      <c r="B168" s="13" t="s">
        <v>351</v>
      </c>
      <c r="C168" s="13" t="s">
        <v>357</v>
      </c>
      <c r="D168" s="13">
        <v>7451101</v>
      </c>
      <c r="E168" s="13" t="s">
        <v>358</v>
      </c>
      <c r="F168" s="13" t="s">
        <v>201</v>
      </c>
      <c r="G168" s="13" t="s">
        <v>219</v>
      </c>
      <c r="H168" s="13" t="s">
        <v>160</v>
      </c>
      <c r="I168" s="13" t="s">
        <v>158</v>
      </c>
      <c r="J168" s="13" t="s">
        <v>32</v>
      </c>
      <c r="K168" s="13" t="s">
        <v>167</v>
      </c>
      <c r="L168" s="13" t="s">
        <v>161</v>
      </c>
      <c r="M168" s="13" t="s">
        <v>359</v>
      </c>
      <c r="N168" s="13" t="s">
        <v>273</v>
      </c>
      <c r="O168" s="13" t="s">
        <v>256</v>
      </c>
      <c r="P168" s="13" t="s">
        <v>202</v>
      </c>
      <c r="Q168" s="13" t="s">
        <v>203</v>
      </c>
      <c r="R168" s="13" t="s">
        <v>155</v>
      </c>
    </row>
    <row r="169" spans="2:18">
      <c r="B169" s="13" t="s">
        <v>156</v>
      </c>
      <c r="C169" s="13" t="s">
        <v>156</v>
      </c>
      <c r="D169" s="13" t="s">
        <v>156</v>
      </c>
      <c r="E169" s="13" t="s">
        <v>156</v>
      </c>
      <c r="F169" s="13" t="s">
        <v>156</v>
      </c>
      <c r="G169" s="13" t="s">
        <v>156</v>
      </c>
      <c r="H169" s="13" t="s">
        <v>156</v>
      </c>
      <c r="I169" s="13" t="s">
        <v>156</v>
      </c>
      <c r="J169" s="13" t="s">
        <v>156</v>
      </c>
      <c r="K169" s="13" t="s">
        <v>156</v>
      </c>
      <c r="L169" s="13" t="s">
        <v>156</v>
      </c>
      <c r="M169" s="13" t="s">
        <v>156</v>
      </c>
      <c r="N169" s="13" t="s">
        <v>156</v>
      </c>
      <c r="O169" s="13" t="s">
        <v>156</v>
      </c>
      <c r="P169" s="13" t="s">
        <v>156</v>
      </c>
      <c r="Q169" s="13" t="s">
        <v>156</v>
      </c>
      <c r="R169" s="13" t="s">
        <v>156</v>
      </c>
    </row>
    <row r="170" spans="2:18">
      <c r="B170" s="13" t="s">
        <v>156</v>
      </c>
      <c r="C170" s="13" t="s">
        <v>156</v>
      </c>
      <c r="D170" s="13" t="s">
        <v>156</v>
      </c>
      <c r="E170" s="13" t="s">
        <v>156</v>
      </c>
      <c r="F170" s="13" t="s">
        <v>156</v>
      </c>
      <c r="G170" s="13" t="s">
        <v>156</v>
      </c>
      <c r="H170" s="13" t="s">
        <v>156</v>
      </c>
      <c r="I170" s="13" t="s">
        <v>156</v>
      </c>
      <c r="J170" s="13" t="s">
        <v>156</v>
      </c>
      <c r="K170" s="13" t="s">
        <v>156</v>
      </c>
      <c r="L170" s="13" t="s">
        <v>156</v>
      </c>
      <c r="M170" s="13" t="s">
        <v>156</v>
      </c>
      <c r="N170" s="13" t="s">
        <v>156</v>
      </c>
      <c r="O170" s="13" t="s">
        <v>156</v>
      </c>
      <c r="P170" s="13" t="s">
        <v>156</v>
      </c>
      <c r="Q170" s="13" t="s">
        <v>156</v>
      </c>
      <c r="R170" s="13" t="s">
        <v>156</v>
      </c>
    </row>
    <row r="171" spans="2:18">
      <c r="B171" s="13" t="s">
        <v>280</v>
      </c>
      <c r="C171" s="13" t="s">
        <v>360</v>
      </c>
      <c r="D171" s="13">
        <v>2772025</v>
      </c>
      <c r="E171" s="13" t="s">
        <v>361</v>
      </c>
      <c r="F171" s="13" t="s">
        <v>216</v>
      </c>
      <c r="G171" s="13" t="s">
        <v>53</v>
      </c>
      <c r="H171" s="13" t="s">
        <v>148</v>
      </c>
      <c r="I171" s="13" t="s">
        <v>152</v>
      </c>
      <c r="J171" s="13" t="s">
        <v>32</v>
      </c>
      <c r="K171" s="13" t="s">
        <v>130</v>
      </c>
      <c r="L171" s="13" t="s">
        <v>209</v>
      </c>
      <c r="M171" s="13" t="s">
        <v>362</v>
      </c>
      <c r="N171" s="13" t="s">
        <v>220</v>
      </c>
      <c r="O171" s="13" t="s">
        <v>363</v>
      </c>
      <c r="P171" s="13" t="s">
        <v>364</v>
      </c>
      <c r="Q171" s="13" t="s">
        <v>365</v>
      </c>
      <c r="R171" s="13" t="s">
        <v>155</v>
      </c>
    </row>
    <row r="172" spans="2:18">
      <c r="B172" s="13" t="s">
        <v>366</v>
      </c>
      <c r="C172" s="13" t="s">
        <v>367</v>
      </c>
      <c r="D172" s="13">
        <v>7314923</v>
      </c>
      <c r="E172" s="13" t="s">
        <v>368</v>
      </c>
      <c r="F172" s="13" t="s">
        <v>222</v>
      </c>
      <c r="G172" s="13" t="s">
        <v>53</v>
      </c>
      <c r="H172" s="13" t="s">
        <v>160</v>
      </c>
      <c r="I172" s="13" t="s">
        <v>158</v>
      </c>
      <c r="J172" s="13" t="s">
        <v>32</v>
      </c>
      <c r="K172" s="13" t="s">
        <v>167</v>
      </c>
      <c r="L172" s="13" t="s">
        <v>165</v>
      </c>
      <c r="M172" s="13" t="s">
        <v>355</v>
      </c>
      <c r="N172" s="13" t="s">
        <v>227</v>
      </c>
      <c r="O172" s="13" t="s">
        <v>369</v>
      </c>
      <c r="P172" s="13" t="s">
        <v>370</v>
      </c>
      <c r="Q172" s="13" t="s">
        <v>371</v>
      </c>
      <c r="R172" s="13" t="s">
        <v>155</v>
      </c>
    </row>
    <row r="173" spans="2:18">
      <c r="B173" s="13" t="s">
        <v>372</v>
      </c>
      <c r="C173" s="13" t="s">
        <v>373</v>
      </c>
      <c r="D173" s="13">
        <v>3127432086</v>
      </c>
      <c r="E173" s="13" t="s">
        <v>374</v>
      </c>
      <c r="F173" s="13" t="s">
        <v>235</v>
      </c>
      <c r="G173" s="13" t="s">
        <v>219</v>
      </c>
      <c r="H173" s="13" t="s">
        <v>160</v>
      </c>
      <c r="I173" s="13" t="s">
        <v>152</v>
      </c>
      <c r="J173" s="13" t="s">
        <v>32</v>
      </c>
      <c r="K173" s="13" t="s">
        <v>167</v>
      </c>
      <c r="L173" s="13" t="s">
        <v>161</v>
      </c>
      <c r="M173" s="13" t="s">
        <v>375</v>
      </c>
      <c r="N173" s="13" t="s">
        <v>376</v>
      </c>
      <c r="O173" s="13" t="s">
        <v>377</v>
      </c>
      <c r="P173" s="13" t="s">
        <v>378</v>
      </c>
      <c r="Q173" s="13" t="s">
        <v>379</v>
      </c>
      <c r="R173" s="13" t="s">
        <v>155</v>
      </c>
    </row>
    <row r="174" spans="2:18">
      <c r="B174" s="13" t="s">
        <v>380</v>
      </c>
      <c r="C174" s="13" t="s">
        <v>381</v>
      </c>
      <c r="D174" s="13">
        <v>7030583</v>
      </c>
      <c r="E174" s="13" t="s">
        <v>382</v>
      </c>
      <c r="F174" s="13" t="s">
        <v>211</v>
      </c>
      <c r="G174" s="13" t="s">
        <v>212</v>
      </c>
      <c r="H174" s="13" t="s">
        <v>160</v>
      </c>
      <c r="I174" s="13" t="s">
        <v>152</v>
      </c>
      <c r="J174" s="13" t="s">
        <v>32</v>
      </c>
      <c r="K174" s="13" t="s">
        <v>167</v>
      </c>
      <c r="L174" s="13" t="s">
        <v>161</v>
      </c>
      <c r="M174" s="13" t="s">
        <v>318</v>
      </c>
      <c r="N174" s="13" t="s">
        <v>319</v>
      </c>
      <c r="O174" s="13" t="s">
        <v>383</v>
      </c>
      <c r="P174" s="13" t="s">
        <v>236</v>
      </c>
      <c r="Q174" s="13" t="s">
        <v>217</v>
      </c>
      <c r="R174" s="13" t="s">
        <v>155</v>
      </c>
    </row>
    <row r="175" spans="2:18">
      <c r="B175" s="13" t="s">
        <v>384</v>
      </c>
      <c r="C175" s="13" t="s">
        <v>385</v>
      </c>
      <c r="D175" s="13">
        <v>4345708</v>
      </c>
      <c r="E175" s="13" t="s">
        <v>386</v>
      </c>
      <c r="F175" s="13" t="s">
        <v>216</v>
      </c>
      <c r="G175" s="13" t="s">
        <v>53</v>
      </c>
      <c r="H175" s="13" t="s">
        <v>148</v>
      </c>
      <c r="I175" s="13" t="s">
        <v>152</v>
      </c>
      <c r="J175" s="13" t="s">
        <v>32</v>
      </c>
      <c r="K175" s="13" t="s">
        <v>130</v>
      </c>
      <c r="L175" s="13" t="s">
        <v>161</v>
      </c>
      <c r="M175" s="13" t="s">
        <v>387</v>
      </c>
      <c r="N175" s="13" t="s">
        <v>166</v>
      </c>
      <c r="O175" s="13" t="s">
        <v>197</v>
      </c>
      <c r="P175" s="13" t="s">
        <v>276</v>
      </c>
      <c r="Q175" s="13" t="s">
        <v>388</v>
      </c>
      <c r="R175" s="13" t="s">
        <v>159</v>
      </c>
    </row>
    <row r="176" spans="2:18">
      <c r="B176" s="13" t="s">
        <v>389</v>
      </c>
      <c r="C176" s="13" t="s">
        <v>390</v>
      </c>
      <c r="D176" s="13">
        <v>3277300</v>
      </c>
      <c r="E176" s="13" t="s">
        <v>391</v>
      </c>
      <c r="F176" s="13" t="s">
        <v>216</v>
      </c>
      <c r="G176" s="13" t="s">
        <v>53</v>
      </c>
      <c r="H176" s="13" t="s">
        <v>160</v>
      </c>
      <c r="I176" s="13" t="s">
        <v>158</v>
      </c>
      <c r="J176" s="13" t="s">
        <v>32</v>
      </c>
      <c r="K176" s="13" t="s">
        <v>167</v>
      </c>
      <c r="L176" s="13" t="s">
        <v>153</v>
      </c>
      <c r="M176" s="13" t="s">
        <v>392</v>
      </c>
      <c r="N176" s="13" t="s">
        <v>393</v>
      </c>
      <c r="O176" s="13" t="s">
        <v>258</v>
      </c>
      <c r="P176" s="13" t="s">
        <v>236</v>
      </c>
      <c r="Q176" s="13" t="s">
        <v>394</v>
      </c>
      <c r="R176" s="13" t="s">
        <v>155</v>
      </c>
    </row>
    <row r="177" spans="2:18">
      <c r="B177" s="13" t="s">
        <v>395</v>
      </c>
      <c r="C177" s="13" t="s">
        <v>396</v>
      </c>
      <c r="D177" s="13" t="s">
        <v>397</v>
      </c>
      <c r="E177" s="13" t="s">
        <v>398</v>
      </c>
      <c r="F177" s="13" t="s">
        <v>201</v>
      </c>
      <c r="G177" s="13" t="s">
        <v>53</v>
      </c>
      <c r="H177" s="13" t="s">
        <v>160</v>
      </c>
      <c r="I177" s="13" t="s">
        <v>152</v>
      </c>
      <c r="J177" s="13" t="s">
        <v>32</v>
      </c>
      <c r="K177" s="13" t="s">
        <v>167</v>
      </c>
      <c r="L177" s="13" t="s">
        <v>161</v>
      </c>
      <c r="M177" s="13" t="s">
        <v>287</v>
      </c>
      <c r="N177" s="13" t="s">
        <v>399</v>
      </c>
      <c r="O177" s="13" t="s">
        <v>400</v>
      </c>
      <c r="P177" s="13" t="s">
        <v>236</v>
      </c>
      <c r="Q177" s="13" t="s">
        <v>253</v>
      </c>
      <c r="R177" s="13" t="s">
        <v>155</v>
      </c>
    </row>
    <row r="178" spans="2:18">
      <c r="B178" s="13" t="s">
        <v>401</v>
      </c>
      <c r="C178" s="13" t="s">
        <v>402</v>
      </c>
      <c r="D178" s="13" t="s">
        <v>403</v>
      </c>
      <c r="E178" s="13" t="s">
        <v>404</v>
      </c>
      <c r="F178" s="13" t="s">
        <v>222</v>
      </c>
      <c r="G178" s="13" t="s">
        <v>53</v>
      </c>
      <c r="H178" s="13" t="s">
        <v>160</v>
      </c>
      <c r="I178" s="13" t="s">
        <v>158</v>
      </c>
      <c r="J178" s="13" t="s">
        <v>32</v>
      </c>
      <c r="K178" s="13" t="s">
        <v>167</v>
      </c>
      <c r="L178" s="13" t="s">
        <v>153</v>
      </c>
      <c r="M178" s="13" t="s">
        <v>405</v>
      </c>
      <c r="N178" s="13" t="s">
        <v>227</v>
      </c>
      <c r="O178" s="13" t="s">
        <v>406</v>
      </c>
      <c r="P178" s="13" t="s">
        <v>407</v>
      </c>
      <c r="Q178" s="13" t="s">
        <v>408</v>
      </c>
      <c r="R178" s="13" t="s">
        <v>151</v>
      </c>
    </row>
    <row r="179" spans="2:18">
      <c r="B179" s="13" t="s">
        <v>409</v>
      </c>
      <c r="C179" s="13" t="s">
        <v>410</v>
      </c>
      <c r="D179" s="13">
        <v>5612107</v>
      </c>
      <c r="E179" s="13" t="s">
        <v>411</v>
      </c>
      <c r="F179" s="13" t="s">
        <v>216</v>
      </c>
      <c r="G179" s="13" t="s">
        <v>53</v>
      </c>
      <c r="H179" s="13" t="s">
        <v>160</v>
      </c>
      <c r="I179" s="13" t="s">
        <v>158</v>
      </c>
      <c r="J179" s="13" t="s">
        <v>32</v>
      </c>
      <c r="K179" s="13" t="s">
        <v>167</v>
      </c>
      <c r="L179" s="13" t="s">
        <v>153</v>
      </c>
      <c r="M179" s="13" t="s">
        <v>412</v>
      </c>
      <c r="N179" s="13" t="s">
        <v>413</v>
      </c>
      <c r="O179" s="13" t="s">
        <v>251</v>
      </c>
      <c r="P179" s="13" t="s">
        <v>253</v>
      </c>
      <c r="Q179" s="13" t="s">
        <v>253</v>
      </c>
      <c r="R179" s="13" t="s">
        <v>155</v>
      </c>
    </row>
    <row r="180" spans="2:18">
      <c r="B180" s="13" t="s">
        <v>414</v>
      </c>
      <c r="C180" s="13" t="s">
        <v>415</v>
      </c>
      <c r="D180" s="13">
        <v>3343696</v>
      </c>
      <c r="E180" s="13" t="s">
        <v>416</v>
      </c>
      <c r="F180" s="13" t="s">
        <v>216</v>
      </c>
      <c r="G180" s="13" t="s">
        <v>53</v>
      </c>
      <c r="H180" s="13" t="s">
        <v>160</v>
      </c>
      <c r="I180" s="13" t="s">
        <v>152</v>
      </c>
      <c r="J180" s="13" t="s">
        <v>32</v>
      </c>
      <c r="K180" s="13" t="s">
        <v>167</v>
      </c>
      <c r="L180" s="13" t="s">
        <v>162</v>
      </c>
      <c r="M180" s="13" t="s">
        <v>417</v>
      </c>
      <c r="N180" s="13" t="s">
        <v>166</v>
      </c>
      <c r="O180" s="13" t="s">
        <v>418</v>
      </c>
      <c r="P180" s="13" t="s">
        <v>275</v>
      </c>
      <c r="Q180" s="13" t="s">
        <v>276</v>
      </c>
      <c r="R180" s="13" t="s">
        <v>159</v>
      </c>
    </row>
    <row r="181" spans="2:18">
      <c r="B181" s="13" t="s">
        <v>419</v>
      </c>
      <c r="C181" s="13" t="s">
        <v>420</v>
      </c>
      <c r="D181" s="13">
        <v>6601011</v>
      </c>
      <c r="E181" s="13" t="s">
        <v>421</v>
      </c>
      <c r="F181" s="13" t="s">
        <v>222</v>
      </c>
      <c r="G181" s="13" t="s">
        <v>53</v>
      </c>
      <c r="H181" s="13" t="s">
        <v>160</v>
      </c>
      <c r="I181" s="13" t="s">
        <v>149</v>
      </c>
      <c r="J181" s="13" t="s">
        <v>32</v>
      </c>
      <c r="K181" s="13" t="s">
        <v>167</v>
      </c>
      <c r="L181" s="13" t="s">
        <v>204</v>
      </c>
      <c r="M181" s="13" t="s">
        <v>422</v>
      </c>
      <c r="N181" s="13" t="s">
        <v>223</v>
      </c>
      <c r="O181" s="13" t="s">
        <v>224</v>
      </c>
      <c r="P181" s="13" t="s">
        <v>196</v>
      </c>
      <c r="Q181" s="13" t="s">
        <v>423</v>
      </c>
      <c r="R181" s="13" t="s">
        <v>151</v>
      </c>
    </row>
    <row r="182" spans="2:18">
      <c r="B182" s="13" t="s">
        <v>424</v>
      </c>
      <c r="C182" s="13" t="s">
        <v>425</v>
      </c>
      <c r="D182" s="13">
        <v>3185311342</v>
      </c>
      <c r="E182" s="13" t="s">
        <v>426</v>
      </c>
      <c r="F182" s="13" t="s">
        <v>216</v>
      </c>
      <c r="G182" s="13" t="s">
        <v>219</v>
      </c>
      <c r="H182" s="13" t="s">
        <v>148</v>
      </c>
      <c r="I182" s="13" t="s">
        <v>152</v>
      </c>
      <c r="J182" s="13" t="s">
        <v>32</v>
      </c>
      <c r="K182" s="13" t="s">
        <v>130</v>
      </c>
      <c r="L182" s="13" t="s">
        <v>153</v>
      </c>
      <c r="M182" s="13" t="s">
        <v>427</v>
      </c>
      <c r="N182" s="13" t="s">
        <v>428</v>
      </c>
      <c r="O182" s="13" t="s">
        <v>256</v>
      </c>
      <c r="P182" s="13" t="s">
        <v>429</v>
      </c>
      <c r="Q182" s="13" t="s">
        <v>430</v>
      </c>
      <c r="R182" s="13" t="s">
        <v>155</v>
      </c>
    </row>
    <row r="183" spans="2:18">
      <c r="B183" s="13" t="s">
        <v>431</v>
      </c>
      <c r="C183" s="13" t="s">
        <v>432</v>
      </c>
      <c r="D183" s="13" t="s">
        <v>433</v>
      </c>
      <c r="E183" s="13" t="s">
        <v>434</v>
      </c>
      <c r="F183" s="13" t="s">
        <v>222</v>
      </c>
      <c r="G183" s="13" t="s">
        <v>53</v>
      </c>
      <c r="H183" s="13" t="s">
        <v>148</v>
      </c>
      <c r="I183" s="13" t="s">
        <v>210</v>
      </c>
      <c r="J183" s="13" t="s">
        <v>32</v>
      </c>
      <c r="K183" s="13" t="s">
        <v>130</v>
      </c>
      <c r="L183" s="13" t="s">
        <v>209</v>
      </c>
      <c r="M183" s="13" t="s">
        <v>435</v>
      </c>
      <c r="N183" s="13" t="s">
        <v>436</v>
      </c>
      <c r="O183" s="13" t="s">
        <v>197</v>
      </c>
      <c r="P183" s="13" t="s">
        <v>437</v>
      </c>
      <c r="Q183" s="13" t="s">
        <v>438</v>
      </c>
      <c r="R183" s="13" t="s">
        <v>439</v>
      </c>
    </row>
    <row r="184" spans="2:18">
      <c r="B184" s="13" t="s">
        <v>440</v>
      </c>
      <c r="C184" s="13" t="s">
        <v>441</v>
      </c>
      <c r="D184" s="13" t="s">
        <v>442</v>
      </c>
      <c r="E184" s="13" t="s">
        <v>443</v>
      </c>
      <c r="F184" s="13" t="s">
        <v>222</v>
      </c>
      <c r="G184" s="13" t="s">
        <v>53</v>
      </c>
      <c r="H184" s="13" t="s">
        <v>148</v>
      </c>
      <c r="I184" s="13" t="s">
        <v>158</v>
      </c>
      <c r="J184" s="13" t="s">
        <v>32</v>
      </c>
      <c r="K184" s="13" t="s">
        <v>130</v>
      </c>
      <c r="L184" s="13" t="s">
        <v>209</v>
      </c>
      <c r="M184" s="13" t="s">
        <v>444</v>
      </c>
      <c r="N184" s="13" t="s">
        <v>445</v>
      </c>
      <c r="O184" s="13" t="s">
        <v>251</v>
      </c>
      <c r="P184" s="13" t="s">
        <v>236</v>
      </c>
      <c r="Q184" s="13" t="s">
        <v>446</v>
      </c>
      <c r="R184" s="13" t="s">
        <v>155</v>
      </c>
    </row>
    <row r="185" spans="2:18">
      <c r="B185" s="13" t="s">
        <v>252</v>
      </c>
      <c r="C185" s="13" t="s">
        <v>447</v>
      </c>
      <c r="D185" s="13">
        <v>3124000</v>
      </c>
      <c r="E185" s="13" t="s">
        <v>448</v>
      </c>
      <c r="F185" s="13" t="s">
        <v>216</v>
      </c>
      <c r="G185" s="13" t="s">
        <v>53</v>
      </c>
      <c r="H185" s="13" t="s">
        <v>160</v>
      </c>
      <c r="I185" s="13" t="s">
        <v>158</v>
      </c>
      <c r="J185" s="13" t="s">
        <v>32</v>
      </c>
      <c r="K185" s="13" t="s">
        <v>167</v>
      </c>
      <c r="L185" s="13" t="s">
        <v>209</v>
      </c>
      <c r="M185" s="13" t="s">
        <v>449</v>
      </c>
      <c r="N185" s="13" t="s">
        <v>227</v>
      </c>
      <c r="O185" s="13" t="s">
        <v>450</v>
      </c>
      <c r="P185" s="13" t="s">
        <v>150</v>
      </c>
      <c r="Q185" s="13" t="s">
        <v>154</v>
      </c>
      <c r="R185" s="13" t="s">
        <v>155</v>
      </c>
    </row>
    <row r="186" spans="2:18">
      <c r="B186" s="13" t="s">
        <v>451</v>
      </c>
      <c r="C186" s="13" t="s">
        <v>452</v>
      </c>
      <c r="D186" s="13">
        <v>8781500</v>
      </c>
      <c r="E186" s="13" t="s">
        <v>453</v>
      </c>
      <c r="F186" s="13" t="s">
        <v>216</v>
      </c>
      <c r="G186" s="13" t="s">
        <v>53</v>
      </c>
      <c r="H186" s="13" t="s">
        <v>148</v>
      </c>
      <c r="I186" s="13" t="s">
        <v>158</v>
      </c>
      <c r="J186" s="13" t="s">
        <v>32</v>
      </c>
      <c r="K186" s="13" t="s">
        <v>130</v>
      </c>
      <c r="L186" s="13" t="s">
        <v>153</v>
      </c>
      <c r="M186" s="13" t="s">
        <v>330</v>
      </c>
      <c r="N186" s="13" t="s">
        <v>227</v>
      </c>
      <c r="O186" s="13" t="s">
        <v>454</v>
      </c>
      <c r="P186" s="13" t="s">
        <v>207</v>
      </c>
      <c r="Q186" s="13" t="s">
        <v>284</v>
      </c>
      <c r="R186" s="13" t="s">
        <v>155</v>
      </c>
    </row>
    <row r="187" spans="2:18">
      <c r="B187" s="13" t="s">
        <v>156</v>
      </c>
      <c r="C187" s="13" t="s">
        <v>156</v>
      </c>
      <c r="D187" s="13" t="s">
        <v>156</v>
      </c>
      <c r="E187" s="13" t="s">
        <v>156</v>
      </c>
      <c r="F187" s="13" t="s">
        <v>156</v>
      </c>
      <c r="G187" s="13" t="s">
        <v>156</v>
      </c>
      <c r="H187" s="13" t="s">
        <v>156</v>
      </c>
      <c r="I187" s="13" t="s">
        <v>156</v>
      </c>
      <c r="J187" s="13" t="s">
        <v>156</v>
      </c>
      <c r="K187" s="13" t="s">
        <v>156</v>
      </c>
      <c r="L187" s="13" t="s">
        <v>156</v>
      </c>
      <c r="M187" s="13" t="s">
        <v>156</v>
      </c>
      <c r="N187" s="13" t="s">
        <v>156</v>
      </c>
      <c r="O187" s="13" t="s">
        <v>156</v>
      </c>
      <c r="P187" s="13" t="s">
        <v>156</v>
      </c>
      <c r="Q187" s="13" t="s">
        <v>156</v>
      </c>
      <c r="R187" s="13" t="s">
        <v>156</v>
      </c>
    </row>
    <row r="188" spans="2:18">
      <c r="B188" s="13" t="s">
        <v>455</v>
      </c>
      <c r="C188" s="13" t="s">
        <v>203</v>
      </c>
      <c r="D188" s="13">
        <v>3215686153</v>
      </c>
      <c r="E188" s="13" t="s">
        <v>456</v>
      </c>
      <c r="F188" s="13" t="s">
        <v>216</v>
      </c>
      <c r="G188" s="13" t="s">
        <v>53</v>
      </c>
      <c r="H188" s="13" t="s">
        <v>160</v>
      </c>
      <c r="I188" s="13" t="s">
        <v>158</v>
      </c>
      <c r="J188" s="13" t="s">
        <v>32</v>
      </c>
      <c r="K188" s="13" t="s">
        <v>167</v>
      </c>
      <c r="L188" s="13" t="s">
        <v>209</v>
      </c>
      <c r="M188" s="13" t="s">
        <v>277</v>
      </c>
      <c r="N188" s="13" t="s">
        <v>227</v>
      </c>
      <c r="O188" s="13" t="s">
        <v>258</v>
      </c>
      <c r="P188" s="13" t="s">
        <v>202</v>
      </c>
      <c r="Q188" s="13" t="s">
        <v>203</v>
      </c>
      <c r="R188" s="13" t="s">
        <v>155</v>
      </c>
    </row>
    <row r="189" spans="2:18">
      <c r="B189" s="13" t="s">
        <v>156</v>
      </c>
      <c r="C189" s="13" t="s">
        <v>156</v>
      </c>
      <c r="D189" s="13" t="s">
        <v>156</v>
      </c>
      <c r="E189" s="13" t="s">
        <v>156</v>
      </c>
      <c r="F189" s="13" t="s">
        <v>156</v>
      </c>
      <c r="G189" s="13" t="s">
        <v>156</v>
      </c>
      <c r="H189" s="13" t="s">
        <v>200</v>
      </c>
      <c r="I189" s="13" t="s">
        <v>156</v>
      </c>
      <c r="J189" s="13" t="s">
        <v>156</v>
      </c>
      <c r="K189" s="13" t="s">
        <v>156</v>
      </c>
      <c r="L189" s="13" t="s">
        <v>156</v>
      </c>
      <c r="M189" s="13" t="s">
        <v>156</v>
      </c>
      <c r="N189" s="13" t="s">
        <v>156</v>
      </c>
      <c r="O189" s="13" t="s">
        <v>156</v>
      </c>
      <c r="P189" s="13" t="s">
        <v>156</v>
      </c>
      <c r="Q189" s="13" t="s">
        <v>156</v>
      </c>
      <c r="R189" s="13" t="s">
        <v>156</v>
      </c>
    </row>
    <row r="190" spans="2:18">
      <c r="B190" s="13" t="s">
        <v>457</v>
      </c>
      <c r="C190" s="13" t="s">
        <v>458</v>
      </c>
      <c r="D190" s="13">
        <v>577291915</v>
      </c>
      <c r="E190" s="13" t="s">
        <v>459</v>
      </c>
      <c r="F190" s="13" t="s">
        <v>216</v>
      </c>
      <c r="G190" s="13" t="s">
        <v>53</v>
      </c>
      <c r="H190" s="13" t="s">
        <v>148</v>
      </c>
      <c r="I190" s="13" t="s">
        <v>152</v>
      </c>
      <c r="J190" s="13" t="s">
        <v>32</v>
      </c>
      <c r="K190" s="13" t="s">
        <v>130</v>
      </c>
      <c r="L190" s="13" t="s">
        <v>153</v>
      </c>
      <c r="M190" s="13" t="s">
        <v>460</v>
      </c>
      <c r="N190" s="13" t="s">
        <v>227</v>
      </c>
      <c r="O190" s="13" t="s">
        <v>461</v>
      </c>
      <c r="P190" s="13" t="s">
        <v>370</v>
      </c>
      <c r="Q190" s="13" t="s">
        <v>462</v>
      </c>
      <c r="R190" s="13" t="s">
        <v>155</v>
      </c>
    </row>
    <row r="191" spans="2:18">
      <c r="B191" s="13" t="s">
        <v>463</v>
      </c>
      <c r="C191" s="13" t="s">
        <v>464</v>
      </c>
      <c r="D191" s="13">
        <v>3155646</v>
      </c>
      <c r="E191" s="13" t="s">
        <v>465</v>
      </c>
      <c r="F191" s="13" t="s">
        <v>216</v>
      </c>
      <c r="G191" s="13" t="s">
        <v>53</v>
      </c>
      <c r="H191" s="13" t="s">
        <v>160</v>
      </c>
      <c r="I191" s="13" t="s">
        <v>152</v>
      </c>
      <c r="J191" s="13" t="s">
        <v>32</v>
      </c>
      <c r="K191" s="13" t="s">
        <v>167</v>
      </c>
      <c r="L191" s="13" t="s">
        <v>209</v>
      </c>
      <c r="M191" s="13" t="s">
        <v>466</v>
      </c>
      <c r="N191" s="13" t="s">
        <v>166</v>
      </c>
      <c r="O191" s="13" t="s">
        <v>418</v>
      </c>
      <c r="P191" s="13" t="s">
        <v>163</v>
      </c>
      <c r="Q191" s="13" t="s">
        <v>164</v>
      </c>
      <c r="R191" s="13" t="s">
        <v>159</v>
      </c>
    </row>
    <row r="192" spans="2:18">
      <c r="B192" s="13" t="s">
        <v>467</v>
      </c>
      <c r="C192" s="13" t="s">
        <v>468</v>
      </c>
      <c r="D192" s="13" t="s">
        <v>469</v>
      </c>
      <c r="E192" s="13" t="s">
        <v>470</v>
      </c>
      <c r="F192" s="13" t="s">
        <v>216</v>
      </c>
      <c r="G192" s="13" t="s">
        <v>53</v>
      </c>
      <c r="H192" s="13" t="s">
        <v>148</v>
      </c>
      <c r="I192" s="13" t="s">
        <v>158</v>
      </c>
      <c r="J192" s="13" t="s">
        <v>32</v>
      </c>
      <c r="K192" s="13" t="s">
        <v>130</v>
      </c>
      <c r="L192" s="13" t="s">
        <v>153</v>
      </c>
      <c r="M192" s="13" t="s">
        <v>471</v>
      </c>
      <c r="N192" s="13" t="s">
        <v>166</v>
      </c>
      <c r="O192" s="13" t="s">
        <v>234</v>
      </c>
      <c r="P192" s="13" t="s">
        <v>472</v>
      </c>
      <c r="Q192" s="13" t="s">
        <v>473</v>
      </c>
      <c r="R192" s="13" t="s">
        <v>159</v>
      </c>
    </row>
    <row r="195" spans="2:4">
      <c r="B195" s="14" t="s">
        <v>52</v>
      </c>
      <c r="C195" s="11" t="s">
        <v>5</v>
      </c>
      <c r="D195" s="11" t="s">
        <v>6</v>
      </c>
    </row>
    <row r="196" spans="2:4">
      <c r="B196" s="13" t="s">
        <v>219</v>
      </c>
      <c r="C196" s="62">
        <v>3</v>
      </c>
      <c r="D196" s="15">
        <f>C196/$C$202</f>
        <v>7.4999999999999997E-2</v>
      </c>
    </row>
    <row r="197" spans="2:4">
      <c r="B197" s="13" t="s">
        <v>53</v>
      </c>
      <c r="C197" s="62">
        <v>25</v>
      </c>
      <c r="D197" s="15">
        <f>C197/$C$202</f>
        <v>0.625</v>
      </c>
    </row>
    <row r="198" spans="2:4">
      <c r="B198" s="13" t="s">
        <v>206</v>
      </c>
      <c r="C198" s="62">
        <v>1</v>
      </c>
      <c r="D198" s="15">
        <f t="shared" ref="D198:D201" si="5">C198/$C$202</f>
        <v>2.5000000000000001E-2</v>
      </c>
    </row>
    <row r="199" spans="2:4">
      <c r="B199" s="13" t="s">
        <v>226</v>
      </c>
      <c r="C199" s="62">
        <v>2</v>
      </c>
      <c r="D199" s="15">
        <f t="shared" si="5"/>
        <v>0.05</v>
      </c>
    </row>
    <row r="200" spans="2:4">
      <c r="B200" s="13" t="s">
        <v>212</v>
      </c>
      <c r="C200" s="62">
        <v>2</v>
      </c>
      <c r="D200" s="15">
        <f t="shared" si="5"/>
        <v>0.05</v>
      </c>
    </row>
    <row r="201" spans="2:4">
      <c r="B201" s="11" t="s">
        <v>199</v>
      </c>
      <c r="C201" s="62">
        <v>7</v>
      </c>
      <c r="D201" s="15">
        <f t="shared" si="5"/>
        <v>0.17499999999999999</v>
      </c>
    </row>
    <row r="202" spans="2:4">
      <c r="B202" s="11" t="s">
        <v>9</v>
      </c>
      <c r="C202" s="60">
        <f>SUM(C196:C201)</f>
        <v>40</v>
      </c>
      <c r="D202" s="15">
        <f>SUM(D196:D201)</f>
        <v>1</v>
      </c>
    </row>
    <row r="203" spans="2:4">
      <c r="B203" s="91"/>
      <c r="C203" s="91"/>
    </row>
    <row r="204" spans="2:4">
      <c r="B204" s="64"/>
      <c r="C204" s="64"/>
    </row>
    <row r="223" spans="2:2" ht="15.75">
      <c r="B223" s="7" t="s">
        <v>54</v>
      </c>
    </row>
    <row r="225" spans="2:5" ht="69" customHeight="1">
      <c r="B225" s="92" t="s">
        <v>55</v>
      </c>
      <c r="C225" s="93"/>
      <c r="D225" s="16" t="s">
        <v>5</v>
      </c>
      <c r="E225" s="16" t="s">
        <v>6</v>
      </c>
    </row>
    <row r="226" spans="2:5">
      <c r="B226" s="94" t="s">
        <v>32</v>
      </c>
      <c r="C226" s="95"/>
      <c r="D226" s="62">
        <v>22</v>
      </c>
      <c r="E226" s="17">
        <f>D226/$C$37</f>
        <v>0.55000000000000004</v>
      </c>
    </row>
    <row r="227" spans="2:5">
      <c r="B227" s="79" t="s">
        <v>56</v>
      </c>
      <c r="C227" s="79"/>
      <c r="D227" s="62">
        <v>18</v>
      </c>
      <c r="E227" s="17">
        <f>D227/$C$37</f>
        <v>0.45</v>
      </c>
    </row>
    <row r="228" spans="2:5">
      <c r="B228" s="79" t="s">
        <v>57</v>
      </c>
      <c r="C228" s="79"/>
      <c r="D228" s="62">
        <f>SUM(D226:D227)</f>
        <v>40</v>
      </c>
      <c r="E228" s="31">
        <f>SUM(E226:E227)</f>
        <v>1</v>
      </c>
    </row>
    <row r="229" spans="2:5">
      <c r="B229" s="91"/>
      <c r="C229" s="91"/>
      <c r="D229" s="91"/>
    </row>
    <row r="230" spans="2:5">
      <c r="B230" s="91"/>
      <c r="C230" s="91"/>
      <c r="D230" s="91"/>
    </row>
    <row r="231" spans="2:5">
      <c r="B231" s="91"/>
      <c r="C231" s="91"/>
      <c r="D231" s="91"/>
    </row>
    <row r="232" spans="2:5">
      <c r="B232" s="91"/>
      <c r="C232" s="91"/>
      <c r="D232" s="91"/>
    </row>
    <row r="233" spans="2:5">
      <c r="B233" s="91"/>
      <c r="C233" s="91"/>
      <c r="D233" s="91"/>
    </row>
    <row r="234" spans="2:5">
      <c r="B234" s="91"/>
      <c r="C234" s="91"/>
      <c r="D234" s="91"/>
    </row>
    <row r="241" spans="2:5">
      <c r="B241" s="18" t="s">
        <v>58</v>
      </c>
    </row>
    <row r="243" spans="2:5">
      <c r="B243" s="18" t="s">
        <v>59</v>
      </c>
    </row>
    <row r="244" spans="2:5">
      <c r="B244" s="18"/>
    </row>
    <row r="245" spans="2:5">
      <c r="B245" s="75" t="s">
        <v>60</v>
      </c>
      <c r="C245" s="75"/>
      <c r="D245" s="75"/>
      <c r="E245" s="59" t="s">
        <v>5</v>
      </c>
    </row>
    <row r="246" spans="2:5" ht="48" customHeight="1">
      <c r="B246" s="87" t="s">
        <v>61</v>
      </c>
      <c r="C246" s="87"/>
      <c r="D246" s="87"/>
      <c r="E246" s="62">
        <v>3</v>
      </c>
    </row>
    <row r="247" spans="2:5" ht="36" customHeight="1">
      <c r="B247" s="87" t="s">
        <v>62</v>
      </c>
      <c r="C247" s="87"/>
      <c r="D247" s="87"/>
      <c r="E247" s="62">
        <v>14</v>
      </c>
    </row>
    <row r="248" spans="2:5" ht="60" customHeight="1">
      <c r="B248" s="87" t="s">
        <v>63</v>
      </c>
      <c r="C248" s="87"/>
      <c r="D248" s="87"/>
      <c r="E248" s="62">
        <v>2</v>
      </c>
    </row>
    <row r="249" spans="2:5">
      <c r="B249" s="87" t="s">
        <v>64</v>
      </c>
      <c r="C249" s="87"/>
      <c r="D249" s="87"/>
      <c r="E249" s="62">
        <v>3</v>
      </c>
    </row>
    <row r="250" spans="2:5">
      <c r="B250" s="87" t="s">
        <v>65</v>
      </c>
      <c r="C250" s="87"/>
      <c r="D250" s="87"/>
      <c r="E250" s="62">
        <v>0</v>
      </c>
    </row>
    <row r="251" spans="2:5">
      <c r="B251" s="87" t="s">
        <v>66</v>
      </c>
      <c r="C251" s="87"/>
      <c r="D251" s="87"/>
      <c r="E251" s="62">
        <v>0</v>
      </c>
    </row>
    <row r="252" spans="2:5">
      <c r="B252" s="87" t="s">
        <v>67</v>
      </c>
      <c r="C252" s="87"/>
      <c r="D252" s="87"/>
      <c r="E252" s="62">
        <v>0</v>
      </c>
    </row>
    <row r="253" spans="2:5" ht="24" customHeight="1">
      <c r="B253" s="87" t="s">
        <v>68</v>
      </c>
      <c r="C253" s="87"/>
      <c r="D253" s="87"/>
      <c r="E253" s="62">
        <v>4</v>
      </c>
    </row>
    <row r="259" spans="2:10" ht="15.75">
      <c r="B259" s="7" t="s">
        <v>69</v>
      </c>
    </row>
    <row r="261" spans="2:10" ht="108" customHeight="1">
      <c r="B261" s="88" t="s">
        <v>70</v>
      </c>
      <c r="C261" s="88"/>
      <c r="D261" s="88"/>
      <c r="E261" s="63" t="s">
        <v>5</v>
      </c>
      <c r="F261" s="63" t="s">
        <v>6</v>
      </c>
      <c r="H261" s="79"/>
      <c r="I261" s="79"/>
      <c r="J261" s="63" t="s">
        <v>6</v>
      </c>
    </row>
    <row r="262" spans="2:10">
      <c r="B262" s="85" t="s">
        <v>32</v>
      </c>
      <c r="C262" s="85"/>
      <c r="D262" s="85"/>
      <c r="E262" s="28">
        <v>23</v>
      </c>
      <c r="F262" s="15">
        <f>E262/$C$37</f>
        <v>0.57499999999999996</v>
      </c>
      <c r="H262" s="89" t="s">
        <v>32</v>
      </c>
      <c r="I262" s="90"/>
      <c r="J262" s="10">
        <f>F262</f>
        <v>0.57499999999999996</v>
      </c>
    </row>
    <row r="263" spans="2:10">
      <c r="B263" s="85" t="s">
        <v>56</v>
      </c>
      <c r="C263" s="85"/>
      <c r="D263" s="85"/>
      <c r="E263" s="28">
        <v>17</v>
      </c>
      <c r="F263" s="15">
        <f t="shared" ref="F263:F264" si="6">E263/$C$37</f>
        <v>0.42499999999999999</v>
      </c>
      <c r="H263" s="85" t="s">
        <v>56</v>
      </c>
      <c r="I263" s="85"/>
      <c r="J263" s="10">
        <f>F263</f>
        <v>0.42499999999999999</v>
      </c>
    </row>
    <row r="264" spans="2:10">
      <c r="B264" s="85" t="s">
        <v>9</v>
      </c>
      <c r="C264" s="85"/>
      <c r="D264" s="85"/>
      <c r="E264" s="29">
        <f>SUM(E262:E263)</f>
        <v>40</v>
      </c>
      <c r="F264" s="15">
        <f t="shared" si="6"/>
        <v>1</v>
      </c>
      <c r="H264" s="85" t="s">
        <v>9</v>
      </c>
      <c r="I264" s="85"/>
      <c r="J264" s="10">
        <f>F264</f>
        <v>1</v>
      </c>
    </row>
    <row r="288" spans="2:2" ht="15.75">
      <c r="B288" s="7" t="s">
        <v>71</v>
      </c>
    </row>
    <row r="289" spans="2:5" ht="15.75">
      <c r="B289" s="7"/>
    </row>
    <row r="290" spans="2:5">
      <c r="B290" s="18" t="s">
        <v>72</v>
      </c>
    </row>
    <row r="291" spans="2:5">
      <c r="B291" s="18"/>
    </row>
    <row r="292" spans="2:5">
      <c r="B292" s="18"/>
    </row>
    <row r="293" spans="2:5">
      <c r="B293" s="86" t="s">
        <v>73</v>
      </c>
      <c r="C293" s="86"/>
      <c r="D293" s="86"/>
      <c r="E293" s="67" t="s">
        <v>5</v>
      </c>
    </row>
    <row r="294" spans="2:5">
      <c r="B294" s="81" t="s">
        <v>74</v>
      </c>
      <c r="C294" s="81"/>
      <c r="D294" s="81"/>
      <c r="E294" s="62">
        <v>13</v>
      </c>
    </row>
    <row r="295" spans="2:5">
      <c r="B295" s="81" t="s">
        <v>75</v>
      </c>
      <c r="C295" s="81"/>
      <c r="D295" s="81"/>
      <c r="E295" s="62">
        <v>12</v>
      </c>
    </row>
    <row r="296" spans="2:5">
      <c r="B296" s="81" t="s">
        <v>76</v>
      </c>
      <c r="C296" s="81"/>
      <c r="D296" s="81"/>
      <c r="E296" s="62">
        <v>18</v>
      </c>
    </row>
    <row r="297" spans="2:5">
      <c r="B297" s="81" t="s">
        <v>77</v>
      </c>
      <c r="C297" s="81"/>
      <c r="D297" s="81"/>
      <c r="E297" s="62">
        <v>3</v>
      </c>
    </row>
    <row r="298" spans="2:5">
      <c r="B298" s="81" t="s">
        <v>78</v>
      </c>
      <c r="C298" s="81"/>
      <c r="D298" s="81"/>
      <c r="E298" s="62">
        <v>2</v>
      </c>
    </row>
    <row r="299" spans="2:5">
      <c r="B299" s="81" t="s">
        <v>79</v>
      </c>
      <c r="C299" s="81"/>
      <c r="D299" s="81"/>
      <c r="E299" s="62">
        <v>4</v>
      </c>
    </row>
    <row r="300" spans="2:5">
      <c r="B300" s="81" t="s">
        <v>80</v>
      </c>
      <c r="C300" s="81"/>
      <c r="D300" s="81"/>
      <c r="E300" s="62">
        <v>3</v>
      </c>
    </row>
    <row r="301" spans="2:5">
      <c r="B301" s="81" t="s">
        <v>81</v>
      </c>
      <c r="C301" s="81"/>
      <c r="D301" s="81"/>
      <c r="E301" s="62">
        <v>4</v>
      </c>
    </row>
    <row r="303" spans="2:5" ht="10.5" customHeight="1"/>
    <row r="304" spans="2:5" ht="18" customHeight="1">
      <c r="B304" s="7" t="s">
        <v>82</v>
      </c>
    </row>
    <row r="305" spans="2:3" ht="10.5" customHeight="1">
      <c r="B305" s="7"/>
    </row>
    <row r="306" spans="2:3" ht="17.25" customHeight="1">
      <c r="B306" s="18" t="s">
        <v>83</v>
      </c>
    </row>
    <row r="307" spans="2:3">
      <c r="B307" s="18"/>
    </row>
    <row r="308" spans="2:3">
      <c r="B308" s="18"/>
    </row>
    <row r="309" spans="2:3">
      <c r="B309" s="67" t="s">
        <v>84</v>
      </c>
      <c r="C309" s="67" t="s">
        <v>5</v>
      </c>
    </row>
    <row r="310" spans="2:3">
      <c r="B310" s="62">
        <v>1</v>
      </c>
      <c r="C310" s="62">
        <v>0</v>
      </c>
    </row>
    <row r="311" spans="2:3">
      <c r="B311" s="62">
        <v>2</v>
      </c>
      <c r="C311" s="62">
        <v>0</v>
      </c>
    </row>
    <row r="312" spans="2:3">
      <c r="B312" s="62">
        <v>3</v>
      </c>
      <c r="C312" s="62">
        <v>6</v>
      </c>
    </row>
    <row r="313" spans="2:3">
      <c r="B313" s="62">
        <v>4</v>
      </c>
      <c r="C313" s="62">
        <v>10</v>
      </c>
    </row>
    <row r="314" spans="2:3">
      <c r="B314" s="62">
        <v>5</v>
      </c>
      <c r="C314" s="62">
        <v>24</v>
      </c>
    </row>
    <row r="317" spans="2:3">
      <c r="B317" s="19" t="s">
        <v>84</v>
      </c>
      <c r="C317" s="19" t="s">
        <v>5</v>
      </c>
    </row>
    <row r="318" spans="2:3">
      <c r="B318" s="62">
        <v>1</v>
      </c>
      <c r="C318" s="15">
        <f>C310/$C$37</f>
        <v>0</v>
      </c>
    </row>
    <row r="319" spans="2:3">
      <c r="B319" s="62">
        <v>2</v>
      </c>
      <c r="C319" s="15">
        <f t="shared" ref="C319:C322" si="7">C311/$C$37</f>
        <v>0</v>
      </c>
    </row>
    <row r="320" spans="2:3">
      <c r="B320" s="62">
        <v>3</v>
      </c>
      <c r="C320" s="15">
        <f t="shared" si="7"/>
        <v>0.15</v>
      </c>
    </row>
    <row r="321" spans="2:3">
      <c r="B321" s="62">
        <v>4</v>
      </c>
      <c r="C321" s="15">
        <f t="shared" si="7"/>
        <v>0.25</v>
      </c>
    </row>
    <row r="322" spans="2:3">
      <c r="B322" s="62">
        <v>5</v>
      </c>
      <c r="C322" s="15">
        <f t="shared" si="7"/>
        <v>0.6</v>
      </c>
    </row>
    <row r="331" spans="2:3" ht="15.75">
      <c r="B331" s="7" t="s">
        <v>85</v>
      </c>
    </row>
    <row r="332" spans="2:3" ht="15.75">
      <c r="B332" s="7"/>
    </row>
    <row r="333" spans="2:3">
      <c r="B333" s="18" t="s">
        <v>86</v>
      </c>
    </row>
    <row r="334" spans="2:3">
      <c r="B334" s="18"/>
    </row>
    <row r="335" spans="2:3">
      <c r="B335" s="18"/>
    </row>
    <row r="336" spans="2:3">
      <c r="B336" s="19" t="s">
        <v>87</v>
      </c>
      <c r="C336" s="19" t="s">
        <v>5</v>
      </c>
    </row>
    <row r="337" spans="2:4">
      <c r="B337" s="62" t="s">
        <v>32</v>
      </c>
      <c r="C337" s="28">
        <v>30</v>
      </c>
      <c r="D337" s="20"/>
    </row>
    <row r="338" spans="2:4">
      <c r="B338" s="62" t="s">
        <v>56</v>
      </c>
      <c r="C338" s="28">
        <v>10</v>
      </c>
      <c r="D338" s="20"/>
    </row>
    <row r="341" spans="2:4">
      <c r="B341" s="19" t="s">
        <v>87</v>
      </c>
      <c r="C341" s="19" t="s">
        <v>6</v>
      </c>
    </row>
    <row r="342" spans="2:4">
      <c r="B342" s="62" t="s">
        <v>32</v>
      </c>
      <c r="C342" s="15">
        <f>C337/$C$37</f>
        <v>0.75</v>
      </c>
    </row>
    <row r="343" spans="2:4">
      <c r="B343" s="62" t="s">
        <v>56</v>
      </c>
      <c r="C343" s="15">
        <f>C338/$C$37</f>
        <v>0.25</v>
      </c>
    </row>
    <row r="356" spans="2:8" ht="15.75">
      <c r="B356" s="7" t="s">
        <v>88</v>
      </c>
    </row>
    <row r="357" spans="2:8" ht="15.75">
      <c r="B357" s="7"/>
    </row>
    <row r="358" spans="2:8">
      <c r="B358" s="18" t="s">
        <v>89</v>
      </c>
    </row>
    <row r="359" spans="2:8">
      <c r="B359" s="18"/>
    </row>
    <row r="360" spans="2:8">
      <c r="B360" s="18"/>
    </row>
    <row r="361" spans="2:8">
      <c r="B361" s="82" t="s">
        <v>90</v>
      </c>
      <c r="C361" s="83"/>
      <c r="D361" s="83"/>
      <c r="E361" s="84"/>
      <c r="F361" s="67" t="s">
        <v>91</v>
      </c>
      <c r="G361" s="67" t="s">
        <v>92</v>
      </c>
      <c r="H361" s="67" t="s">
        <v>93</v>
      </c>
    </row>
    <row r="362" spans="2:8">
      <c r="B362" s="76" t="s">
        <v>94</v>
      </c>
      <c r="C362" s="76"/>
      <c r="D362" s="76"/>
      <c r="E362" s="76"/>
      <c r="F362" s="62">
        <v>25</v>
      </c>
      <c r="G362" s="62">
        <v>8</v>
      </c>
      <c r="H362" s="62">
        <v>8</v>
      </c>
    </row>
    <row r="363" spans="2:8">
      <c r="B363" s="76" t="s">
        <v>95</v>
      </c>
      <c r="C363" s="76"/>
      <c r="D363" s="76"/>
      <c r="E363" s="76"/>
      <c r="F363" s="62">
        <v>10</v>
      </c>
      <c r="G363" s="62">
        <v>1</v>
      </c>
      <c r="H363" s="62">
        <v>25</v>
      </c>
    </row>
    <row r="364" spans="2:8">
      <c r="B364" s="79" t="s">
        <v>96</v>
      </c>
      <c r="C364" s="79"/>
      <c r="D364" s="79"/>
      <c r="E364" s="79"/>
      <c r="F364" s="62">
        <v>16</v>
      </c>
      <c r="G364" s="62">
        <v>2</v>
      </c>
      <c r="H364" s="62">
        <v>19</v>
      </c>
    </row>
    <row r="365" spans="2:8">
      <c r="B365" s="79" t="s">
        <v>97</v>
      </c>
      <c r="C365" s="79"/>
      <c r="D365" s="79"/>
      <c r="E365" s="79"/>
      <c r="F365" s="62">
        <v>20</v>
      </c>
      <c r="G365" s="62">
        <v>2</v>
      </c>
      <c r="H365" s="62">
        <v>19</v>
      </c>
    </row>
    <row r="366" spans="2:8">
      <c r="B366" s="79" t="s">
        <v>98</v>
      </c>
      <c r="C366" s="79"/>
      <c r="D366" s="79"/>
      <c r="E366" s="79"/>
      <c r="F366" s="62">
        <v>22</v>
      </c>
      <c r="G366" s="62">
        <v>6</v>
      </c>
      <c r="H366" s="62">
        <v>12</v>
      </c>
    </row>
    <row r="367" spans="2:8">
      <c r="B367" s="79" t="s">
        <v>99</v>
      </c>
      <c r="C367" s="79"/>
      <c r="D367" s="79"/>
      <c r="E367" s="79"/>
      <c r="F367" s="62">
        <v>14</v>
      </c>
      <c r="G367" s="62">
        <v>3</v>
      </c>
      <c r="H367" s="62">
        <v>20</v>
      </c>
    </row>
    <row r="368" spans="2:8">
      <c r="B368" s="79" t="s">
        <v>100</v>
      </c>
      <c r="C368" s="79"/>
      <c r="D368" s="79"/>
      <c r="E368" s="79"/>
      <c r="F368" s="62">
        <v>14</v>
      </c>
      <c r="G368" s="62">
        <v>3</v>
      </c>
      <c r="H368" s="62">
        <v>21</v>
      </c>
    </row>
    <row r="369" spans="2:12">
      <c r="B369" s="79" t="s">
        <v>101</v>
      </c>
      <c r="C369" s="79"/>
      <c r="D369" s="79"/>
      <c r="E369" s="79"/>
      <c r="F369" s="62">
        <v>13</v>
      </c>
      <c r="G369" s="62">
        <v>5</v>
      </c>
      <c r="H369" s="62">
        <v>20</v>
      </c>
    </row>
    <row r="375" spans="2:12" ht="15.75" customHeight="1">
      <c r="B375" s="42" t="s">
        <v>102</v>
      </c>
      <c r="C375" s="42"/>
      <c r="D375" s="42"/>
    </row>
    <row r="378" spans="2:12" ht="15" customHeight="1">
      <c r="B378" s="80" t="s">
        <v>103</v>
      </c>
      <c r="C378" s="80"/>
      <c r="D378" s="80"/>
      <c r="F378" s="78" t="s">
        <v>104</v>
      </c>
      <c r="G378" s="78"/>
      <c r="H378" s="78"/>
      <c r="I378" s="78"/>
      <c r="J378" s="21"/>
      <c r="K378" s="21"/>
      <c r="L378" s="21"/>
    </row>
    <row r="379" spans="2:12">
      <c r="B379" s="80"/>
      <c r="C379" s="80"/>
      <c r="D379" s="80"/>
      <c r="F379" s="78"/>
      <c r="G379" s="78"/>
      <c r="H379" s="78"/>
      <c r="I379" s="78"/>
      <c r="J379" s="21"/>
      <c r="K379" s="21"/>
      <c r="L379" s="21"/>
    </row>
    <row r="380" spans="2:12">
      <c r="B380" s="80"/>
      <c r="C380" s="80"/>
      <c r="D380" s="80"/>
      <c r="F380" s="78"/>
      <c r="G380" s="78"/>
      <c r="H380" s="78"/>
      <c r="I380" s="78"/>
      <c r="J380" s="61"/>
      <c r="K380" s="61"/>
      <c r="L380" s="61"/>
    </row>
    <row r="381" spans="2:12">
      <c r="B381" s="80"/>
      <c r="C381" s="80"/>
      <c r="D381" s="80"/>
      <c r="F381" s="61"/>
      <c r="G381" s="61"/>
      <c r="H381" s="61"/>
      <c r="I381" s="61"/>
      <c r="J381" s="61"/>
      <c r="K381" s="61"/>
      <c r="L381" s="61"/>
    </row>
    <row r="382" spans="2:12">
      <c r="B382" s="61"/>
      <c r="C382" s="61"/>
      <c r="D382" s="61"/>
      <c r="F382" s="61"/>
      <c r="G382" s="61"/>
      <c r="H382" s="61"/>
      <c r="I382" s="61"/>
      <c r="J382" s="61"/>
      <c r="K382" s="61"/>
      <c r="L382" s="61"/>
    </row>
    <row r="383" spans="2:12">
      <c r="B383" s="61"/>
      <c r="C383" s="61"/>
      <c r="D383" s="61"/>
      <c r="F383" s="61"/>
      <c r="G383" s="61"/>
      <c r="H383" s="61"/>
      <c r="I383" s="61"/>
      <c r="J383" s="61"/>
      <c r="K383" s="61"/>
      <c r="L383" s="61"/>
    </row>
    <row r="384" spans="2:12">
      <c r="B384" s="19" t="s">
        <v>105</v>
      </c>
      <c r="C384" s="67" t="s">
        <v>5</v>
      </c>
    </row>
    <row r="385" spans="2:11">
      <c r="B385" s="11" t="s">
        <v>106</v>
      </c>
      <c r="C385" s="62">
        <v>14</v>
      </c>
      <c r="G385" s="19" t="s">
        <v>107</v>
      </c>
      <c r="H385" s="19" t="s">
        <v>5</v>
      </c>
    </row>
    <row r="386" spans="2:11">
      <c r="B386" s="11" t="s">
        <v>108</v>
      </c>
      <c r="C386" s="62">
        <v>8</v>
      </c>
      <c r="G386" s="11" t="s">
        <v>32</v>
      </c>
      <c r="H386" s="62">
        <v>24</v>
      </c>
    </row>
    <row r="387" spans="2:11">
      <c r="B387" s="11" t="s">
        <v>109</v>
      </c>
      <c r="C387" s="62">
        <v>3</v>
      </c>
      <c r="G387" s="11" t="s">
        <v>110</v>
      </c>
      <c r="H387" s="62">
        <v>16</v>
      </c>
    </row>
    <row r="388" spans="2:11">
      <c r="B388" s="11" t="s">
        <v>111</v>
      </c>
      <c r="C388" s="62">
        <v>3</v>
      </c>
    </row>
    <row r="389" spans="2:11">
      <c r="B389" s="11" t="s">
        <v>112</v>
      </c>
      <c r="C389" s="62">
        <v>12</v>
      </c>
    </row>
    <row r="390" spans="2:11">
      <c r="G390" s="19" t="s">
        <v>107</v>
      </c>
      <c r="H390" s="19" t="s">
        <v>6</v>
      </c>
    </row>
    <row r="391" spans="2:11">
      <c r="B391" s="19" t="s">
        <v>105</v>
      </c>
      <c r="C391" s="19" t="s">
        <v>6</v>
      </c>
      <c r="G391" s="11" t="s">
        <v>32</v>
      </c>
      <c r="H391" s="58">
        <f>H386/$C$37</f>
        <v>0.6</v>
      </c>
    </row>
    <row r="392" spans="2:11">
      <c r="B392" s="11" t="s">
        <v>106</v>
      </c>
      <c r="C392" s="58">
        <f>C385/$C$37</f>
        <v>0.35</v>
      </c>
      <c r="G392" s="11" t="s">
        <v>110</v>
      </c>
      <c r="H392" s="58">
        <f>H387/$C$37</f>
        <v>0.4</v>
      </c>
    </row>
    <row r="393" spans="2:11">
      <c r="B393" s="11" t="s">
        <v>108</v>
      </c>
      <c r="C393" s="58">
        <f t="shared" ref="C393:C396" si="8">C386/$C$37</f>
        <v>0.2</v>
      </c>
      <c r="G393" s="22"/>
    </row>
    <row r="394" spans="2:11">
      <c r="B394" s="11" t="s">
        <v>109</v>
      </c>
      <c r="C394" s="58">
        <f t="shared" si="8"/>
        <v>7.4999999999999997E-2</v>
      </c>
    </row>
    <row r="395" spans="2:11">
      <c r="B395" s="11" t="s">
        <v>111</v>
      </c>
      <c r="C395" s="58">
        <f t="shared" si="8"/>
        <v>7.4999999999999997E-2</v>
      </c>
    </row>
    <row r="396" spans="2:11">
      <c r="B396" s="11" t="s">
        <v>112</v>
      </c>
      <c r="C396" s="58">
        <f t="shared" si="8"/>
        <v>0.3</v>
      </c>
    </row>
    <row r="400" spans="2:11" ht="15" customHeight="1">
      <c r="B400" s="77" t="s">
        <v>113</v>
      </c>
      <c r="C400" s="77"/>
      <c r="D400" s="77"/>
      <c r="F400" s="78" t="s">
        <v>114</v>
      </c>
      <c r="G400" s="78"/>
      <c r="H400" s="78"/>
      <c r="I400" s="78"/>
      <c r="J400" s="78"/>
      <c r="K400" s="78"/>
    </row>
    <row r="401" spans="2:11" ht="15" customHeight="1">
      <c r="B401" s="77"/>
      <c r="C401" s="77"/>
      <c r="D401" s="77"/>
      <c r="F401" s="78"/>
      <c r="G401" s="78"/>
      <c r="H401" s="78"/>
      <c r="I401" s="78"/>
      <c r="J401" s="78"/>
      <c r="K401" s="78"/>
    </row>
    <row r="402" spans="2:11" ht="15" customHeight="1">
      <c r="B402" s="77"/>
      <c r="C402" s="77"/>
      <c r="D402" s="77"/>
      <c r="F402" s="78"/>
      <c r="G402" s="78"/>
      <c r="H402" s="78"/>
      <c r="I402" s="78"/>
      <c r="J402" s="78"/>
      <c r="K402" s="78"/>
    </row>
    <row r="403" spans="2:11">
      <c r="F403" s="78"/>
      <c r="G403" s="78"/>
      <c r="H403" s="78"/>
      <c r="I403" s="78"/>
      <c r="J403" s="78"/>
      <c r="K403" s="78"/>
    </row>
    <row r="404" spans="2:11">
      <c r="B404" s="19" t="s">
        <v>115</v>
      </c>
      <c r="C404" s="19" t="s">
        <v>5</v>
      </c>
    </row>
    <row r="405" spans="2:11">
      <c r="B405" s="11" t="s">
        <v>32</v>
      </c>
      <c r="C405" s="62">
        <v>40</v>
      </c>
    </row>
    <row r="406" spans="2:11">
      <c r="B406" s="11" t="s">
        <v>110</v>
      </c>
      <c r="C406" s="62">
        <v>0</v>
      </c>
      <c r="H406" s="19" t="s">
        <v>115</v>
      </c>
      <c r="I406" s="19" t="s">
        <v>5</v>
      </c>
    </row>
    <row r="407" spans="2:11">
      <c r="H407" s="11" t="s">
        <v>32</v>
      </c>
      <c r="I407" s="62">
        <v>40</v>
      </c>
    </row>
    <row r="408" spans="2:11">
      <c r="H408" s="11" t="s">
        <v>110</v>
      </c>
      <c r="I408" s="62">
        <v>0</v>
      </c>
    </row>
    <row r="409" spans="2:11">
      <c r="B409" s="19" t="s">
        <v>115</v>
      </c>
      <c r="C409" s="19" t="s">
        <v>6</v>
      </c>
    </row>
    <row r="410" spans="2:11">
      <c r="B410" s="11" t="s">
        <v>32</v>
      </c>
      <c r="C410" s="58">
        <f>C405/$C$37</f>
        <v>1</v>
      </c>
    </row>
    <row r="411" spans="2:11">
      <c r="B411" s="11" t="s">
        <v>110</v>
      </c>
      <c r="C411" s="58">
        <f>C406/$C$37</f>
        <v>0</v>
      </c>
      <c r="H411" s="19" t="s">
        <v>115</v>
      </c>
      <c r="I411" s="19" t="s">
        <v>6</v>
      </c>
    </row>
    <row r="412" spans="2:11">
      <c r="H412" s="11" t="s">
        <v>32</v>
      </c>
      <c r="I412" s="58">
        <f>I407/$C$37</f>
        <v>1</v>
      </c>
    </row>
    <row r="413" spans="2:11">
      <c r="H413" s="11" t="s">
        <v>110</v>
      </c>
      <c r="I413" s="58">
        <f>I408/$C$37</f>
        <v>0</v>
      </c>
    </row>
    <row r="415" spans="2:11" ht="15" customHeight="1">
      <c r="B415" s="77" t="s">
        <v>116</v>
      </c>
      <c r="C415" s="77"/>
      <c r="D415" s="77"/>
    </row>
    <row r="416" spans="2:11">
      <c r="B416" s="77"/>
      <c r="C416" s="77"/>
      <c r="D416" s="77"/>
    </row>
    <row r="417" spans="2:4">
      <c r="B417" s="77"/>
      <c r="C417" s="77"/>
      <c r="D417" s="77"/>
    </row>
    <row r="419" spans="2:4">
      <c r="B419" s="19" t="s">
        <v>117</v>
      </c>
      <c r="C419" s="75" t="s">
        <v>5</v>
      </c>
      <c r="D419" s="75"/>
    </row>
    <row r="420" spans="2:4">
      <c r="B420" s="62">
        <v>1</v>
      </c>
      <c r="C420" s="76">
        <v>0</v>
      </c>
      <c r="D420" s="76"/>
    </row>
    <row r="421" spans="2:4">
      <c r="B421" s="62">
        <v>2</v>
      </c>
      <c r="C421" s="76">
        <v>0</v>
      </c>
      <c r="D421" s="76"/>
    </row>
    <row r="422" spans="2:4">
      <c r="B422" s="62">
        <v>3</v>
      </c>
      <c r="C422" s="76">
        <v>2</v>
      </c>
      <c r="D422" s="76"/>
    </row>
    <row r="423" spans="2:4">
      <c r="B423" s="62">
        <v>4</v>
      </c>
      <c r="C423" s="76">
        <v>13</v>
      </c>
      <c r="D423" s="76"/>
    </row>
    <row r="424" spans="2:4">
      <c r="B424" s="62">
        <v>5</v>
      </c>
      <c r="C424" s="76">
        <v>25</v>
      </c>
      <c r="D424" s="76"/>
    </row>
    <row r="426" spans="2:4">
      <c r="B426" s="19" t="s">
        <v>117</v>
      </c>
      <c r="C426" s="75" t="s">
        <v>6</v>
      </c>
      <c r="D426" s="75"/>
    </row>
    <row r="427" spans="2:4">
      <c r="B427" s="62">
        <v>1</v>
      </c>
      <c r="C427" s="74">
        <f>C420/$C$37</f>
        <v>0</v>
      </c>
      <c r="D427" s="74"/>
    </row>
    <row r="428" spans="2:4">
      <c r="B428" s="62">
        <v>2</v>
      </c>
      <c r="C428" s="74">
        <f t="shared" ref="C428:C431" si="9">C421/$C$37</f>
        <v>0</v>
      </c>
      <c r="D428" s="74"/>
    </row>
    <row r="429" spans="2:4">
      <c r="B429" s="62">
        <v>3</v>
      </c>
      <c r="C429" s="74">
        <f t="shared" si="9"/>
        <v>0.05</v>
      </c>
      <c r="D429" s="74"/>
    </row>
    <row r="430" spans="2:4">
      <c r="B430" s="62">
        <v>4</v>
      </c>
      <c r="C430" s="74">
        <f t="shared" si="9"/>
        <v>0.32500000000000001</v>
      </c>
      <c r="D430" s="74"/>
    </row>
    <row r="431" spans="2:4">
      <c r="B431" s="62">
        <v>5</v>
      </c>
      <c r="C431" s="74">
        <f t="shared" si="9"/>
        <v>0.625</v>
      </c>
      <c r="D431" s="74"/>
    </row>
    <row r="436" spans="2:10" ht="15.75">
      <c r="B436" s="7" t="s">
        <v>118</v>
      </c>
    </row>
    <row r="438" spans="2:10">
      <c r="B438" s="75" t="s">
        <v>119</v>
      </c>
      <c r="C438" s="75"/>
      <c r="D438" s="75"/>
      <c r="E438" s="75"/>
      <c r="F438" s="75"/>
      <c r="G438" s="75"/>
      <c r="H438" s="75"/>
      <c r="I438" s="75"/>
      <c r="J438" s="75"/>
    </row>
    <row r="439" spans="2:10">
      <c r="B439" s="33" t="s">
        <v>474</v>
      </c>
      <c r="I439" s="23"/>
      <c r="J439" s="23"/>
    </row>
    <row r="440" spans="2:10">
      <c r="B440" s="33" t="s">
        <v>475</v>
      </c>
      <c r="J440" s="23"/>
    </row>
    <row r="441" spans="2:10">
      <c r="B441" s="33" t="s">
        <v>476</v>
      </c>
      <c r="J441" s="23"/>
    </row>
    <row r="442" spans="2:10">
      <c r="B442" s="33" t="s">
        <v>477</v>
      </c>
      <c r="J442" s="23"/>
    </row>
    <row r="443" spans="2:10">
      <c r="B443" s="33" t="s">
        <v>478</v>
      </c>
      <c r="J443" s="23"/>
    </row>
    <row r="444" spans="2:10">
      <c r="B444" s="33" t="s">
        <v>479</v>
      </c>
      <c r="J444" s="23"/>
    </row>
    <row r="445" spans="2:10">
      <c r="B445" s="33" t="s">
        <v>480</v>
      </c>
      <c r="J445" s="23"/>
    </row>
    <row r="446" spans="2:10">
      <c r="B446" s="33" t="s">
        <v>481</v>
      </c>
      <c r="I446"/>
      <c r="J446" s="24"/>
    </row>
    <row r="447" spans="2:10">
      <c r="B447" s="33" t="s">
        <v>290</v>
      </c>
      <c r="J447" s="23"/>
    </row>
    <row r="448" spans="2:10">
      <c r="B448" s="33" t="s">
        <v>482</v>
      </c>
      <c r="J448" s="23"/>
    </row>
    <row r="449" spans="2:10">
      <c r="B449" s="33" t="s">
        <v>483</v>
      </c>
      <c r="J449" s="23"/>
    </row>
    <row r="450" spans="2:10">
      <c r="B450" s="33" t="s">
        <v>484</v>
      </c>
      <c r="J450" s="23"/>
    </row>
    <row r="451" spans="2:10">
      <c r="B451" s="33" t="s">
        <v>485</v>
      </c>
      <c r="J451" s="23"/>
    </row>
    <row r="452" spans="2:10">
      <c r="B452" s="33" t="s">
        <v>486</v>
      </c>
      <c r="J452" s="23"/>
    </row>
    <row r="453" spans="2:10">
      <c r="B453" s="33" t="s">
        <v>487</v>
      </c>
      <c r="J453" s="23"/>
    </row>
    <row r="454" spans="2:10">
      <c r="B454" s="33" t="s">
        <v>488</v>
      </c>
      <c r="J454" s="23"/>
    </row>
    <row r="455" spans="2:10">
      <c r="B455" s="33" t="s">
        <v>489</v>
      </c>
      <c r="J455" s="23"/>
    </row>
    <row r="456" spans="2:10">
      <c r="B456" s="33" t="s">
        <v>490</v>
      </c>
      <c r="J456" s="23"/>
    </row>
    <row r="457" spans="2:10">
      <c r="B457" s="33" t="s">
        <v>491</v>
      </c>
      <c r="J457" s="23"/>
    </row>
    <row r="458" spans="2:10">
      <c r="B458" s="33" t="s">
        <v>492</v>
      </c>
      <c r="J458" s="23"/>
    </row>
    <row r="459" spans="2:10">
      <c r="B459" s="33" t="s">
        <v>493</v>
      </c>
      <c r="J459" s="23"/>
    </row>
    <row r="460" spans="2:10">
      <c r="B460" s="33" t="s">
        <v>240</v>
      </c>
      <c r="J460" s="23"/>
    </row>
    <row r="461" spans="2:10">
      <c r="B461" s="33" t="s">
        <v>494</v>
      </c>
      <c r="I461" s="25"/>
      <c r="J461" s="26"/>
    </row>
    <row r="462" spans="2:10">
      <c r="B462" s="33" t="s">
        <v>495</v>
      </c>
      <c r="J462" s="23"/>
    </row>
    <row r="463" spans="2:10">
      <c r="B463" s="33" t="s">
        <v>243</v>
      </c>
      <c r="J463" s="23"/>
    </row>
    <row r="464" spans="2:10">
      <c r="B464" s="33" t="s">
        <v>198</v>
      </c>
      <c r="J464" s="23"/>
    </row>
    <row r="465" spans="2:10">
      <c r="B465" s="33" t="s">
        <v>496</v>
      </c>
      <c r="J465" s="23"/>
    </row>
    <row r="466" spans="2:10">
      <c r="B466" s="33" t="s">
        <v>497</v>
      </c>
      <c r="J466" s="23"/>
    </row>
    <row r="467" spans="2:10">
      <c r="B467" s="33" t="s">
        <v>498</v>
      </c>
      <c r="J467" s="23"/>
    </row>
    <row r="468" spans="2:10">
      <c r="B468" s="33" t="s">
        <v>499</v>
      </c>
      <c r="J468" s="23"/>
    </row>
    <row r="469" spans="2:10">
      <c r="B469" s="33" t="s">
        <v>500</v>
      </c>
      <c r="J469" s="23"/>
    </row>
    <row r="470" spans="2:10">
      <c r="B470" s="33" t="s">
        <v>56</v>
      </c>
      <c r="J470" s="23"/>
    </row>
    <row r="471" spans="2:10">
      <c r="B471" s="33" t="s">
        <v>501</v>
      </c>
      <c r="J471" s="23"/>
    </row>
    <row r="472" spans="2:10">
      <c r="B472" s="33" t="s">
        <v>502</v>
      </c>
      <c r="J472" s="23"/>
    </row>
    <row r="473" spans="2:10">
      <c r="B473" s="33" t="s">
        <v>240</v>
      </c>
      <c r="J473" s="23"/>
    </row>
    <row r="474" spans="2:10">
      <c r="B474" s="33" t="s">
        <v>503</v>
      </c>
      <c r="J474" s="23"/>
    </row>
    <row r="475" spans="2:10">
      <c r="B475" s="33" t="s">
        <v>504</v>
      </c>
      <c r="J475" s="23"/>
    </row>
    <row r="476" spans="2:10">
      <c r="B476" s="33" t="s">
        <v>505</v>
      </c>
      <c r="J476" s="23"/>
    </row>
    <row r="477" spans="2:10">
      <c r="B477" s="33" t="s">
        <v>506</v>
      </c>
      <c r="J477" s="23"/>
    </row>
    <row r="478" spans="2:10">
      <c r="B478" s="34" t="s">
        <v>507</v>
      </c>
      <c r="C478" s="25"/>
      <c r="D478" s="25"/>
      <c r="E478" s="25"/>
      <c r="F478" s="25"/>
      <c r="G478" s="25"/>
      <c r="H478" s="25"/>
      <c r="I478" s="25"/>
      <c r="J478" s="26"/>
    </row>
  </sheetData>
  <mergeCells count="109">
    <mergeCell ref="C429:D429"/>
    <mergeCell ref="C430:D430"/>
    <mergeCell ref="C431:D431"/>
    <mergeCell ref="B438:J438"/>
    <mergeCell ref="C422:D422"/>
    <mergeCell ref="C423:D423"/>
    <mergeCell ref="C424:D424"/>
    <mergeCell ref="C426:D426"/>
    <mergeCell ref="C427:D427"/>
    <mergeCell ref="C428:D428"/>
    <mergeCell ref="B400:D402"/>
    <mergeCell ref="F400:K403"/>
    <mergeCell ref="B415:D417"/>
    <mergeCell ref="C419:D419"/>
    <mergeCell ref="C420:D420"/>
    <mergeCell ref="C421:D421"/>
    <mergeCell ref="B366:E366"/>
    <mergeCell ref="B367:E367"/>
    <mergeCell ref="B368:E368"/>
    <mergeCell ref="B369:E369"/>
    <mergeCell ref="B378:D381"/>
    <mergeCell ref="F378:I380"/>
    <mergeCell ref="B301:D301"/>
    <mergeCell ref="B361:E361"/>
    <mergeCell ref="B362:E362"/>
    <mergeCell ref="B363:E363"/>
    <mergeCell ref="B364:E364"/>
    <mergeCell ref="B365:E365"/>
    <mergeCell ref="B295:D295"/>
    <mergeCell ref="B296:D296"/>
    <mergeCell ref="B297:D297"/>
    <mergeCell ref="B298:D298"/>
    <mergeCell ref="B299:D299"/>
    <mergeCell ref="B300:D300"/>
    <mergeCell ref="B263:D263"/>
    <mergeCell ref="H263:I263"/>
    <mergeCell ref="B264:D264"/>
    <mergeCell ref="H264:I264"/>
    <mergeCell ref="B293:D293"/>
    <mergeCell ref="B294:D294"/>
    <mergeCell ref="B252:D252"/>
    <mergeCell ref="B253:D253"/>
    <mergeCell ref="B261:D261"/>
    <mergeCell ref="H261:I261"/>
    <mergeCell ref="B262:D262"/>
    <mergeCell ref="H262:I262"/>
    <mergeCell ref="B246:D246"/>
    <mergeCell ref="B247:D247"/>
    <mergeCell ref="B248:D248"/>
    <mergeCell ref="B249:D249"/>
    <mergeCell ref="B250:D250"/>
    <mergeCell ref="B251:D251"/>
    <mergeCell ref="B230:D230"/>
    <mergeCell ref="B231:D231"/>
    <mergeCell ref="B232:D232"/>
    <mergeCell ref="B233:D233"/>
    <mergeCell ref="B234:D234"/>
    <mergeCell ref="B245:D245"/>
    <mergeCell ref="B203:C203"/>
    <mergeCell ref="B225:C225"/>
    <mergeCell ref="B226:C226"/>
    <mergeCell ref="B227:C227"/>
    <mergeCell ref="B228:C228"/>
    <mergeCell ref="B229:D22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310"/>
  <sheetViews>
    <sheetView zoomScaleNormal="100" workbookViewId="0">
      <selection activeCell="D316" sqref="D316"/>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0.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5" t="s">
        <v>508</v>
      </c>
      <c r="C12" s="105"/>
      <c r="D12" s="105"/>
      <c r="E12" s="105"/>
      <c r="F12" s="105"/>
    </row>
    <row r="13" spans="2:6">
      <c r="B13" s="5" t="s">
        <v>3</v>
      </c>
    </row>
    <row r="14" spans="2:6">
      <c r="B14" s="5"/>
    </row>
    <row r="15" spans="2:6">
      <c r="B15" s="5"/>
    </row>
    <row r="16" spans="2:6">
      <c r="B16" s="5"/>
    </row>
    <row r="17" spans="2:2">
      <c r="B17" s="5"/>
    </row>
    <row r="18" spans="2:2">
      <c r="B18" s="5"/>
    </row>
    <row r="43" spans="2:4" ht="48" customHeight="1"/>
    <row r="44" spans="2:4" ht="21.75" customHeight="1">
      <c r="B44" s="35" t="s">
        <v>177</v>
      </c>
      <c r="C44" s="35" t="s">
        <v>178</v>
      </c>
      <c r="D44" s="35" t="s">
        <v>179</v>
      </c>
    </row>
    <row r="45" spans="2:4" ht="21.75" customHeight="1">
      <c r="B45" s="37">
        <v>40</v>
      </c>
      <c r="C45" s="37">
        <v>6</v>
      </c>
      <c r="D45" s="37">
        <v>5</v>
      </c>
    </row>
    <row r="46" spans="2:4" ht="21.75" customHeight="1"/>
    <row r="47" spans="2:4" ht="21.75" customHeight="1">
      <c r="B47" s="6" t="s">
        <v>509</v>
      </c>
    </row>
    <row r="48" spans="2:4" ht="21.75" customHeight="1">
      <c r="B48" s="6" t="s">
        <v>510</v>
      </c>
    </row>
    <row r="49" spans="2:4" ht="21.75" customHeight="1">
      <c r="B49" s="6" t="s">
        <v>511</v>
      </c>
    </row>
    <row r="50" spans="2:4" ht="21.75" customHeight="1">
      <c r="B50" s="6" t="s">
        <v>512</v>
      </c>
    </row>
    <row r="52" spans="2:4" ht="15.75">
      <c r="B52" s="7" t="s">
        <v>4</v>
      </c>
    </row>
    <row r="54" spans="2:4">
      <c r="B54" s="8" t="s">
        <v>4</v>
      </c>
      <c r="C54" s="40" t="s">
        <v>5</v>
      </c>
      <c r="D54" s="40" t="s">
        <v>6</v>
      </c>
    </row>
    <row r="55" spans="2:4">
      <c r="B55" s="9" t="s">
        <v>7</v>
      </c>
      <c r="C55" s="28">
        <v>37</v>
      </c>
      <c r="D55" s="10">
        <f>C55/$C$57</f>
        <v>0.72549019607843135</v>
      </c>
    </row>
    <row r="56" spans="2:4">
      <c r="B56" s="9" t="s">
        <v>8</v>
      </c>
      <c r="C56" s="28">
        <v>14</v>
      </c>
      <c r="D56" s="10">
        <f>C56/$C$57</f>
        <v>0.27450980392156865</v>
      </c>
    </row>
    <row r="57" spans="2:4">
      <c r="B57" s="9" t="s">
        <v>9</v>
      </c>
      <c r="C57" s="29">
        <f>SUM(C55:C56)</f>
        <v>51</v>
      </c>
      <c r="D57" s="10">
        <f>C57/$C$57</f>
        <v>1</v>
      </c>
    </row>
    <row r="77" spans="2:4" ht="15.75">
      <c r="B77" s="7" t="s">
        <v>10</v>
      </c>
    </row>
    <row r="79" spans="2:4">
      <c r="B79" s="8" t="s">
        <v>10</v>
      </c>
      <c r="C79" s="40" t="s">
        <v>5</v>
      </c>
      <c r="D79" s="40" t="s">
        <v>6</v>
      </c>
    </row>
    <row r="80" spans="2:4">
      <c r="B80" s="9" t="s">
        <v>11</v>
      </c>
      <c r="C80" s="28">
        <v>24</v>
      </c>
      <c r="D80" s="10">
        <f>C80/$C$83</f>
        <v>0.47058823529411764</v>
      </c>
    </row>
    <row r="81" spans="2:4">
      <c r="B81" s="9" t="s">
        <v>12</v>
      </c>
      <c r="C81" s="28">
        <v>25</v>
      </c>
      <c r="D81" s="10">
        <f>C81/$C$83</f>
        <v>0.49019607843137253</v>
      </c>
    </row>
    <row r="82" spans="2:4">
      <c r="B82" s="9" t="s">
        <v>13</v>
      </c>
      <c r="C82" s="28">
        <v>2</v>
      </c>
      <c r="D82" s="10">
        <f>C82/$C$83</f>
        <v>3.9215686274509803E-2</v>
      </c>
    </row>
    <row r="83" spans="2:4">
      <c r="B83" s="9" t="s">
        <v>9</v>
      </c>
      <c r="C83" s="29">
        <f>SUM(C80:C82)</f>
        <v>51</v>
      </c>
      <c r="D83" s="10">
        <f>C83/$C$57</f>
        <v>1</v>
      </c>
    </row>
    <row r="103" spans="2:4" ht="15.75">
      <c r="B103" s="7" t="s">
        <v>15</v>
      </c>
    </row>
    <row r="105" spans="2:4">
      <c r="B105" s="40" t="s">
        <v>16</v>
      </c>
      <c r="C105" s="40" t="s">
        <v>5</v>
      </c>
      <c r="D105" s="40" t="s">
        <v>6</v>
      </c>
    </row>
    <row r="106" spans="2:4">
      <c r="B106" s="30">
        <v>0</v>
      </c>
      <c r="C106" s="28">
        <v>28</v>
      </c>
      <c r="D106" s="10">
        <f>C106/$C$110</f>
        <v>0.5490196078431373</v>
      </c>
    </row>
    <row r="107" spans="2:4">
      <c r="B107" s="30">
        <v>1</v>
      </c>
      <c r="C107" s="28">
        <v>10</v>
      </c>
      <c r="D107" s="10">
        <f>C107/$C$110</f>
        <v>0.19607843137254902</v>
      </c>
    </row>
    <row r="108" spans="2:4">
      <c r="B108" s="30">
        <v>2</v>
      </c>
      <c r="C108" s="28">
        <v>10</v>
      </c>
      <c r="D108" s="10">
        <f>C108/$C$110</f>
        <v>0.19607843137254902</v>
      </c>
    </row>
    <row r="109" spans="2:4">
      <c r="B109" s="36" t="s">
        <v>17</v>
      </c>
      <c r="C109" s="28">
        <v>3</v>
      </c>
      <c r="D109" s="10">
        <f>C109/$C$110</f>
        <v>5.8823529411764705E-2</v>
      </c>
    </row>
    <row r="110" spans="2:4">
      <c r="B110" s="30" t="s">
        <v>9</v>
      </c>
      <c r="C110" s="29">
        <f>SUM(C106:C109)</f>
        <v>51</v>
      </c>
      <c r="D110" s="10">
        <f>C110/$C$57</f>
        <v>1</v>
      </c>
    </row>
    <row r="130" spans="2:6" ht="15.75">
      <c r="B130" s="7" t="s">
        <v>18</v>
      </c>
    </row>
    <row r="131" spans="2:6" ht="15.75">
      <c r="B131" s="7"/>
    </row>
    <row r="133" spans="2:6" ht="84" customHeight="1">
      <c r="B133" s="106" t="s">
        <v>19</v>
      </c>
      <c r="C133" s="106"/>
      <c r="D133" s="106"/>
      <c r="E133" s="107" t="s">
        <v>5</v>
      </c>
      <c r="F133" s="107"/>
    </row>
    <row r="134" spans="2:6">
      <c r="B134" s="85" t="s">
        <v>21</v>
      </c>
      <c r="C134" s="85"/>
      <c r="D134" s="85"/>
      <c r="E134" s="102">
        <v>45</v>
      </c>
      <c r="F134" s="102"/>
    </row>
    <row r="135" spans="2:6">
      <c r="B135" s="85" t="s">
        <v>23</v>
      </c>
      <c r="C135" s="85"/>
      <c r="D135" s="85"/>
      <c r="E135" s="102">
        <v>2</v>
      </c>
      <c r="F135" s="102"/>
    </row>
    <row r="136" spans="2:6">
      <c r="B136" s="85" t="s">
        <v>25</v>
      </c>
      <c r="C136" s="85"/>
      <c r="D136" s="85"/>
      <c r="E136" s="102">
        <v>3</v>
      </c>
      <c r="F136" s="102"/>
    </row>
    <row r="137" spans="2:6">
      <c r="B137" s="85" t="s">
        <v>27</v>
      </c>
      <c r="C137" s="85"/>
      <c r="D137" s="85"/>
      <c r="E137" s="102">
        <v>0</v>
      </c>
      <c r="F137" s="102"/>
    </row>
    <row r="138" spans="2:6">
      <c r="B138" s="85" t="s">
        <v>28</v>
      </c>
      <c r="C138" s="85"/>
      <c r="D138" s="85"/>
      <c r="E138" s="102">
        <v>0</v>
      </c>
      <c r="F138" s="102"/>
    </row>
    <row r="139" spans="2:6">
      <c r="B139" s="85" t="s">
        <v>29</v>
      </c>
      <c r="C139" s="85"/>
      <c r="D139" s="85"/>
      <c r="E139" s="102">
        <v>1</v>
      </c>
      <c r="F139" s="102"/>
    </row>
    <row r="140" spans="2:6">
      <c r="B140" s="85" t="s">
        <v>9</v>
      </c>
      <c r="C140" s="85"/>
      <c r="D140" s="85"/>
      <c r="E140" s="102">
        <f>SUM(E134:F139)</f>
        <v>51</v>
      </c>
      <c r="F140" s="102"/>
    </row>
    <row r="141" spans="2:6">
      <c r="B141" s="12"/>
      <c r="C141" s="12"/>
      <c r="D141" s="12"/>
      <c r="E141" s="39"/>
      <c r="F141" s="39"/>
    </row>
    <row r="143" spans="2:6">
      <c r="B143" s="99" t="s">
        <v>30</v>
      </c>
      <c r="C143" s="99"/>
      <c r="D143" s="99"/>
      <c r="E143" s="99" t="s">
        <v>6</v>
      </c>
      <c r="F143" s="99"/>
    </row>
    <row r="144" spans="2:6">
      <c r="B144" s="85" t="s">
        <v>21</v>
      </c>
      <c r="C144" s="85"/>
      <c r="D144" s="85"/>
      <c r="E144" s="74">
        <f t="shared" ref="E144:E149" si="0">E134/$E$140</f>
        <v>0.88235294117647056</v>
      </c>
      <c r="F144" s="74"/>
    </row>
    <row r="145" spans="2:6">
      <c r="B145" s="85" t="s">
        <v>23</v>
      </c>
      <c r="C145" s="85"/>
      <c r="D145" s="85"/>
      <c r="E145" s="74">
        <f t="shared" si="0"/>
        <v>3.9215686274509803E-2</v>
      </c>
      <c r="F145" s="74"/>
    </row>
    <row r="146" spans="2:6">
      <c r="B146" s="85" t="s">
        <v>25</v>
      </c>
      <c r="C146" s="85"/>
      <c r="D146" s="85"/>
      <c r="E146" s="74">
        <f t="shared" si="0"/>
        <v>5.8823529411764705E-2</v>
      </c>
      <c r="F146" s="74"/>
    </row>
    <row r="147" spans="2:6">
      <c r="B147" s="85" t="s">
        <v>27</v>
      </c>
      <c r="C147" s="85"/>
      <c r="D147" s="85"/>
      <c r="E147" s="74">
        <f t="shared" si="0"/>
        <v>0</v>
      </c>
      <c r="F147" s="74"/>
    </row>
    <row r="148" spans="2:6">
      <c r="B148" s="85" t="s">
        <v>28</v>
      </c>
      <c r="C148" s="85"/>
      <c r="D148" s="85"/>
      <c r="E148" s="74">
        <f t="shared" si="0"/>
        <v>0</v>
      </c>
      <c r="F148" s="74"/>
    </row>
    <row r="149" spans="2:6">
      <c r="B149" s="85" t="s">
        <v>29</v>
      </c>
      <c r="C149" s="85"/>
      <c r="D149" s="85"/>
      <c r="E149" s="74">
        <f t="shared" si="0"/>
        <v>1.9607843137254902E-2</v>
      </c>
      <c r="F149" s="74"/>
    </row>
    <row r="171" spans="2:9" ht="15.75">
      <c r="B171" s="7" t="s">
        <v>34</v>
      </c>
    </row>
    <row r="173" spans="2:9">
      <c r="B173" s="32" t="s">
        <v>184</v>
      </c>
      <c r="C173" s="32" t="s">
        <v>36</v>
      </c>
      <c r="D173" s="32" t="s">
        <v>37</v>
      </c>
      <c r="E173" s="32" t="s">
        <v>38</v>
      </c>
      <c r="F173" s="41" t="s">
        <v>41</v>
      </c>
      <c r="G173" s="41" t="s">
        <v>46</v>
      </c>
      <c r="H173" s="41" t="s">
        <v>186</v>
      </c>
      <c r="I173" s="41" t="s">
        <v>48</v>
      </c>
    </row>
    <row r="174" spans="2:9" ht="30">
      <c r="B174" s="48" t="s">
        <v>513</v>
      </c>
      <c r="C174" s="48" t="s">
        <v>514</v>
      </c>
      <c r="D174" s="48" t="s">
        <v>270</v>
      </c>
      <c r="E174" s="48" t="s">
        <v>269</v>
      </c>
      <c r="F174" s="48" t="s">
        <v>185</v>
      </c>
      <c r="G174" s="48" t="s">
        <v>247</v>
      </c>
      <c r="H174" s="48" t="s">
        <v>628</v>
      </c>
      <c r="I174" s="51" t="s">
        <v>656</v>
      </c>
    </row>
    <row r="175" spans="2:9">
      <c r="B175" s="13" t="s">
        <v>230</v>
      </c>
      <c r="C175" s="13" t="s">
        <v>515</v>
      </c>
      <c r="D175" s="13" t="s">
        <v>270</v>
      </c>
      <c r="E175" s="13" t="s">
        <v>573</v>
      </c>
      <c r="F175" s="13" t="s">
        <v>185</v>
      </c>
      <c r="G175" s="13" t="s">
        <v>247</v>
      </c>
      <c r="H175" s="13" t="s">
        <v>629</v>
      </c>
      <c r="I175" s="13" t="s">
        <v>630</v>
      </c>
    </row>
    <row r="176" spans="2:9">
      <c r="B176" s="13" t="s">
        <v>516</v>
      </c>
      <c r="C176" s="13" t="s">
        <v>517</v>
      </c>
      <c r="D176" s="13" t="s">
        <v>574</v>
      </c>
      <c r="E176" s="13" t="s">
        <v>575</v>
      </c>
      <c r="F176" s="13" t="s">
        <v>185</v>
      </c>
      <c r="G176" s="13" t="s">
        <v>248</v>
      </c>
      <c r="H176" s="13" t="s">
        <v>337</v>
      </c>
      <c r="I176" s="13" t="s">
        <v>631</v>
      </c>
    </row>
    <row r="177" spans="2:9">
      <c r="B177" s="48" t="s">
        <v>518</v>
      </c>
      <c r="C177" s="48" t="s">
        <v>519</v>
      </c>
      <c r="D177" s="48" t="s">
        <v>271</v>
      </c>
      <c r="E177" s="48" t="s">
        <v>576</v>
      </c>
      <c r="F177" s="48" t="s">
        <v>185</v>
      </c>
      <c r="G177" s="48" t="s">
        <v>249</v>
      </c>
      <c r="H177" s="48" t="s">
        <v>227</v>
      </c>
      <c r="I177" s="48" t="s">
        <v>632</v>
      </c>
    </row>
    <row r="178" spans="2:9">
      <c r="B178" s="13" t="s">
        <v>520</v>
      </c>
      <c r="C178" s="13" t="s">
        <v>521</v>
      </c>
      <c r="D178" s="13" t="s">
        <v>577</v>
      </c>
      <c r="E178" s="13" t="s">
        <v>578</v>
      </c>
      <c r="F178" s="13" t="s">
        <v>185</v>
      </c>
      <c r="G178" s="13" t="s">
        <v>248</v>
      </c>
      <c r="H178" s="13" t="s">
        <v>633</v>
      </c>
      <c r="I178" s="13" t="s">
        <v>228</v>
      </c>
    </row>
    <row r="179" spans="2:9" ht="30">
      <c r="B179" s="48" t="s">
        <v>522</v>
      </c>
      <c r="C179" s="48" t="s">
        <v>239</v>
      </c>
      <c r="D179" s="48" t="s">
        <v>579</v>
      </c>
      <c r="E179" s="48" t="s">
        <v>580</v>
      </c>
      <c r="F179" s="48" t="s">
        <v>185</v>
      </c>
      <c r="G179" s="48" t="s">
        <v>246</v>
      </c>
      <c r="H179" s="48" t="s">
        <v>634</v>
      </c>
      <c r="I179" s="51" t="s">
        <v>657</v>
      </c>
    </row>
    <row r="180" spans="2:9">
      <c r="B180" s="13" t="s">
        <v>523</v>
      </c>
      <c r="C180" s="13" t="s">
        <v>524</v>
      </c>
      <c r="D180" s="13" t="s">
        <v>581</v>
      </c>
      <c r="E180" s="13" t="s">
        <v>582</v>
      </c>
      <c r="F180" s="13" t="s">
        <v>185</v>
      </c>
      <c r="G180" s="13" t="s">
        <v>249</v>
      </c>
      <c r="H180" s="13" t="s">
        <v>227</v>
      </c>
      <c r="I180" s="13" t="s">
        <v>285</v>
      </c>
    </row>
    <row r="181" spans="2:9">
      <c r="B181" s="13" t="s">
        <v>525</v>
      </c>
      <c r="C181" s="13" t="s">
        <v>526</v>
      </c>
      <c r="D181" s="13" t="s">
        <v>583</v>
      </c>
      <c r="E181" s="13" t="s">
        <v>584</v>
      </c>
      <c r="F181" s="13" t="s">
        <v>185</v>
      </c>
      <c r="G181" s="13" t="s">
        <v>249</v>
      </c>
      <c r="H181" s="13" t="s">
        <v>635</v>
      </c>
      <c r="I181" s="13" t="s">
        <v>636</v>
      </c>
    </row>
    <row r="182" spans="2:9" ht="30">
      <c r="B182" s="48" t="s">
        <v>527</v>
      </c>
      <c r="C182" s="48" t="s">
        <v>528</v>
      </c>
      <c r="D182" s="48" t="s">
        <v>585</v>
      </c>
      <c r="E182" s="48" t="s">
        <v>586</v>
      </c>
      <c r="F182" s="48" t="s">
        <v>185</v>
      </c>
      <c r="G182" s="48" t="s">
        <v>249</v>
      </c>
      <c r="H182" s="48" t="s">
        <v>637</v>
      </c>
      <c r="I182" s="51" t="s">
        <v>658</v>
      </c>
    </row>
    <row r="183" spans="2:9">
      <c r="B183" s="13" t="s">
        <v>351</v>
      </c>
      <c r="C183" s="13" t="s">
        <v>529</v>
      </c>
      <c r="D183" s="13" t="s">
        <v>353</v>
      </c>
      <c r="E183" s="13" t="s">
        <v>358</v>
      </c>
      <c r="F183" s="13" t="s">
        <v>185</v>
      </c>
      <c r="G183" s="13" t="s">
        <v>249</v>
      </c>
      <c r="H183" s="13" t="s">
        <v>356</v>
      </c>
      <c r="I183" s="13" t="s">
        <v>256</v>
      </c>
    </row>
    <row r="184" spans="2:9" ht="45">
      <c r="B184" s="48" t="s">
        <v>530</v>
      </c>
      <c r="C184" s="48" t="s">
        <v>531</v>
      </c>
      <c r="D184" s="48" t="s">
        <v>272</v>
      </c>
      <c r="E184" s="48" t="s">
        <v>245</v>
      </c>
      <c r="F184" s="48" t="s">
        <v>185</v>
      </c>
      <c r="G184" s="48" t="s">
        <v>249</v>
      </c>
      <c r="H184" s="48" t="s">
        <v>638</v>
      </c>
      <c r="I184" s="51" t="s">
        <v>659</v>
      </c>
    </row>
    <row r="185" spans="2:9">
      <c r="B185" s="13" t="s">
        <v>532</v>
      </c>
      <c r="C185" s="13" t="s">
        <v>533</v>
      </c>
      <c r="D185" s="13" t="s">
        <v>587</v>
      </c>
      <c r="E185" s="13" t="s">
        <v>588</v>
      </c>
      <c r="F185" s="13" t="s">
        <v>185</v>
      </c>
      <c r="G185" s="13" t="s">
        <v>249</v>
      </c>
      <c r="H185" s="13" t="s">
        <v>227</v>
      </c>
      <c r="I185" s="13" t="s">
        <v>288</v>
      </c>
    </row>
    <row r="186" spans="2:9">
      <c r="B186" s="48" t="s">
        <v>534</v>
      </c>
      <c r="C186" s="48" t="s">
        <v>535</v>
      </c>
      <c r="D186" s="48" t="s">
        <v>589</v>
      </c>
      <c r="E186" s="48" t="s">
        <v>289</v>
      </c>
      <c r="F186" s="48" t="s">
        <v>185</v>
      </c>
      <c r="G186" s="48" t="s">
        <v>249</v>
      </c>
      <c r="H186" s="48" t="s">
        <v>227</v>
      </c>
      <c r="I186" s="48" t="s">
        <v>639</v>
      </c>
    </row>
    <row r="187" spans="2:9" ht="45">
      <c r="B187" s="48" t="s">
        <v>536</v>
      </c>
      <c r="C187" s="48" t="s">
        <v>537</v>
      </c>
      <c r="D187" s="48" t="s">
        <v>590</v>
      </c>
      <c r="E187" s="48" t="s">
        <v>591</v>
      </c>
      <c r="F187" s="48" t="s">
        <v>185</v>
      </c>
      <c r="G187" s="48" t="s">
        <v>249</v>
      </c>
      <c r="H187" s="48" t="s">
        <v>227</v>
      </c>
      <c r="I187" s="51" t="s">
        <v>660</v>
      </c>
    </row>
    <row r="188" spans="2:9" ht="45">
      <c r="B188" s="13" t="s">
        <v>538</v>
      </c>
      <c r="C188" s="13" t="s">
        <v>539</v>
      </c>
      <c r="D188" s="13" t="s">
        <v>592</v>
      </c>
      <c r="E188" s="13" t="s">
        <v>593</v>
      </c>
      <c r="F188" s="13" t="s">
        <v>185</v>
      </c>
      <c r="G188" s="13" t="s">
        <v>249</v>
      </c>
      <c r="H188" s="13" t="s">
        <v>640</v>
      </c>
      <c r="I188" s="115" t="s">
        <v>661</v>
      </c>
    </row>
    <row r="189" spans="2:9">
      <c r="B189" s="48" t="s">
        <v>540</v>
      </c>
      <c r="C189" s="48" t="s">
        <v>541</v>
      </c>
      <c r="D189" s="48" t="s">
        <v>594</v>
      </c>
      <c r="E189" s="48" t="s">
        <v>595</v>
      </c>
      <c r="F189" s="48" t="s">
        <v>185</v>
      </c>
      <c r="G189" s="48" t="s">
        <v>291</v>
      </c>
      <c r="H189" s="48" t="s">
        <v>641</v>
      </c>
      <c r="I189" s="48" t="s">
        <v>642</v>
      </c>
    </row>
    <row r="190" spans="2:9" ht="30">
      <c r="B190" s="13" t="s">
        <v>538</v>
      </c>
      <c r="C190" s="13" t="s">
        <v>542</v>
      </c>
      <c r="D190" s="13" t="s">
        <v>596</v>
      </c>
      <c r="E190" s="13" t="s">
        <v>597</v>
      </c>
      <c r="F190" s="13" t="s">
        <v>185</v>
      </c>
      <c r="G190" s="13" t="s">
        <v>249</v>
      </c>
      <c r="H190" s="13" t="s">
        <v>643</v>
      </c>
      <c r="I190" s="115" t="s">
        <v>662</v>
      </c>
    </row>
    <row r="191" spans="2:9">
      <c r="B191" s="48" t="s">
        <v>543</v>
      </c>
      <c r="C191" s="48" t="s">
        <v>544</v>
      </c>
      <c r="D191" s="48" t="s">
        <v>598</v>
      </c>
      <c r="E191" s="48" t="s">
        <v>599</v>
      </c>
      <c r="F191" s="48" t="s">
        <v>185</v>
      </c>
      <c r="G191" s="48" t="s">
        <v>249</v>
      </c>
      <c r="H191" s="48" t="s">
        <v>644</v>
      </c>
      <c r="I191" s="48" t="s">
        <v>234</v>
      </c>
    </row>
    <row r="192" spans="2:9">
      <c r="B192" s="13" t="s">
        <v>233</v>
      </c>
      <c r="C192" s="13" t="s">
        <v>545</v>
      </c>
      <c r="D192" s="13" t="s">
        <v>600</v>
      </c>
      <c r="E192" s="13" t="s">
        <v>601</v>
      </c>
      <c r="F192" s="13" t="s">
        <v>185</v>
      </c>
      <c r="G192" s="13" t="s">
        <v>247</v>
      </c>
      <c r="H192" s="13" t="s">
        <v>645</v>
      </c>
      <c r="I192" s="13" t="s">
        <v>645</v>
      </c>
    </row>
    <row r="193" spans="2:9">
      <c r="B193" s="48" t="s">
        <v>546</v>
      </c>
      <c r="C193" s="48" t="s">
        <v>547</v>
      </c>
      <c r="D193" s="48" t="s">
        <v>602</v>
      </c>
      <c r="E193" s="48" t="s">
        <v>603</v>
      </c>
      <c r="F193" s="48" t="s">
        <v>185</v>
      </c>
      <c r="G193" s="48" t="s">
        <v>246</v>
      </c>
      <c r="H193" s="48" t="s">
        <v>641</v>
      </c>
      <c r="I193" s="48" t="s">
        <v>215</v>
      </c>
    </row>
    <row r="194" spans="2:9">
      <c r="B194" s="13" t="s">
        <v>548</v>
      </c>
      <c r="C194" s="13" t="s">
        <v>549</v>
      </c>
      <c r="D194" s="13" t="s">
        <v>604</v>
      </c>
      <c r="E194" s="13" t="s">
        <v>605</v>
      </c>
      <c r="F194" s="13" t="s">
        <v>185</v>
      </c>
      <c r="G194" s="13" t="s">
        <v>249</v>
      </c>
      <c r="H194" s="13" t="s">
        <v>646</v>
      </c>
      <c r="I194" s="13" t="s">
        <v>647</v>
      </c>
    </row>
    <row r="195" spans="2:9">
      <c r="B195" s="48" t="s">
        <v>550</v>
      </c>
      <c r="C195" s="48" t="s">
        <v>551</v>
      </c>
      <c r="D195" s="48" t="s">
        <v>469</v>
      </c>
      <c r="E195" s="48" t="s">
        <v>606</v>
      </c>
      <c r="F195" s="48" t="s">
        <v>185</v>
      </c>
      <c r="G195" s="48" t="s">
        <v>249</v>
      </c>
      <c r="H195" s="48" t="s">
        <v>648</v>
      </c>
      <c r="I195" s="48" t="s">
        <v>256</v>
      </c>
    </row>
    <row r="196" spans="2:9">
      <c r="B196" s="13" t="s">
        <v>552</v>
      </c>
      <c r="C196" s="13" t="s">
        <v>553</v>
      </c>
      <c r="D196" s="13" t="s">
        <v>607</v>
      </c>
      <c r="E196" s="13" t="s">
        <v>608</v>
      </c>
      <c r="F196" s="13" t="s">
        <v>185</v>
      </c>
      <c r="G196" s="13" t="s">
        <v>249</v>
      </c>
      <c r="H196" s="13" t="s">
        <v>649</v>
      </c>
      <c r="I196" s="13" t="s">
        <v>256</v>
      </c>
    </row>
    <row r="197" spans="2:9" ht="45">
      <c r="B197" s="48" t="s">
        <v>554</v>
      </c>
      <c r="C197" s="48" t="s">
        <v>555</v>
      </c>
      <c r="D197" s="48" t="s">
        <v>609</v>
      </c>
      <c r="E197" s="48" t="s">
        <v>459</v>
      </c>
      <c r="F197" s="48" t="s">
        <v>185</v>
      </c>
      <c r="G197" s="48" t="s">
        <v>249</v>
      </c>
      <c r="H197" s="48" t="s">
        <v>650</v>
      </c>
      <c r="I197" s="51" t="s">
        <v>663</v>
      </c>
    </row>
    <row r="198" spans="2:9">
      <c r="B198" s="48" t="s">
        <v>556</v>
      </c>
      <c r="C198" s="48" t="s">
        <v>557</v>
      </c>
      <c r="D198" s="48" t="s">
        <v>610</v>
      </c>
      <c r="E198" s="48" t="s">
        <v>611</v>
      </c>
      <c r="F198" s="48" t="s">
        <v>185</v>
      </c>
      <c r="G198" s="48" t="s">
        <v>249</v>
      </c>
      <c r="H198" s="48" t="s">
        <v>227</v>
      </c>
      <c r="I198" s="48" t="s">
        <v>256</v>
      </c>
    </row>
    <row r="199" spans="2:9">
      <c r="B199" s="13" t="s">
        <v>558</v>
      </c>
      <c r="C199" s="13" t="s">
        <v>559</v>
      </c>
      <c r="D199" s="13" t="s">
        <v>612</v>
      </c>
      <c r="E199" s="13" t="s">
        <v>613</v>
      </c>
      <c r="F199" s="13" t="s">
        <v>185</v>
      </c>
      <c r="G199" s="13" t="s">
        <v>247</v>
      </c>
      <c r="H199" s="13" t="s">
        <v>651</v>
      </c>
      <c r="I199" s="13" t="s">
        <v>652</v>
      </c>
    </row>
    <row r="200" spans="2:9">
      <c r="B200" s="48" t="s">
        <v>560</v>
      </c>
      <c r="C200" s="48" t="s">
        <v>561</v>
      </c>
      <c r="D200" s="48" t="s">
        <v>614</v>
      </c>
      <c r="E200" s="48" t="s">
        <v>615</v>
      </c>
      <c r="F200" s="48" t="s">
        <v>185</v>
      </c>
      <c r="G200" s="48" t="s">
        <v>249</v>
      </c>
      <c r="H200" s="48" t="s">
        <v>166</v>
      </c>
      <c r="I200" s="48" t="s">
        <v>234</v>
      </c>
    </row>
    <row r="201" spans="2:9">
      <c r="B201" s="13" t="s">
        <v>562</v>
      </c>
      <c r="C201" s="13" t="s">
        <v>555</v>
      </c>
      <c r="D201" s="13" t="s">
        <v>616</v>
      </c>
      <c r="E201" s="13" t="s">
        <v>459</v>
      </c>
      <c r="F201" s="13" t="s">
        <v>185</v>
      </c>
      <c r="G201" s="13" t="s">
        <v>249</v>
      </c>
      <c r="H201" s="13" t="s">
        <v>227</v>
      </c>
      <c r="I201" s="13" t="s">
        <v>258</v>
      </c>
    </row>
    <row r="202" spans="2:9">
      <c r="B202" s="48" t="s">
        <v>563</v>
      </c>
      <c r="C202" s="48" t="s">
        <v>564</v>
      </c>
      <c r="D202" s="48" t="s">
        <v>617</v>
      </c>
      <c r="E202" s="48" t="s">
        <v>618</v>
      </c>
      <c r="F202" s="48" t="s">
        <v>185</v>
      </c>
      <c r="G202" s="48" t="s">
        <v>249</v>
      </c>
      <c r="H202" s="48" t="s">
        <v>223</v>
      </c>
      <c r="I202" s="48" t="s">
        <v>256</v>
      </c>
    </row>
    <row r="203" spans="2:9" ht="30">
      <c r="B203" s="48" t="s">
        <v>565</v>
      </c>
      <c r="C203" s="48" t="s">
        <v>566</v>
      </c>
      <c r="D203" s="48" t="s">
        <v>619</v>
      </c>
      <c r="E203" s="48" t="s">
        <v>620</v>
      </c>
      <c r="F203" s="48" t="s">
        <v>185</v>
      </c>
      <c r="G203" s="48" t="s">
        <v>249</v>
      </c>
      <c r="H203" s="48" t="s">
        <v>413</v>
      </c>
      <c r="I203" s="51" t="s">
        <v>664</v>
      </c>
    </row>
    <row r="204" spans="2:9" ht="30">
      <c r="B204" s="13" t="s">
        <v>567</v>
      </c>
      <c r="C204" s="13" t="s">
        <v>568</v>
      </c>
      <c r="D204" s="13" t="s">
        <v>621</v>
      </c>
      <c r="E204" s="13" t="s">
        <v>622</v>
      </c>
      <c r="F204" s="13" t="s">
        <v>185</v>
      </c>
      <c r="G204" s="13" t="s">
        <v>249</v>
      </c>
      <c r="H204" s="13" t="s">
        <v>653</v>
      </c>
      <c r="I204" s="115" t="s">
        <v>665</v>
      </c>
    </row>
    <row r="205" spans="2:9">
      <c r="B205" s="48" t="s">
        <v>569</v>
      </c>
      <c r="C205" s="48" t="s">
        <v>570</v>
      </c>
      <c r="D205" s="48" t="s">
        <v>623</v>
      </c>
      <c r="E205" s="48" t="s">
        <v>624</v>
      </c>
      <c r="F205" s="48" t="s">
        <v>185</v>
      </c>
      <c r="G205" s="48" t="s">
        <v>249</v>
      </c>
      <c r="H205" s="48" t="s">
        <v>227</v>
      </c>
      <c r="I205" s="48" t="s">
        <v>255</v>
      </c>
    </row>
    <row r="206" spans="2:9">
      <c r="B206" s="13" t="s">
        <v>157</v>
      </c>
      <c r="C206" s="13" t="s">
        <v>571</v>
      </c>
      <c r="D206" s="13" t="s">
        <v>272</v>
      </c>
      <c r="E206" s="13" t="s">
        <v>625</v>
      </c>
      <c r="F206" s="13" t="s">
        <v>185</v>
      </c>
      <c r="G206" s="13" t="s">
        <v>247</v>
      </c>
      <c r="H206" s="13" t="s">
        <v>237</v>
      </c>
      <c r="I206" s="13" t="s">
        <v>238</v>
      </c>
    </row>
    <row r="207" spans="2:9">
      <c r="B207" s="13" t="s">
        <v>229</v>
      </c>
      <c r="C207" s="13" t="s">
        <v>572</v>
      </c>
      <c r="D207" s="13" t="s">
        <v>626</v>
      </c>
      <c r="E207" s="13" t="s">
        <v>627</v>
      </c>
      <c r="F207" s="13" t="s">
        <v>185</v>
      </c>
      <c r="G207" s="13" t="s">
        <v>248</v>
      </c>
      <c r="H207" s="13" t="s">
        <v>654</v>
      </c>
      <c r="I207" s="13" t="s">
        <v>655</v>
      </c>
    </row>
    <row r="211" spans="2:5" ht="15.75">
      <c r="B211" s="7" t="s">
        <v>54</v>
      </c>
    </row>
    <row r="213" spans="2:5" ht="69" customHeight="1">
      <c r="B213" s="92" t="s">
        <v>187</v>
      </c>
      <c r="C213" s="93"/>
      <c r="D213" s="16" t="s">
        <v>5</v>
      </c>
      <c r="E213" s="16" t="s">
        <v>6</v>
      </c>
    </row>
    <row r="214" spans="2:5">
      <c r="B214" s="94" t="s">
        <v>32</v>
      </c>
      <c r="C214" s="95"/>
      <c r="D214" s="36">
        <v>16</v>
      </c>
      <c r="E214" s="17">
        <f>D214/$D$216</f>
        <v>0.4</v>
      </c>
    </row>
    <row r="215" spans="2:5">
      <c r="B215" s="79" t="s">
        <v>56</v>
      </c>
      <c r="C215" s="79"/>
      <c r="D215" s="36">
        <v>24</v>
      </c>
      <c r="E215" s="17">
        <f>D215/$D$216</f>
        <v>0.6</v>
      </c>
    </row>
    <row r="216" spans="2:5">
      <c r="B216" s="79" t="s">
        <v>57</v>
      </c>
      <c r="C216" s="79"/>
      <c r="D216" s="36">
        <f>SUM(D214:D215)</f>
        <v>40</v>
      </c>
      <c r="E216" s="31">
        <f>SUM(E214:E215)</f>
        <v>1</v>
      </c>
    </row>
    <row r="217" spans="2:5">
      <c r="B217" s="108"/>
      <c r="C217" s="108"/>
      <c r="D217" s="108"/>
    </row>
    <row r="218" spans="2:5">
      <c r="B218" s="108"/>
      <c r="C218" s="108"/>
      <c r="D218" s="108"/>
    </row>
    <row r="219" spans="2:5">
      <c r="B219" s="108"/>
      <c r="C219" s="108"/>
      <c r="D219" s="108"/>
    </row>
    <row r="220" spans="2:5">
      <c r="B220" s="108"/>
      <c r="C220" s="108"/>
      <c r="D220" s="108"/>
    </row>
    <row r="221" spans="2:5">
      <c r="B221" s="108"/>
      <c r="C221" s="108"/>
      <c r="D221" s="108"/>
    </row>
    <row r="222" spans="2:5">
      <c r="B222" s="108"/>
      <c r="C222" s="108"/>
      <c r="D222" s="108"/>
    </row>
    <row r="228" spans="2:6" ht="15.75">
      <c r="B228" s="7" t="s">
        <v>71</v>
      </c>
    </row>
    <row r="229" spans="2:6" ht="15.75">
      <c r="B229" s="7"/>
    </row>
    <row r="230" spans="2:6">
      <c r="B230" s="18" t="s">
        <v>72</v>
      </c>
    </row>
    <row r="231" spans="2:6">
      <c r="B231" s="18"/>
    </row>
    <row r="232" spans="2:6">
      <c r="B232" s="18"/>
    </row>
    <row r="233" spans="2:6">
      <c r="B233" s="86" t="s">
        <v>73</v>
      </c>
      <c r="C233" s="86"/>
      <c r="D233" s="86"/>
      <c r="E233" s="38" t="s">
        <v>5</v>
      </c>
      <c r="F233" s="38" t="s">
        <v>6</v>
      </c>
    </row>
    <row r="234" spans="2:6">
      <c r="B234" s="81" t="s">
        <v>74</v>
      </c>
      <c r="C234" s="81"/>
      <c r="D234" s="81"/>
      <c r="E234" s="36">
        <v>21</v>
      </c>
      <c r="F234" s="52">
        <f t="shared" ref="F234:F240" si="1">E234/$E$241</f>
        <v>0.27272727272727271</v>
      </c>
    </row>
    <row r="235" spans="2:6">
      <c r="B235" s="81" t="s">
        <v>75</v>
      </c>
      <c r="C235" s="81"/>
      <c r="D235" s="81"/>
      <c r="E235" s="36">
        <v>12</v>
      </c>
      <c r="F235" s="52">
        <f t="shared" si="1"/>
        <v>0.15584415584415584</v>
      </c>
    </row>
    <row r="236" spans="2:6">
      <c r="B236" s="81" t="s">
        <v>188</v>
      </c>
      <c r="C236" s="81"/>
      <c r="D236" s="81"/>
      <c r="E236" s="36">
        <v>27</v>
      </c>
      <c r="F236" s="52">
        <f t="shared" si="1"/>
        <v>0.35064935064935066</v>
      </c>
    </row>
    <row r="237" spans="2:6">
      <c r="B237" s="81" t="s">
        <v>189</v>
      </c>
      <c r="C237" s="81"/>
      <c r="D237" s="81"/>
      <c r="E237" s="36">
        <v>4</v>
      </c>
      <c r="F237" s="52">
        <f t="shared" si="1"/>
        <v>5.1948051948051951E-2</v>
      </c>
    </row>
    <row r="238" spans="2:6">
      <c r="B238" s="81" t="s">
        <v>79</v>
      </c>
      <c r="C238" s="81"/>
      <c r="D238" s="81"/>
      <c r="E238" s="36">
        <v>4</v>
      </c>
      <c r="F238" s="52">
        <f t="shared" si="1"/>
        <v>5.1948051948051951E-2</v>
      </c>
    </row>
    <row r="239" spans="2:6">
      <c r="B239" s="81" t="s">
        <v>81</v>
      </c>
      <c r="C239" s="81"/>
      <c r="D239" s="81"/>
      <c r="E239" s="36">
        <v>5</v>
      </c>
      <c r="F239" s="52">
        <f t="shared" si="1"/>
        <v>6.4935064935064929E-2</v>
      </c>
    </row>
    <row r="240" spans="2:6">
      <c r="B240" s="81" t="s">
        <v>80</v>
      </c>
      <c r="C240" s="81"/>
      <c r="D240" s="81"/>
      <c r="E240" s="36">
        <v>4</v>
      </c>
      <c r="F240" s="52">
        <f t="shared" si="1"/>
        <v>5.1948051948051951E-2</v>
      </c>
    </row>
    <row r="241" spans="2:6">
      <c r="B241" s="81" t="s">
        <v>9</v>
      </c>
      <c r="C241" s="81"/>
      <c r="D241" s="81"/>
      <c r="E241" s="36">
        <f>SUM(E234:E240)</f>
        <v>77</v>
      </c>
      <c r="F241" s="52">
        <f>SUM(F234:F240)</f>
        <v>1</v>
      </c>
    </row>
    <row r="242" spans="2:6" ht="10.5" customHeight="1"/>
    <row r="243" spans="2:6" ht="18.75" customHeight="1">
      <c r="B243" s="7" t="s">
        <v>82</v>
      </c>
    </row>
    <row r="244" spans="2:6" ht="10.5" customHeight="1">
      <c r="B244" s="7"/>
    </row>
    <row r="245" spans="2:6" ht="18.75" customHeight="1">
      <c r="B245" s="18" t="s">
        <v>190</v>
      </c>
    </row>
    <row r="246" spans="2:6">
      <c r="B246" s="18"/>
    </row>
    <row r="247" spans="2:6">
      <c r="B247" s="18"/>
    </row>
    <row r="248" spans="2:6">
      <c r="B248" s="38" t="s">
        <v>84</v>
      </c>
      <c r="C248" s="38" t="s">
        <v>5</v>
      </c>
      <c r="D248" s="38" t="s">
        <v>6</v>
      </c>
    </row>
    <row r="249" spans="2:6">
      <c r="B249" s="36" t="s">
        <v>144</v>
      </c>
      <c r="C249" s="36">
        <v>24</v>
      </c>
      <c r="D249" s="52">
        <f>C249/$C$253</f>
        <v>0.6</v>
      </c>
    </row>
    <row r="250" spans="2:6">
      <c r="B250" s="36" t="s">
        <v>145</v>
      </c>
      <c r="C250" s="36">
        <v>16</v>
      </c>
      <c r="D250" s="52">
        <f>C250/$C$253</f>
        <v>0.4</v>
      </c>
    </row>
    <row r="251" spans="2:6">
      <c r="B251" s="36" t="s">
        <v>147</v>
      </c>
      <c r="C251" s="36">
        <v>0</v>
      </c>
      <c r="D251" s="52">
        <f>C251/$C$253</f>
        <v>0</v>
      </c>
    </row>
    <row r="252" spans="2:6">
      <c r="B252" s="36" t="s">
        <v>191</v>
      </c>
      <c r="C252" s="36">
        <v>0</v>
      </c>
      <c r="D252" s="52">
        <f>C252/$C$253</f>
        <v>0</v>
      </c>
    </row>
    <row r="253" spans="2:6">
      <c r="B253" s="36" t="s">
        <v>9</v>
      </c>
      <c r="C253" s="36">
        <f>SUM(C249:C252)</f>
        <v>40</v>
      </c>
      <c r="D253" s="52">
        <f>SUM(D249:D252)</f>
        <v>1</v>
      </c>
    </row>
    <row r="261" spans="2:11" ht="15" customHeight="1">
      <c r="B261" s="77" t="s">
        <v>113</v>
      </c>
      <c r="C261" s="77"/>
      <c r="D261" s="77"/>
      <c r="F261" s="110"/>
      <c r="G261" s="110"/>
      <c r="H261" s="110"/>
      <c r="I261" s="110"/>
      <c r="J261" s="110"/>
      <c r="K261" s="110"/>
    </row>
    <row r="262" spans="2:11" ht="15" customHeight="1">
      <c r="B262" s="77"/>
      <c r="C262" s="77"/>
      <c r="D262" s="77"/>
      <c r="F262" s="110"/>
      <c r="G262" s="110"/>
      <c r="H262" s="110"/>
      <c r="I262" s="110"/>
      <c r="J262" s="110"/>
      <c r="K262" s="110"/>
    </row>
    <row r="263" spans="2:11" ht="15" customHeight="1">
      <c r="B263" s="77"/>
      <c r="C263" s="77"/>
      <c r="D263" s="77"/>
      <c r="F263" s="110"/>
      <c r="G263" s="110"/>
      <c r="H263" s="110"/>
      <c r="I263" s="110"/>
      <c r="J263" s="110"/>
      <c r="K263" s="110"/>
    </row>
    <row r="264" spans="2:11">
      <c r="F264" s="110"/>
      <c r="G264" s="110"/>
      <c r="H264" s="110"/>
      <c r="I264" s="110"/>
      <c r="J264" s="110"/>
      <c r="K264" s="110"/>
    </row>
    <row r="265" spans="2:11">
      <c r="B265" s="35" t="s">
        <v>115</v>
      </c>
      <c r="C265" s="35" t="s">
        <v>5</v>
      </c>
      <c r="D265" s="35" t="s">
        <v>6</v>
      </c>
    </row>
    <row r="266" spans="2:11">
      <c r="B266" s="37" t="s">
        <v>32</v>
      </c>
      <c r="C266" s="36">
        <v>51</v>
      </c>
      <c r="D266" s="52">
        <f>C266/$C$268</f>
        <v>1</v>
      </c>
    </row>
    <row r="267" spans="2:11">
      <c r="B267" s="37" t="s">
        <v>110</v>
      </c>
      <c r="C267" s="36">
        <v>0</v>
      </c>
      <c r="D267" s="52">
        <f>C267/$C$268</f>
        <v>0</v>
      </c>
    </row>
    <row r="268" spans="2:11">
      <c r="B268" s="37" t="s">
        <v>9</v>
      </c>
      <c r="C268" s="36">
        <f>SUM(C266:C267)</f>
        <v>51</v>
      </c>
      <c r="D268" s="52">
        <f>SUM(D266:D267)</f>
        <v>1</v>
      </c>
    </row>
    <row r="274" spans="2:9">
      <c r="H274" s="2"/>
      <c r="I274" s="53"/>
    </row>
    <row r="275" spans="2:9">
      <c r="B275" s="1" t="s">
        <v>114</v>
      </c>
      <c r="H275" s="2"/>
      <c r="I275" s="53"/>
    </row>
    <row r="276" spans="2:9">
      <c r="H276" s="2"/>
      <c r="I276" s="53"/>
    </row>
    <row r="277" spans="2:9">
      <c r="H277" s="2"/>
      <c r="I277" s="53"/>
    </row>
    <row r="278" spans="2:9">
      <c r="B278" s="35" t="s">
        <v>115</v>
      </c>
      <c r="C278" s="35" t="s">
        <v>5</v>
      </c>
      <c r="D278" s="35" t="s">
        <v>6</v>
      </c>
      <c r="H278" s="2"/>
      <c r="I278" s="53"/>
    </row>
    <row r="279" spans="2:9">
      <c r="B279" s="37" t="s">
        <v>32</v>
      </c>
      <c r="C279" s="36">
        <v>40</v>
      </c>
      <c r="D279" s="52">
        <f>C279/$C$281</f>
        <v>1</v>
      </c>
      <c r="H279" s="2"/>
      <c r="I279" s="53"/>
    </row>
    <row r="280" spans="2:9">
      <c r="B280" s="37" t="s">
        <v>110</v>
      </c>
      <c r="C280" s="36">
        <v>0</v>
      </c>
      <c r="D280" s="52">
        <f>C280/$C$281</f>
        <v>0</v>
      </c>
      <c r="H280" s="2"/>
      <c r="I280" s="53"/>
    </row>
    <row r="281" spans="2:9">
      <c r="B281" s="37" t="s">
        <v>9</v>
      </c>
      <c r="C281" s="36">
        <f>SUM(C279:C280)</f>
        <v>40</v>
      </c>
      <c r="D281" s="52">
        <f>SUM(D279:D280)</f>
        <v>1</v>
      </c>
      <c r="H281" s="2"/>
      <c r="I281" s="53"/>
    </row>
    <row r="282" spans="2:9">
      <c r="H282" s="2"/>
      <c r="I282" s="53"/>
    </row>
    <row r="283" spans="2:9">
      <c r="H283" s="2"/>
      <c r="I283" s="53"/>
    </row>
    <row r="284" spans="2:9">
      <c r="H284" s="2"/>
      <c r="I284" s="53"/>
    </row>
    <row r="285" spans="2:9" ht="15" customHeight="1">
      <c r="B285" s="77" t="s">
        <v>192</v>
      </c>
      <c r="C285" s="77"/>
      <c r="D285" s="77"/>
    </row>
    <row r="286" spans="2:9">
      <c r="B286" s="77"/>
      <c r="C286" s="77"/>
      <c r="D286" s="77"/>
    </row>
    <row r="287" spans="2:9">
      <c r="B287" s="77"/>
      <c r="C287" s="77"/>
      <c r="D287" s="77"/>
    </row>
    <row r="289" spans="2:6">
      <c r="B289" s="38" t="s">
        <v>117</v>
      </c>
      <c r="C289" s="86" t="s">
        <v>5</v>
      </c>
      <c r="D289" s="86"/>
      <c r="E289" s="86" t="s">
        <v>6</v>
      </c>
      <c r="F289" s="86"/>
    </row>
    <row r="290" spans="2:6">
      <c r="B290" s="36">
        <v>1</v>
      </c>
      <c r="C290" s="76">
        <v>0</v>
      </c>
      <c r="D290" s="76"/>
      <c r="E290" s="109">
        <f>C290/$C$295</f>
        <v>0</v>
      </c>
      <c r="F290" s="109"/>
    </row>
    <row r="291" spans="2:6">
      <c r="B291" s="36">
        <v>2</v>
      </c>
      <c r="C291" s="76">
        <v>0</v>
      </c>
      <c r="D291" s="76"/>
      <c r="E291" s="109">
        <f>C291/$C$295</f>
        <v>0</v>
      </c>
      <c r="F291" s="109"/>
    </row>
    <row r="292" spans="2:6">
      <c r="B292" s="36">
        <v>3</v>
      </c>
      <c r="C292" s="76">
        <v>1</v>
      </c>
      <c r="D292" s="76"/>
      <c r="E292" s="109">
        <f>C292/$C$295</f>
        <v>2.5000000000000001E-2</v>
      </c>
      <c r="F292" s="109"/>
    </row>
    <row r="293" spans="2:6">
      <c r="B293" s="36">
        <v>4</v>
      </c>
      <c r="C293" s="76">
        <v>16</v>
      </c>
      <c r="D293" s="76"/>
      <c r="E293" s="109">
        <f>C293/$C$295</f>
        <v>0.4</v>
      </c>
      <c r="F293" s="109"/>
    </row>
    <row r="294" spans="2:6">
      <c r="B294" s="36">
        <v>5</v>
      </c>
      <c r="C294" s="76">
        <v>23</v>
      </c>
      <c r="D294" s="76"/>
      <c r="E294" s="109">
        <f>C294/$C$295</f>
        <v>0.57499999999999996</v>
      </c>
      <c r="F294" s="109"/>
    </row>
    <row r="295" spans="2:6">
      <c r="B295" s="36" t="s">
        <v>9</v>
      </c>
      <c r="C295" s="76">
        <f>SUM(C290:D294)</f>
        <v>40</v>
      </c>
      <c r="D295" s="76"/>
      <c r="E295" s="109">
        <f>SUM(E290:F294)</f>
        <v>1</v>
      </c>
      <c r="F295" s="109"/>
    </row>
    <row r="297" spans="2:6" ht="15.75">
      <c r="B297" s="7" t="s">
        <v>118</v>
      </c>
    </row>
    <row r="299" spans="2:6">
      <c r="B299" s="117" t="s">
        <v>666</v>
      </c>
      <c r="C299" s="117"/>
      <c r="D299" s="117"/>
      <c r="E299" s="117"/>
    </row>
    <row r="300" spans="2:6" ht="21.75" customHeight="1">
      <c r="B300" s="116" t="s">
        <v>667</v>
      </c>
      <c r="C300" s="116"/>
      <c r="D300" s="116"/>
      <c r="E300" s="116"/>
    </row>
    <row r="301" spans="2:6" ht="20.25" customHeight="1">
      <c r="B301" s="117" t="s">
        <v>668</v>
      </c>
      <c r="C301" s="117"/>
      <c r="D301" s="117"/>
      <c r="E301" s="117"/>
    </row>
    <row r="302" spans="2:6" ht="45.75" customHeight="1">
      <c r="B302" s="118" t="s">
        <v>675</v>
      </c>
      <c r="C302" s="116"/>
      <c r="D302" s="116"/>
      <c r="E302" s="116"/>
    </row>
    <row r="303" spans="2:6">
      <c r="B303" s="117" t="s">
        <v>669</v>
      </c>
      <c r="C303" s="117"/>
      <c r="D303" s="117"/>
      <c r="E303" s="117"/>
    </row>
    <row r="304" spans="2:6">
      <c r="B304" s="116" t="s">
        <v>670</v>
      </c>
      <c r="C304" s="116"/>
      <c r="D304" s="116"/>
      <c r="E304" s="116"/>
    </row>
    <row r="305" spans="2:5">
      <c r="B305" s="116" t="s">
        <v>671</v>
      </c>
      <c r="C305" s="116"/>
      <c r="D305" s="116"/>
      <c r="E305" s="116"/>
    </row>
    <row r="306" spans="2:5" ht="31.5" customHeight="1">
      <c r="B306" s="118" t="s">
        <v>676</v>
      </c>
      <c r="C306" s="116"/>
      <c r="D306" s="116"/>
      <c r="E306" s="116"/>
    </row>
    <row r="307" spans="2:5">
      <c r="B307" s="116" t="s">
        <v>672</v>
      </c>
      <c r="C307" s="116"/>
      <c r="D307" s="116"/>
      <c r="E307" s="116"/>
    </row>
    <row r="308" spans="2:5" ht="60" customHeight="1">
      <c r="B308" s="118" t="s">
        <v>677</v>
      </c>
      <c r="C308" s="116"/>
      <c r="D308" s="116"/>
      <c r="E308" s="116"/>
    </row>
    <row r="309" spans="2:5">
      <c r="B309" s="116" t="s">
        <v>673</v>
      </c>
      <c r="C309" s="116"/>
      <c r="D309" s="116"/>
      <c r="E309" s="116"/>
    </row>
    <row r="310" spans="2:5">
      <c r="B310" s="116" t="s">
        <v>674</v>
      </c>
      <c r="C310" s="116"/>
      <c r="D310" s="116"/>
      <c r="E310" s="116"/>
    </row>
  </sheetData>
  <mergeCells count="79">
    <mergeCell ref="B300:E300"/>
    <mergeCell ref="B299:E299"/>
    <mergeCell ref="B304:E304"/>
    <mergeCell ref="B305:E305"/>
    <mergeCell ref="B308:E308"/>
    <mergeCell ref="B310:E310"/>
    <mergeCell ref="B301:E301"/>
    <mergeCell ref="B302:E302"/>
    <mergeCell ref="B309:E309"/>
    <mergeCell ref="B307:E307"/>
    <mergeCell ref="B306:E306"/>
    <mergeCell ref="B303:E303"/>
    <mergeCell ref="E292:F292"/>
    <mergeCell ref="E293:F293"/>
    <mergeCell ref="E294:F294"/>
    <mergeCell ref="E295:F295"/>
    <mergeCell ref="B140:D140"/>
    <mergeCell ref="E140:F140"/>
    <mergeCell ref="B241:D241"/>
    <mergeCell ref="C295:D295"/>
    <mergeCell ref="E289:F289"/>
    <mergeCell ref="E290:F290"/>
    <mergeCell ref="C292:D292"/>
    <mergeCell ref="C293:D293"/>
    <mergeCell ref="C294:D294"/>
    <mergeCell ref="B261:D263"/>
    <mergeCell ref="F261:K264"/>
    <mergeCell ref="B285:D287"/>
    <mergeCell ref="C289:D289"/>
    <mergeCell ref="C290:D290"/>
    <mergeCell ref="C291:D291"/>
    <mergeCell ref="E291:F291"/>
    <mergeCell ref="B240:D240"/>
    <mergeCell ref="B235:D235"/>
    <mergeCell ref="B236:D236"/>
    <mergeCell ref="B237:D237"/>
    <mergeCell ref="B238:D238"/>
    <mergeCell ref="B239:D239"/>
    <mergeCell ref="B233:D233"/>
    <mergeCell ref="B234:D234"/>
    <mergeCell ref="B218:D218"/>
    <mergeCell ref="B219:D219"/>
    <mergeCell ref="B220:D220"/>
    <mergeCell ref="B221:D221"/>
    <mergeCell ref="B222:D222"/>
    <mergeCell ref="B213:C213"/>
    <mergeCell ref="B214:C214"/>
    <mergeCell ref="B215:C215"/>
    <mergeCell ref="B216:C216"/>
    <mergeCell ref="B217:D217"/>
    <mergeCell ref="B147:D147"/>
    <mergeCell ref="E147:F147"/>
    <mergeCell ref="B148:D148"/>
    <mergeCell ref="E148:F148"/>
    <mergeCell ref="B149:D149"/>
    <mergeCell ref="E149:F149"/>
    <mergeCell ref="B146:D146"/>
    <mergeCell ref="E146:F146"/>
    <mergeCell ref="B143:D143"/>
    <mergeCell ref="E143:F143"/>
    <mergeCell ref="B144:D144"/>
    <mergeCell ref="E144:F144"/>
    <mergeCell ref="B12:F12"/>
    <mergeCell ref="B133:D133"/>
    <mergeCell ref="E133:F133"/>
    <mergeCell ref="B134:D134"/>
    <mergeCell ref="E134:F134"/>
    <mergeCell ref="B135:D135"/>
    <mergeCell ref="E135:F135"/>
    <mergeCell ref="B136:D136"/>
    <mergeCell ref="E136:F136"/>
    <mergeCell ref="B137:D137"/>
    <mergeCell ref="E137:F137"/>
    <mergeCell ref="B138:D138"/>
    <mergeCell ref="E138:F138"/>
    <mergeCell ref="B139:D139"/>
    <mergeCell ref="E139:F139"/>
    <mergeCell ref="B145:D145"/>
    <mergeCell ref="E145:F14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78"/>
  <sheetViews>
    <sheetView zoomScale="80" zoomScaleNormal="80" workbookViewId="0">
      <selection activeCell="C77" sqref="C77"/>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120</v>
      </c>
      <c r="C17" s="19" t="s">
        <v>121</v>
      </c>
      <c r="D17" s="19" t="s">
        <v>122</v>
      </c>
      <c r="E17" s="19" t="s">
        <v>123</v>
      </c>
      <c r="F17" s="19" t="s">
        <v>124</v>
      </c>
      <c r="G17" s="19" t="s">
        <v>125</v>
      </c>
      <c r="H17" s="19" t="s">
        <v>126</v>
      </c>
      <c r="I17" s="18"/>
    </row>
    <row r="18" spans="2:9" ht="21" customHeight="1">
      <c r="B18" s="48" t="s">
        <v>259</v>
      </c>
      <c r="C18" s="48" t="s">
        <v>260</v>
      </c>
      <c r="D18" s="48" t="s">
        <v>261</v>
      </c>
      <c r="E18" s="48" t="s">
        <v>262</v>
      </c>
      <c r="F18" s="48" t="s">
        <v>263</v>
      </c>
      <c r="G18" s="48" t="s">
        <v>154</v>
      </c>
      <c r="H18" s="48" t="s">
        <v>150</v>
      </c>
    </row>
    <row r="19" spans="2:9" ht="21" customHeight="1">
      <c r="B19" s="13" t="s">
        <v>282</v>
      </c>
      <c r="C19" s="13" t="s">
        <v>678</v>
      </c>
      <c r="D19" s="13" t="s">
        <v>679</v>
      </c>
      <c r="E19" s="13" t="s">
        <v>680</v>
      </c>
      <c r="F19" s="13" t="s">
        <v>681</v>
      </c>
      <c r="G19" s="13" t="s">
        <v>154</v>
      </c>
      <c r="H19" s="13" t="s">
        <v>150</v>
      </c>
    </row>
    <row r="20" spans="2:9" ht="21" customHeight="1">
      <c r="B20" s="48" t="s">
        <v>295</v>
      </c>
      <c r="C20" s="48" t="s">
        <v>295</v>
      </c>
      <c r="D20" s="48" t="s">
        <v>682</v>
      </c>
      <c r="E20" s="48" t="s">
        <v>683</v>
      </c>
      <c r="F20" s="48" t="s">
        <v>684</v>
      </c>
      <c r="G20" s="48" t="s">
        <v>214</v>
      </c>
      <c r="H20" s="48" t="s">
        <v>213</v>
      </c>
    </row>
    <row r="21" spans="2:9" ht="21" customHeight="1">
      <c r="B21" s="13" t="s">
        <v>685</v>
      </c>
      <c r="C21" s="13" t="s">
        <v>686</v>
      </c>
      <c r="D21" s="13" t="s">
        <v>687</v>
      </c>
      <c r="E21" s="13" t="s">
        <v>688</v>
      </c>
      <c r="F21" s="13" t="s">
        <v>689</v>
      </c>
      <c r="G21" s="13" t="s">
        <v>253</v>
      </c>
      <c r="H21" s="13" t="s">
        <v>253</v>
      </c>
    </row>
    <row r="22" spans="2:9" ht="21" customHeight="1">
      <c r="B22" s="48" t="s">
        <v>274</v>
      </c>
      <c r="C22" s="48" t="s">
        <v>690</v>
      </c>
      <c r="D22" s="48" t="s">
        <v>691</v>
      </c>
      <c r="E22" s="48" t="s">
        <v>692</v>
      </c>
      <c r="F22" s="48" t="s">
        <v>578</v>
      </c>
      <c r="G22" s="48" t="s">
        <v>286</v>
      </c>
      <c r="H22" s="48" t="s">
        <v>150</v>
      </c>
    </row>
    <row r="25" spans="2:9" ht="30" customHeight="1">
      <c r="B25" s="49" t="s">
        <v>127</v>
      </c>
      <c r="C25" s="49" t="s">
        <v>129</v>
      </c>
    </row>
    <row r="26" spans="2:9">
      <c r="B26" s="48" t="s">
        <v>128</v>
      </c>
      <c r="C26" s="48" t="s">
        <v>130</v>
      </c>
    </row>
    <row r="27" spans="2:9">
      <c r="B27" s="13" t="s">
        <v>128</v>
      </c>
      <c r="C27" s="13" t="s">
        <v>242</v>
      </c>
    </row>
    <row r="28" spans="2:9">
      <c r="B28" s="48" t="s">
        <v>128</v>
      </c>
      <c r="C28" s="48" t="s">
        <v>130</v>
      </c>
    </row>
    <row r="29" spans="2:9">
      <c r="B29" s="13" t="s">
        <v>128</v>
      </c>
      <c r="C29" s="13" t="s">
        <v>242</v>
      </c>
    </row>
    <row r="30" spans="2:9">
      <c r="B30" s="48" t="s">
        <v>241</v>
      </c>
      <c r="C30" s="48" t="s">
        <v>242</v>
      </c>
    </row>
    <row r="31" spans="2:9" ht="18" customHeight="1"/>
    <row r="33" spans="2:3" ht="92.25" customHeight="1">
      <c r="B33" s="50" t="s">
        <v>131</v>
      </c>
      <c r="C33" s="38" t="s">
        <v>133</v>
      </c>
    </row>
    <row r="34" spans="2:3" ht="21.75" customHeight="1">
      <c r="B34" s="48" t="s">
        <v>132</v>
      </c>
      <c r="C34" s="48" t="s">
        <v>264</v>
      </c>
    </row>
    <row r="35" spans="2:3" ht="33" customHeight="1">
      <c r="B35" s="13" t="s">
        <v>132</v>
      </c>
      <c r="C35" s="115" t="s">
        <v>694</v>
      </c>
    </row>
    <row r="36" spans="2:3" ht="21.75" customHeight="1">
      <c r="B36" s="48" t="s">
        <v>108</v>
      </c>
      <c r="C36" s="48" t="s">
        <v>693</v>
      </c>
    </row>
    <row r="37" spans="2:3" ht="63.75" customHeight="1">
      <c r="B37" s="13" t="s">
        <v>108</v>
      </c>
      <c r="C37" s="115" t="s">
        <v>695</v>
      </c>
    </row>
    <row r="38" spans="2:3" ht="32.25" customHeight="1">
      <c r="B38" s="48" t="s">
        <v>132</v>
      </c>
      <c r="C38" s="51" t="s">
        <v>696</v>
      </c>
    </row>
    <row r="41" spans="2:3" ht="47.25" customHeight="1">
      <c r="B41" s="49" t="s">
        <v>134</v>
      </c>
    </row>
    <row r="42" spans="2:3">
      <c r="B42" s="48" t="s">
        <v>135</v>
      </c>
    </row>
    <row r="43" spans="2:3">
      <c r="B43" s="13" t="s">
        <v>112</v>
      </c>
    </row>
    <row r="44" spans="2:3">
      <c r="B44" s="48" t="s">
        <v>112</v>
      </c>
    </row>
    <row r="45" spans="2:3">
      <c r="B45" s="13" t="s">
        <v>112</v>
      </c>
    </row>
    <row r="46" spans="2:3">
      <c r="B46" s="48" t="s">
        <v>243</v>
      </c>
    </row>
    <row r="49" spans="2:4" ht="48" customHeight="1">
      <c r="B49" s="49" t="s">
        <v>136</v>
      </c>
      <c r="C49" s="49" t="s">
        <v>137</v>
      </c>
      <c r="D49" s="38" t="s">
        <v>138</v>
      </c>
    </row>
    <row r="50" spans="2:4" ht="30">
      <c r="B50" s="48" t="s">
        <v>106</v>
      </c>
      <c r="C50" s="48" t="s">
        <v>106</v>
      </c>
      <c r="D50" s="51" t="s">
        <v>265</v>
      </c>
    </row>
    <row r="51" spans="2:4" ht="30">
      <c r="B51" s="13" t="s">
        <v>108</v>
      </c>
      <c r="C51" s="13" t="s">
        <v>106</v>
      </c>
      <c r="D51" s="115" t="s">
        <v>698</v>
      </c>
    </row>
    <row r="52" spans="2:4">
      <c r="B52" s="48" t="s">
        <v>108</v>
      </c>
      <c r="C52" s="48" t="s">
        <v>108</v>
      </c>
      <c r="D52" s="48" t="s">
        <v>693</v>
      </c>
    </row>
    <row r="53" spans="2:4">
      <c r="B53" s="13" t="s">
        <v>112</v>
      </c>
      <c r="C53" s="13" t="s">
        <v>112</v>
      </c>
      <c r="D53" s="13" t="s">
        <v>697</v>
      </c>
    </row>
    <row r="54" spans="2:4" ht="30">
      <c r="B54" s="48" t="s">
        <v>106</v>
      </c>
      <c r="C54" s="48" t="s">
        <v>106</v>
      </c>
      <c r="D54" s="51" t="s">
        <v>699</v>
      </c>
    </row>
    <row r="55" spans="2:4">
      <c r="C55" s="27"/>
    </row>
    <row r="57" spans="2:4" ht="41.25" customHeight="1">
      <c r="B57" s="49" t="s">
        <v>139</v>
      </c>
      <c r="C57" s="50" t="s">
        <v>182</v>
      </c>
    </row>
    <row r="58" spans="2:4" ht="30">
      <c r="B58" s="48" t="s">
        <v>132</v>
      </c>
      <c r="C58" s="51" t="s">
        <v>266</v>
      </c>
    </row>
    <row r="59" spans="2:4" ht="30">
      <c r="B59" s="13" t="s">
        <v>132</v>
      </c>
      <c r="C59" s="115" t="s">
        <v>701</v>
      </c>
    </row>
    <row r="60" spans="2:4">
      <c r="B60" s="48" t="s">
        <v>112</v>
      </c>
      <c r="C60" s="48" t="s">
        <v>243</v>
      </c>
    </row>
    <row r="61" spans="2:4">
      <c r="B61" s="13" t="s">
        <v>108</v>
      </c>
      <c r="C61" s="13" t="s">
        <v>700</v>
      </c>
    </row>
    <row r="62" spans="2:4">
      <c r="B62" s="48" t="s">
        <v>132</v>
      </c>
      <c r="C62" s="48" t="s">
        <v>240</v>
      </c>
    </row>
    <row r="66" spans="2:5" ht="55.5" customHeight="1">
      <c r="B66" s="49" t="s">
        <v>140</v>
      </c>
      <c r="C66" s="49" t="s">
        <v>141</v>
      </c>
    </row>
    <row r="67" spans="2:5">
      <c r="B67" s="48" t="s">
        <v>106</v>
      </c>
      <c r="C67" s="48" t="s">
        <v>244</v>
      </c>
    </row>
    <row r="68" spans="2:5">
      <c r="B68" s="13" t="s">
        <v>106</v>
      </c>
      <c r="C68" s="13" t="s">
        <v>244</v>
      </c>
    </row>
    <row r="69" spans="2:5">
      <c r="B69" s="48" t="s">
        <v>108</v>
      </c>
      <c r="C69" s="48" t="s">
        <v>244</v>
      </c>
    </row>
    <row r="70" spans="2:5">
      <c r="B70" s="13" t="s">
        <v>109</v>
      </c>
      <c r="C70" s="13" t="s">
        <v>244</v>
      </c>
    </row>
    <row r="71" spans="2:5">
      <c r="B71" s="48" t="s">
        <v>106</v>
      </c>
      <c r="C71" s="48" t="s">
        <v>244</v>
      </c>
    </row>
    <row r="72" spans="2:5" ht="45" customHeight="1">
      <c r="B72" s="2"/>
      <c r="C72" s="2"/>
    </row>
    <row r="73" spans="2:5" ht="45">
      <c r="B73" s="50" t="s">
        <v>183</v>
      </c>
      <c r="C73" s="49" t="s">
        <v>142</v>
      </c>
      <c r="D73" s="49" t="s">
        <v>143</v>
      </c>
      <c r="E73" s="49" t="s">
        <v>146</v>
      </c>
    </row>
    <row r="74" spans="2:5">
      <c r="B74" s="48" t="s">
        <v>267</v>
      </c>
      <c r="C74" s="48" t="s">
        <v>144</v>
      </c>
      <c r="D74" s="48" t="s">
        <v>144</v>
      </c>
      <c r="E74" s="48" t="s">
        <v>144</v>
      </c>
    </row>
    <row r="75" spans="2:5">
      <c r="B75" s="13" t="s">
        <v>702</v>
      </c>
      <c r="C75" s="13" t="s">
        <v>144</v>
      </c>
      <c r="D75" s="13" t="s">
        <v>144</v>
      </c>
      <c r="E75" s="13" t="s">
        <v>144</v>
      </c>
    </row>
    <row r="76" spans="2:5">
      <c r="B76" s="48" t="s">
        <v>703</v>
      </c>
      <c r="C76" s="48" t="s">
        <v>145</v>
      </c>
      <c r="D76" s="48" t="s">
        <v>145</v>
      </c>
      <c r="E76" s="48" t="s">
        <v>145</v>
      </c>
    </row>
    <row r="77" spans="2:5">
      <c r="B77" s="13" t="s">
        <v>700</v>
      </c>
      <c r="C77" s="13" t="s">
        <v>144</v>
      </c>
      <c r="D77" s="13" t="s">
        <v>144</v>
      </c>
      <c r="E77" s="13" t="s">
        <v>144</v>
      </c>
    </row>
    <row r="78" spans="2:5">
      <c r="B78" s="48" t="s">
        <v>704</v>
      </c>
      <c r="C78" s="48" t="s">
        <v>144</v>
      </c>
      <c r="D78" s="48" t="s">
        <v>144</v>
      </c>
      <c r="E78" s="48"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G24" sqref="G2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168</v>
      </c>
    </row>
    <row r="15" spans="2:7">
      <c r="B15" s="111" t="s">
        <v>169</v>
      </c>
      <c r="C15" s="112" t="s">
        <v>170</v>
      </c>
      <c r="D15" s="112"/>
      <c r="E15" s="112"/>
      <c r="G15" s="44"/>
    </row>
    <row r="16" spans="2:7">
      <c r="B16" s="111"/>
      <c r="C16" s="112" t="s">
        <v>171</v>
      </c>
      <c r="D16" s="112"/>
      <c r="E16" s="45" t="s">
        <v>172</v>
      </c>
      <c r="F16" s="45" t="s">
        <v>173</v>
      </c>
      <c r="G16" s="45" t="s">
        <v>181</v>
      </c>
    </row>
    <row r="17" spans="2:7" ht="26.25" customHeight="1">
      <c r="B17" s="47">
        <v>2016</v>
      </c>
      <c r="C17" s="113" t="s">
        <v>180</v>
      </c>
      <c r="D17" s="113"/>
      <c r="E17" s="114" t="s">
        <v>292</v>
      </c>
      <c r="F17" s="56">
        <v>1</v>
      </c>
      <c r="G17" s="57">
        <v>3539000</v>
      </c>
    </row>
    <row r="18" spans="2:7" ht="26.25" customHeight="1">
      <c r="B18" s="47">
        <v>2015</v>
      </c>
      <c r="C18" s="113"/>
      <c r="D18" s="113"/>
      <c r="E18" s="114"/>
      <c r="F18" s="56">
        <v>1</v>
      </c>
      <c r="G18" s="57">
        <v>4459522</v>
      </c>
    </row>
    <row r="19" spans="2:7" ht="26.25" customHeight="1">
      <c r="B19" s="47">
        <v>2014</v>
      </c>
      <c r="C19" s="113"/>
      <c r="D19" s="113"/>
      <c r="E19" s="114"/>
      <c r="F19" s="56">
        <v>1</v>
      </c>
      <c r="G19" s="57">
        <v>5993667</v>
      </c>
    </row>
    <row r="20" spans="2:7" ht="26.25" customHeight="1">
      <c r="B20" s="47">
        <v>2013</v>
      </c>
      <c r="C20" s="113"/>
      <c r="D20" s="113"/>
      <c r="E20" s="114"/>
      <c r="F20" s="56">
        <v>1</v>
      </c>
      <c r="G20" s="57">
        <v>3014000</v>
      </c>
    </row>
    <row r="21" spans="2:7">
      <c r="B21" s="44"/>
      <c r="C21" s="44"/>
      <c r="D21" s="44"/>
      <c r="E21" s="44"/>
      <c r="F21" s="44"/>
      <c r="G21" s="44"/>
    </row>
    <row r="22" spans="2:7">
      <c r="B22" s="44" t="s">
        <v>174</v>
      </c>
      <c r="C22" s="46"/>
      <c r="D22" s="46"/>
      <c r="E22" s="44"/>
      <c r="F22" s="44"/>
      <c r="G22" s="44"/>
    </row>
    <row r="23" spans="2:7">
      <c r="B23" s="44" t="s">
        <v>175</v>
      </c>
      <c r="C23" s="44"/>
      <c r="D23" s="44"/>
      <c r="E23" s="44"/>
      <c r="F23" s="44"/>
      <c r="G23" s="44"/>
    </row>
    <row r="24" spans="2:7">
      <c r="B24" s="44" t="s">
        <v>176</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2020-08-19T22:02:29Z</dcterms:modified>
</cp:coreProperties>
</file>