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700" windowHeight="7620"/>
  </bookViews>
  <sheets>
    <sheet name="Presentación" sheetId="1" r:id="rId1"/>
    <sheet name="Egresados" sheetId="2" r:id="rId2"/>
    <sheet name="Empleadores" sheetId="4" r:id="rId3"/>
  </sheets>
  <definedNames>
    <definedName name="_xlnm._FilterDatabase" localSheetId="1" hidden="1">Egresados!$F$152:$G$192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4" i="2" l="1"/>
  <c r="D228" i="2" l="1"/>
  <c r="C202" i="2" l="1"/>
  <c r="D196" i="2" s="1"/>
  <c r="C90" i="2"/>
  <c r="C63" i="2"/>
  <c r="C37" i="2"/>
  <c r="D198" i="2" l="1"/>
  <c r="D200" i="2"/>
  <c r="D201" i="2"/>
  <c r="D199" i="2"/>
  <c r="C429" i="2"/>
  <c r="C396" i="2"/>
  <c r="D90" i="2"/>
  <c r="G90" i="2" s="1"/>
  <c r="D60" i="2"/>
  <c r="G60" i="2" s="1"/>
  <c r="E123" i="2"/>
  <c r="F263" i="2"/>
  <c r="J263" i="2" s="1"/>
  <c r="C318" i="2"/>
  <c r="I413" i="2"/>
  <c r="C392" i="2"/>
  <c r="C395" i="2"/>
  <c r="D62" i="2"/>
  <c r="G62" i="2" s="1"/>
  <c r="E125" i="2"/>
  <c r="D35" i="2"/>
  <c r="G35" i="2" s="1"/>
  <c r="D63" i="2"/>
  <c r="G63" i="2" s="1"/>
  <c r="E128" i="2"/>
  <c r="E227" i="2"/>
  <c r="C322" i="2"/>
  <c r="C430" i="2"/>
  <c r="D86" i="2"/>
  <c r="G86" i="2" s="1"/>
  <c r="D88" i="2"/>
  <c r="G88" i="2" s="1"/>
  <c r="K123" i="2"/>
  <c r="K125" i="2"/>
  <c r="C319" i="2"/>
  <c r="C342" i="2"/>
  <c r="H392" i="2"/>
  <c r="C410" i="2"/>
  <c r="C427" i="2"/>
  <c r="C431" i="2"/>
  <c r="D37" i="2"/>
  <c r="G37" i="2" s="1"/>
  <c r="D61" i="2"/>
  <c r="G61" i="2" s="1"/>
  <c r="E124" i="2"/>
  <c r="E126" i="2"/>
  <c r="D197" i="2"/>
  <c r="F262" i="2"/>
  <c r="J262" i="2" s="1"/>
  <c r="F264" i="2"/>
  <c r="J264" i="2" s="1"/>
  <c r="C320" i="2"/>
  <c r="C343" i="2"/>
  <c r="C393" i="2"/>
  <c r="C411" i="2"/>
  <c r="C428" i="2"/>
  <c r="D36" i="2"/>
  <c r="G36" i="2" s="1"/>
  <c r="D87" i="2"/>
  <c r="G87" i="2" s="1"/>
  <c r="D89" i="2"/>
  <c r="G89" i="2" s="1"/>
  <c r="K124" i="2"/>
  <c r="E127" i="2"/>
  <c r="E226" i="2"/>
  <c r="C321" i="2"/>
  <c r="H391" i="2"/>
  <c r="C394" i="2"/>
  <c r="I412" i="2"/>
  <c r="D202" i="2" l="1"/>
  <c r="E228" i="2"/>
</calcChain>
</file>

<file path=xl/sharedStrings.xml><?xml version="1.0" encoding="utf-8"?>
<sst xmlns="http://schemas.openxmlformats.org/spreadsheetml/2006/main" count="919" uniqueCount="420">
  <si>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</si>
  <si>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</si>
  <si>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</si>
  <si>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</si>
  <si>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</si>
  <si>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</si>
  <si>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</si>
  <si>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</si>
  <si>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</si>
  <si>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</si>
  <si>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</si>
  <si>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</si>
  <si>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</si>
  <si>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</si>
  <si>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</si>
  <si>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</si>
  <si>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</si>
  <si>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</si>
  <si>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</si>
  <si>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</si>
  <si>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</si>
  <si>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</si>
  <si>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</si>
  <si>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</si>
  <si>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</si>
  <si>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</si>
  <si>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</si>
  <si>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</si>
  <si>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</si>
  <si>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</si>
  <si>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</si>
  <si>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</si>
  <si>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</si>
  <si>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</si>
  <si>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</si>
  <si>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</si>
  <si>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</si>
  <si>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</si>
  <si>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</si>
  <si>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</si>
  <si>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</si>
  <si>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</si>
  <si>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</si>
  <si>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</si>
  <si>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</si>
  <si>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</si>
  <si>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</si>
  <si>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</si>
  <si>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</si>
  <si>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</si>
  <si>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</si>
  <si>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</si>
  <si>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</si>
  <si>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</si>
  <si>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</si>
  <si>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</si>
  <si>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</si>
  <si>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</si>
  <si>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</si>
  <si>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</si>
  <si>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</si>
  <si>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</si>
  <si>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</si>
  <si>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</si>
  <si>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</si>
  <si>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</si>
  <si>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</si>
  <si>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</si>
  <si>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</si>
  <si>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</si>
  <si>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</si>
  <si>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</si>
  <si>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</si>
  <si>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</si>
  <si>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</si>
  <si>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</si>
  <si>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</si>
  <si>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</si>
  <si>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</si>
  <si>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</si>
  <si>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</si>
  <si>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</si>
  <si>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</si>
  <si>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</si>
  <si>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</si>
  <si>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</si>
  <si>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</si>
  <si>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</si>
  <si>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</si>
  <si>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</si>
  <si>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</si>
  <si>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</si>
  <si>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</si>
  <si>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</si>
  <si>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</si>
  <si>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</si>
  <si>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</si>
  <si>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</si>
  <si>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</si>
  <si>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</si>
  <si>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</si>
  <si>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</si>
  <si>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</si>
  <si>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</si>
  <si>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</si>
  <si>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</si>
  <si>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</si>
  <si>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</si>
  <si>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</si>
  <si>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</si>
  <si>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</si>
  <si>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</si>
  <si>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</si>
  <si>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</si>
  <si>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</si>
  <si>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</si>
  <si>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</si>
  <si>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</si>
  <si>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</si>
  <si>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</si>
  <si>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</si>
  <si>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</si>
  <si>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</si>
  <si>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</si>
  <si>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</si>
  <si>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t>
  </si>
  <si>
    <t>Ninguna</t>
  </si>
  <si>
    <t>Maestría en Investigación Operativa y Estadística</t>
  </si>
  <si>
    <t>No hay datos de empleadores para la Maestría en Investigación Operativa y Estadística</t>
  </si>
  <si>
    <t xml:space="preserve">Total egresados encuestados: 40 </t>
  </si>
  <si>
    <t>UNIVERSIDAD NACIONAL DE COLOMBIA</t>
  </si>
  <si>
    <t>PALOGRANDE</t>
  </si>
  <si>
    <t>sruizhe@unal.edu.co</t>
  </si>
  <si>
    <t>Ocupaciones en Ciencias Sociales, Educación, Servicios Gubernamentales y Religión</t>
  </si>
  <si>
    <t xml:space="preserve">Empleado del gobierno	  </t>
  </si>
  <si>
    <t>Contrato a término indefinido</t>
  </si>
  <si>
    <t>más de 6 SMLV</t>
  </si>
  <si>
    <t>DPTO ING INDUSTRIAL</t>
  </si>
  <si>
    <t>DOCENTE</t>
  </si>
  <si>
    <t>DECANO</t>
  </si>
  <si>
    <t>ING INDUSTRIAL</t>
  </si>
  <si>
    <t>MANIZALES</t>
  </si>
  <si>
    <t>CALDAS</t>
  </si>
  <si>
    <t>Suzuki Motor de Colombia S.A.</t>
  </si>
  <si>
    <t>Km 15 via Pereira Cerritos</t>
  </si>
  <si>
    <t>jaime-parra_91@hotmail.com</t>
  </si>
  <si>
    <t>Ocupaciones en Ciencias Naturales, Aplicadas y relacionadas</t>
  </si>
  <si>
    <t>Industrias Manufactureras</t>
  </si>
  <si>
    <t xml:space="preserve">Empleado de empresa particular  </t>
  </si>
  <si>
    <t>Contrato a término fijo</t>
  </si>
  <si>
    <t xml:space="preserve">Privada 	</t>
  </si>
  <si>
    <t>entre 2 SMLV y menos de 3 SMLV</t>
  </si>
  <si>
    <t>Electrónica</t>
  </si>
  <si>
    <t>Líder Electrónica</t>
  </si>
  <si>
    <t>Supervisor Electrónica</t>
  </si>
  <si>
    <t>Risaralda</t>
  </si>
  <si>
    <t>Pereira</t>
  </si>
  <si>
    <t>Colombia</t>
  </si>
  <si>
    <t>SIN RESPUESTA</t>
  </si>
  <si>
    <t xml:space="preserve">Trabajador  independiente    (Sector público o privado)  </t>
  </si>
  <si>
    <t>Fundación Universitaria del Área Andina</t>
  </si>
  <si>
    <t>cra 8 con calle 23</t>
  </si>
  <si>
    <t>www.areandina.edu.co</t>
  </si>
  <si>
    <t>entre 3 SMLV y menos de 4 SMLV</t>
  </si>
  <si>
    <t>Departamento de ciencias Basicas</t>
  </si>
  <si>
    <t>Docente</t>
  </si>
  <si>
    <t>Coordinadora del departamento</t>
  </si>
  <si>
    <t>UNIVERSIDAD TECNOLÓGICA DE PEREIRA</t>
  </si>
  <si>
    <t>KM1 VIA JULITA</t>
  </si>
  <si>
    <t>DELRAM@UTP.EDU.CO</t>
  </si>
  <si>
    <t>Ocupaciones en Finanzas y administración</t>
  </si>
  <si>
    <t>PLANEACIÓN</t>
  </si>
  <si>
    <t>LIDER PROCESO DE ADMINISTRACIÓN DE LA INFORMACIÓN ESTRATÉGICA</t>
  </si>
  <si>
    <t>JEFE DE PLANEACIÓN</t>
  </si>
  <si>
    <t>RISARALDA</t>
  </si>
  <si>
    <t>PEREIRA</t>
  </si>
  <si>
    <t>COLOMBIA</t>
  </si>
  <si>
    <t>Universidad Tecnológica de Pereira</t>
  </si>
  <si>
    <t>La Julita</t>
  </si>
  <si>
    <t>laflorez@utp.edu.co</t>
  </si>
  <si>
    <t>entre 4 SMLV y menos de 5 SMLV</t>
  </si>
  <si>
    <t>Facultad de Ingeniería industrial</t>
  </si>
  <si>
    <t>Decano</t>
  </si>
  <si>
    <t>TRANSCONSULT SUCURSAL COLOMBIA</t>
  </si>
  <si>
    <t>Carrera 15 # 88 - 64</t>
  </si>
  <si>
    <t>andres.giraldo@transconsult.com.mx</t>
  </si>
  <si>
    <t>Ocupaciones de Dirección y Gerencia</t>
  </si>
  <si>
    <t>Transporte, Almacenamiento y Comunicaciones</t>
  </si>
  <si>
    <t>Técnica</t>
  </si>
  <si>
    <t>Coordinador de proyectos</t>
  </si>
  <si>
    <t>Director Técnico</t>
  </si>
  <si>
    <t>Bogotá</t>
  </si>
  <si>
    <t xml:space="preserve">Central Hidroeléctrica de Caldas S.A E.S.P </t>
  </si>
  <si>
    <t>Autopista del café, Km 1 Vía Manizales - Chinchiná</t>
  </si>
  <si>
    <t>john.fredy.castaneda@chec.com.co</t>
  </si>
  <si>
    <t>Suministros de Electricidad, Gas y Agua</t>
  </si>
  <si>
    <t xml:space="preserve">De Economía Mixta    </t>
  </si>
  <si>
    <t>entre 5 SMLV y menos de 6 SMLV</t>
  </si>
  <si>
    <t>Subgerencia de Distribución</t>
  </si>
  <si>
    <t>Profesional</t>
  </si>
  <si>
    <t>Profesional Gestor</t>
  </si>
  <si>
    <t>Caldas</t>
  </si>
  <si>
    <t>Manizales</t>
  </si>
  <si>
    <t>Institución Educativa Alfonso López Pumarejo</t>
  </si>
  <si>
    <t>Cra 6 # 14-14</t>
  </si>
  <si>
    <t xml:space="preserve">grie.alfonso.lopez@risaralda.gov.co </t>
  </si>
  <si>
    <t>Matemáticas</t>
  </si>
  <si>
    <t>Coordinador Académicco</t>
  </si>
  <si>
    <t>Chec</t>
  </si>
  <si>
    <t>autopista del cafe km 1 via Manizales - Pereira</t>
  </si>
  <si>
    <t>57 6 8899000</t>
  </si>
  <si>
    <t>atencionalcliente@chec.com.co</t>
  </si>
  <si>
    <t>Pérdidas</t>
  </si>
  <si>
    <t>Analista de Datos</t>
  </si>
  <si>
    <t>Gestor de Pérdidas</t>
  </si>
  <si>
    <t>MAnizales</t>
  </si>
  <si>
    <t>Universidad Autónoma de Occidente</t>
  </si>
  <si>
    <t>Cll 25#115-85 Km 2 Vía Cali-Jamundi</t>
  </si>
  <si>
    <t>3188000 ext 11365</t>
  </si>
  <si>
    <t>lamejia@uao.edu.co</t>
  </si>
  <si>
    <t>Ingeniería</t>
  </si>
  <si>
    <t>Docente de planta</t>
  </si>
  <si>
    <t>Jefe de departamento</t>
  </si>
  <si>
    <t>Valle del Cauca</t>
  </si>
  <si>
    <t>Cali</t>
  </si>
  <si>
    <t>INSTITUCIÓN EDUCATIVA ACADEMICO</t>
  </si>
  <si>
    <t>MUNICIPIO DE CARTAGO</t>
  </si>
  <si>
    <t>ieacademico@semcartago.gov.co</t>
  </si>
  <si>
    <t>educación matematicas</t>
  </si>
  <si>
    <t>docente</t>
  </si>
  <si>
    <t>rector</t>
  </si>
  <si>
    <t>valle</t>
  </si>
  <si>
    <t>cartago</t>
  </si>
  <si>
    <t>colombia</t>
  </si>
  <si>
    <t>Institución Universitaria EAM</t>
  </si>
  <si>
    <t>Avenida Bolívar 3-11</t>
  </si>
  <si>
    <t>(6)7451101</t>
  </si>
  <si>
    <t>jcamargo@eam.edu.co</t>
  </si>
  <si>
    <t>Facultad de Ingeniería</t>
  </si>
  <si>
    <t>Vicerrector académico</t>
  </si>
  <si>
    <t>Quindio</t>
  </si>
  <si>
    <t>Armenia</t>
  </si>
  <si>
    <t>Avenida Bolivar 3 - 11</t>
  </si>
  <si>
    <t>eam@eam.edu.co</t>
  </si>
  <si>
    <t>Agricultura, ganadería, Caza y Silvicultura</t>
  </si>
  <si>
    <t>Educación Suoperior</t>
  </si>
  <si>
    <t>Vicerrector Académico</t>
  </si>
  <si>
    <t>Rector</t>
  </si>
  <si>
    <t>UNIVERSIDAD DEL TOLIMA</t>
  </si>
  <si>
    <t>BARRIO SANTA ELENA</t>
  </si>
  <si>
    <t>nbermud@ut.edu.co</t>
  </si>
  <si>
    <t>OFICINA DE DESARROLLO INSTITUCIONAL</t>
  </si>
  <si>
    <t>Profesional Universitario</t>
  </si>
  <si>
    <t>Jefe Oficina de Desarrollo Institucional</t>
  </si>
  <si>
    <t>Tolima</t>
  </si>
  <si>
    <t>Ibagué</t>
  </si>
  <si>
    <t>UNIVERSIDAD MARIANA</t>
  </si>
  <si>
    <t>Calle 18 No. 34-104. Pasto</t>
  </si>
  <si>
    <t>mabravo@umariana.edu.co</t>
  </si>
  <si>
    <t>Programa</t>
  </si>
  <si>
    <t>Nariño</t>
  </si>
  <si>
    <t>Psto</t>
  </si>
  <si>
    <t>FORESTAL RIO GRANDE</t>
  </si>
  <si>
    <t>Km 9 via Tierradentro</t>
  </si>
  <si>
    <t>jgiraldo@forestalrg.com</t>
  </si>
  <si>
    <t>Ocupaciones de la Explotación Primaria y Extractiva</t>
  </si>
  <si>
    <t>Forestal</t>
  </si>
  <si>
    <t>Jefe de Operaciones</t>
  </si>
  <si>
    <t>Director Forestal</t>
  </si>
  <si>
    <t>Magdalena Medio</t>
  </si>
  <si>
    <t>Barrancabermeja</t>
  </si>
  <si>
    <t>Transconsult Sucursal Colombia</t>
  </si>
  <si>
    <t>Calle 15 # 88-64</t>
  </si>
  <si>
    <t>andres.lopez@transconsult.com.mx</t>
  </si>
  <si>
    <t>Ocupaciones de la Operación de Equipos, del Transporte y Oficios</t>
  </si>
  <si>
    <t>Diretor Técnico</t>
  </si>
  <si>
    <t>Cundinamarca</t>
  </si>
  <si>
    <t>Bogota</t>
  </si>
  <si>
    <t>SED. BogOTÁ.  Coloegio Instituto Técnico Laureano Gomez</t>
  </si>
  <si>
    <t>CALLE 90a  97-40</t>
  </si>
  <si>
    <t>migonzalez@ucatolica.edu.co</t>
  </si>
  <si>
    <t>AREA DE CIENCIAS</t>
  </si>
  <si>
    <t>COORDINADOR</t>
  </si>
  <si>
    <t>BOGOTA</t>
  </si>
  <si>
    <t xml:space="preserve">BOGOTA. C. </t>
  </si>
  <si>
    <t xml:space="preserve">Universidad Catolica de Colombia </t>
  </si>
  <si>
    <t>Avenida Caracas Nro 46-72</t>
  </si>
  <si>
    <t>gopardo@utp.edu.co</t>
  </si>
  <si>
    <t>docencia</t>
  </si>
  <si>
    <t>profesor de planta</t>
  </si>
  <si>
    <t>Director</t>
  </si>
  <si>
    <t>Bogota D.C.</t>
  </si>
  <si>
    <t>Fundación Universidad Autónoma de Colombia</t>
  </si>
  <si>
    <t>Calle 12B No. 4 - 31</t>
  </si>
  <si>
    <t>3343696 ext. 313 - 314</t>
  </si>
  <si>
    <t>elmago3413@gmail.com</t>
  </si>
  <si>
    <t>Ingenieria Industrial</t>
  </si>
  <si>
    <t>Director del Programa Académico de Ingeniería Industrial</t>
  </si>
  <si>
    <t>Decano Facultad de Ingeniería</t>
  </si>
  <si>
    <t>universidad católica de Colombia</t>
  </si>
  <si>
    <t>Diagonal 46 A # 15 B ¿ 10</t>
  </si>
  <si>
    <t xml:space="preserve"> 3 27 73 00</t>
  </si>
  <si>
    <t>nrodriguez@ucatolica.edu.co</t>
  </si>
  <si>
    <t>ciencias basicas</t>
  </si>
  <si>
    <t xml:space="preserve">director </t>
  </si>
  <si>
    <t>cundinamarca</t>
  </si>
  <si>
    <t>bogota</t>
  </si>
  <si>
    <t>Universidad Jorge Tadeo Lozano</t>
  </si>
  <si>
    <t>Carrera 4 Nº 22-61</t>
  </si>
  <si>
    <t>mariaj.marquint@utadeo.edu.co</t>
  </si>
  <si>
    <t>Ciencias Básicas</t>
  </si>
  <si>
    <t xml:space="preserve">Docente </t>
  </si>
  <si>
    <t>Coordinador</t>
  </si>
  <si>
    <t>UNIVERSIDAD AUTONOMA DE COLOMBIA</t>
  </si>
  <si>
    <t>CALLE 12B # 4-20</t>
  </si>
  <si>
    <t>gesindu@fuac.edu.co</t>
  </si>
  <si>
    <t>DEPARTAMENTO INGENIERIA INDUSTRIAL</t>
  </si>
  <si>
    <t>DIRECTOR DE PROGRAMA</t>
  </si>
  <si>
    <t>CUNDINAMARCA</t>
  </si>
  <si>
    <t>unicuces</t>
  </si>
  <si>
    <t>cr 8 -14 -52</t>
  </si>
  <si>
    <t>piedadgonzalezorjuela@yahoo.com</t>
  </si>
  <si>
    <t xml:space="preserve">Contrato de prestación de servicios	</t>
  </si>
  <si>
    <t>entre 1 SMLV y menos de 2 SMLV</t>
  </si>
  <si>
    <t>educacion</t>
  </si>
  <si>
    <t>coordinador</t>
  </si>
  <si>
    <t>valle del cauca</t>
  </si>
  <si>
    <t>cali</t>
  </si>
  <si>
    <t>Secretaria de Educación Municipal de Pitalito</t>
  </si>
  <si>
    <t>Carrera 3 No. 4-78 CAM. LA CHAPOLERA</t>
  </si>
  <si>
    <t>seceduc@sempitalito.gov.co</t>
  </si>
  <si>
    <t>educación</t>
  </si>
  <si>
    <t>Doncente</t>
  </si>
  <si>
    <t>Huila</t>
  </si>
  <si>
    <t>Pitalito</t>
  </si>
  <si>
    <t>UNIVERSIDAD DE CUNDINAMARCA</t>
  </si>
  <si>
    <t>Dg 18 No. 20-29 Fusagasugá</t>
  </si>
  <si>
    <t>PBX (+57 1) 828 1483</t>
  </si>
  <si>
    <t xml:space="preserve">info@ucundinamarca.edu.co </t>
  </si>
  <si>
    <t>Otro tipo de contrato</t>
  </si>
  <si>
    <t>CIENCIAS BASICAS</t>
  </si>
  <si>
    <t>Dubán Reinero Ordóñez Portilla</t>
  </si>
  <si>
    <t>CUNDINAMAARCA</t>
  </si>
  <si>
    <t>FUSAGASUGÁ</t>
  </si>
  <si>
    <t>CLOMBIA</t>
  </si>
  <si>
    <t>Universidad de Cundinamarca</t>
  </si>
  <si>
    <t>Diagonal 18 No. 20-29.</t>
  </si>
  <si>
    <t xml:space="preserve">(+57 1) 828 1483  </t>
  </si>
  <si>
    <t>unicundi@ucundinamarca.edu.co</t>
  </si>
  <si>
    <t>Ciencias básicas facultad de ingeniería</t>
  </si>
  <si>
    <t>Docente TCO</t>
  </si>
  <si>
    <t>Fusagasugá</t>
  </si>
  <si>
    <t>Universidad Católica de Pereira</t>
  </si>
  <si>
    <t>Carrera 21 No. 49-95 Av. de las Américas</t>
  </si>
  <si>
    <t>monica.castro@ucp.edu.co</t>
  </si>
  <si>
    <t>Facultad de Ciencias Económicas y Adminitrativas</t>
  </si>
  <si>
    <t>Director de Programas de Mercadeo</t>
  </si>
  <si>
    <t>Universidad de Caldas</t>
  </si>
  <si>
    <t>Cl. 65 #26-10</t>
  </si>
  <si>
    <t>departamento.matematicas@ucaldas.edu.co</t>
  </si>
  <si>
    <t>Director de departamento</t>
  </si>
  <si>
    <t>manizales</t>
  </si>
  <si>
    <t>Institucion Universitaria EAM</t>
  </si>
  <si>
    <t>lrios@eam.edu.co</t>
  </si>
  <si>
    <t>Ingenieria</t>
  </si>
  <si>
    <t>Institución educativa municipal Nuesra señora de la visitacion</t>
  </si>
  <si>
    <t>Cabecera corregimiento 520001 San Juan de pasto</t>
  </si>
  <si>
    <t>educacion@pasto.gov.co</t>
  </si>
  <si>
    <t>Docencia, área de.matemáticas</t>
  </si>
  <si>
    <t>Secretaria de educación de Pasto</t>
  </si>
  <si>
    <t>Pasto</t>
  </si>
  <si>
    <t>UNIVERSIDAD LIBRE SECCIONAL PEREIRA</t>
  </si>
  <si>
    <t>UNIVERSIDAD LIBRE SEDE BELMONTE</t>
  </si>
  <si>
    <t>montoyaramirezdiego@unilibrepereira.edu.co</t>
  </si>
  <si>
    <t>FACULTAD DE INGENIERIA</t>
  </si>
  <si>
    <t>SECRETARÍA DE EDUCACIÓN DEPARTAMENTAL DE NARIÑO</t>
  </si>
  <si>
    <t>CRA 42B-18A-85</t>
  </si>
  <si>
    <t>(57)2 7333737</t>
  </si>
  <si>
    <t xml:space="preserve">sednarino@narino.gov.co </t>
  </si>
  <si>
    <t>RECURSOS HUMANOS</t>
  </si>
  <si>
    <t>RECTOR</t>
  </si>
  <si>
    <t>NARIÑO</t>
  </si>
  <si>
    <t>TAMINANGO</t>
  </si>
  <si>
    <t>NO TENGO</t>
  </si>
  <si>
    <t>Seria muy bueno y conveniente, un introductorio en estadistica, ya que es un tema fundamental en el posgrado</t>
  </si>
  <si>
    <t>Por el momento NO</t>
  </si>
  <si>
    <t>Tener presente que en la region hay muy buenos docentes para impartir estas catedras y no buscar solamente los de Cali o Bogota.</t>
  </si>
  <si>
    <t>Hacer más labores de mercadeo del programa</t>
  </si>
  <si>
    <t>Mantener en constante busqueda de docentes calificados en las areas de interes de investigación.</t>
  </si>
  <si>
    <t>Mayor seguimiento y apoyo a desarrollo de trabajos de grado desde el momento que se ven materias del posgrado</t>
  </si>
  <si>
    <t>Se podrían tener lugares para estudio a los estudiantes de esta maestría, donde en cualquier momento se pudiera hacer uso de ellos.</t>
  </si>
  <si>
    <t>Sin sugerencias</t>
  </si>
  <si>
    <t>mejorar los horarios para que las jornadas no sean muy extensas</t>
  </si>
  <si>
    <t>fortalecer el area estadísitca</t>
  </si>
  <si>
    <t>Cambiar la materia "Optimización Financiera"</t>
  </si>
  <si>
    <t>Mayor metodología de aplicación de las teorías vistas en diferentes módulos.</t>
  </si>
  <si>
    <t>Mejorar los procesos de seguimiento a la realización de los trabajos de grado</t>
  </si>
  <si>
    <t>Mejorar el soporte que brindan los grupos de investigación a las tesis de grado</t>
  </si>
  <si>
    <t>Ampliar el acompañamiento para el trabajo de grado</t>
  </si>
  <si>
    <t xml:space="preserve">Implementar un sistema de beca que permita tener estudiantes jóvenes que realicen investigación. </t>
  </si>
  <si>
    <t>Np</t>
  </si>
  <si>
    <t>Motivar a los graduados a iniciar o fortalecer procesos investigativos.</t>
  </si>
  <si>
    <t>Conocer con más detalle los procesos de internacionalización</t>
  </si>
  <si>
    <t>En general los cursos y docentes se seleccionan.  Sin embargo durante la maestría me encontré con 2 docentes que a mi parecer no tenían el perfil ni la calidad para ser profesores de posgrado y hubo un curso que a mi juicio no aporto mucho a mi formación.  Adicionalmente considero que para la maestría en IOE es indispensable que exista un curso de estructuración algorítmica y manejo de herramientas computacionales, temas en los que percibí demasiadas falencias entre mis compañeros.</t>
  </si>
  <si>
    <t>Tener lineas para realizar a tesis de grado. tener profesores directores de tesis.</t>
  </si>
  <si>
    <t xml:space="preserve">convenios internacionales que apliquen a la maestria </t>
  </si>
  <si>
    <t>ninguna</t>
  </si>
  <si>
    <t>Me parece que la tesis se debe iniciar a realizar desde el primer semestre para esto es necesario que  se oriente este trabajo desde el principio.</t>
  </si>
  <si>
    <t>Es excelente</t>
  </si>
  <si>
    <t>mayor profundidad y nivelacion a los aspirantes</t>
  </si>
  <si>
    <t>El uso de software como python científico para los cursos del postgrado.</t>
  </si>
  <si>
    <t>Se recomienda no dejar solos a los estudiantes de la Maestría en el proceso de la elaboración del trabajo de grado. Ademas, que los jurados cumplan con los tiempos estipulados por el Comité Curricular en la lectura y concepto de los trabajos.</t>
  </si>
  <si>
    <t>Desarrollar un poco más de casos aplicados.</t>
  </si>
  <si>
    <t>No tengo sugerencias; al contrario, destaco que una de las fortalezas es la exigencia que permite orientar un programa de calidad.</t>
  </si>
  <si>
    <t>Mayor profundización en estadistica</t>
  </si>
  <si>
    <t>Se recomienda contar con un plan de respaldo en caso de presentarse inconvenientes con los docentes.</t>
  </si>
  <si>
    <t>* No tengo sugerencias.</t>
  </si>
  <si>
    <t>Mayor aplicabilidad a la vida real.</t>
  </si>
  <si>
    <t>REALIZAR UN CONSERVATORIO SOBRE LAS PROPUESTAS PARA EL MEJORAMIENTO DEL PROGRAMA.</t>
  </si>
  <si>
    <t>Total graduados: 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</si>
</sst>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0.625</c:v>
                </c:pt>
                <c:pt idx="1">
                  <c:v>0.375</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Egresados!$B$342:$B$343</c:f>
              <c:strCache>
                <c:ptCount val="2"/>
                <c:pt idx="0">
                  <c:v>Si</c:v>
                </c:pt>
                <c:pt idx="1">
                  <c:v>No</c:v>
                </c:pt>
              </c:strCache>
            </c:strRef>
          </c:cat>
          <c:val>
            <c:numRef>
              <c:f>Egresados!$C$342:$C$343</c:f>
              <c:numCache>
                <c:formatCode>0%</c:formatCode>
                <c:ptCount val="2"/>
                <c:pt idx="0">
                  <c:v>0.75</c:v>
                </c:pt>
                <c:pt idx="1">
                  <c:v>0.25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0.67500000000000004</c:v>
                </c:pt>
                <c:pt idx="1">
                  <c:v>0.32500000000000001</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0.52500000000000002</c:v>
                </c:pt>
                <c:pt idx="1">
                  <c:v>0.2</c:v>
                </c:pt>
                <c:pt idx="2">
                  <c:v>0.22500000000000001</c:v>
                </c:pt>
                <c:pt idx="3">
                  <c:v>0.05</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03FE-439B-8F5F-B867BF6C8ACF}"/>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0.875</c:v>
                </c:pt>
                <c:pt idx="1">
                  <c:v>0.05</c:v>
                </c:pt>
                <c:pt idx="2">
                  <c:v>7.4999999999999997E-2</c:v>
                </c:pt>
                <c:pt idx="3">
                  <c:v>0</c:v>
                </c:pt>
                <c:pt idx="4">
                  <c:v>0</c:v>
                </c:pt>
                <c:pt idx="5">
                  <c:v>0</c:v>
                </c:pt>
              </c:numCache>
            </c:numRef>
          </c:val>
          <c:extLst>
            <c:ext xmlns:c16="http://schemas.microsoft.com/office/drawing/2014/chart" uri="{C3380CC4-5D6E-409C-BE32-E72D297353CC}">
              <c16:uniqueId val="{00000001-03FE-439B-8F5F-B867BF6C8AC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03FE-439B-8F5F-B867BF6C8ACF}"/>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0.67500000000000004</c:v>
                </c:pt>
                <c:pt idx="1">
                  <c:v>0.15</c:v>
                </c:pt>
                <c:pt idx="2">
                  <c:v>0.17499999999999999</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Egresados!$B$196:$B$200</c:f>
              <c:strCache>
                <c:ptCount val="5"/>
                <c:pt idx="0">
                  <c:v>Agricultura, ganadería, Caza y Silvicultura</c:v>
                </c:pt>
                <c:pt idx="1">
                  <c:v>Educación</c:v>
                </c:pt>
                <c:pt idx="2">
                  <c:v>Industrias Manufactureras</c:v>
                </c:pt>
                <c:pt idx="3">
                  <c:v>Suministros de Electricidad, Gas y Agua</c:v>
                </c:pt>
                <c:pt idx="4">
                  <c:v>Transporte, Almacenamiento y Comunicaciones</c:v>
                </c:pt>
              </c:strCache>
            </c:strRef>
          </c:cat>
          <c:val>
            <c:numRef>
              <c:f>Egresados!$D$196:$D$200</c:f>
              <c:numCache>
                <c:formatCode>0%</c:formatCode>
                <c:ptCount val="5"/>
                <c:pt idx="0">
                  <c:v>7.4999999999999997E-2</c:v>
                </c:pt>
                <c:pt idx="1">
                  <c:v>0.625</c:v>
                </c:pt>
                <c:pt idx="2">
                  <c:v>2.5000000000000001E-2</c:v>
                </c:pt>
                <c:pt idx="3">
                  <c:v>0.05</c:v>
                </c:pt>
                <c:pt idx="4">
                  <c:v>0.05</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Egresados!$E$226:$E$227</c:f>
              <c:numCache>
                <c:formatCode>0%</c:formatCode>
                <c:ptCount val="2"/>
                <c:pt idx="0">
                  <c:v>0.55000000000000004</c:v>
                </c:pt>
                <c:pt idx="1">
                  <c:v>0.45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197672978102403"/>
          <c:y val="0.469465587634879"/>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Egresados!$F$262:$F$263</c:f>
              <c:numCache>
                <c:formatCode>0%</c:formatCode>
                <c:ptCount val="2"/>
                <c:pt idx="0">
                  <c:v>0.57499999999999996</c:v>
                </c:pt>
                <c:pt idx="1">
                  <c:v>0.42499999999999999</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53029406276822033"/>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Egresados!$C$318:$C$322</c:f>
              <c:numCache>
                <c:formatCode>0%</c:formatCode>
                <c:ptCount val="5"/>
                <c:pt idx="0">
                  <c:v>0</c:v>
                </c:pt>
                <c:pt idx="1">
                  <c:v>0</c:v>
                </c:pt>
                <c:pt idx="2">
                  <c:v>0.15</c:v>
                </c:pt>
                <c:pt idx="3">
                  <c:v>0.25</c:v>
                </c:pt>
                <c:pt idx="4">
                  <c:v>0.6</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631032</xdr:colOff>
      <xdr:row>0</xdr:row>
      <xdr:rowOff>59532</xdr:rowOff>
    </xdr:from>
    <xdr:to>
      <xdr:col>15</xdr:col>
      <xdr:colOff>666750</xdr:colOff>
      <xdr:row>9</xdr:row>
      <xdr:rowOff>107156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631032" y="59532"/>
          <a:ext cx="11739562" cy="176212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Investigación Operativa y Estadística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205</xdr:row>
      <xdr:rowOff>19050</xdr:rowOff>
    </xdr:from>
    <xdr:to>
      <xdr:col>4</xdr:col>
      <xdr:colOff>1670050</xdr:colOff>
      <xdr:row>219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223</xdr:row>
      <xdr:rowOff>57150</xdr:rowOff>
    </xdr:from>
    <xdr:to>
      <xdr:col>11</xdr:col>
      <xdr:colOff>222250</xdr:colOff>
      <xdr:row>234</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265</xdr:row>
      <xdr:rowOff>177800</xdr:rowOff>
    </xdr:from>
    <xdr:to>
      <xdr:col>5</xdr:col>
      <xdr:colOff>152400</xdr:colOff>
      <xdr:row>280</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308</xdr:row>
      <xdr:rowOff>165100</xdr:rowOff>
    </xdr:from>
    <xdr:to>
      <xdr:col>9</xdr:col>
      <xdr:colOff>622300</xdr:colOff>
      <xdr:row>323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335</xdr:row>
      <xdr:rowOff>19050</xdr:rowOff>
    </xdr:from>
    <xdr:to>
      <xdr:col>8</xdr:col>
      <xdr:colOff>590550</xdr:colOff>
      <xdr:row>349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65589</xdr:colOff>
      <xdr:row>27</xdr:row>
      <xdr:rowOff>866357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85714"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0.76558</cdr:x>
      <cdr:y>0.45833</cdr:y>
    </cdr:from>
    <cdr:to>
      <cdr:x>0.81089</cdr:x>
      <cdr:y>0.5625</cdr:y>
    </cdr:to>
    <cdr:sp macro="" textlink="">
      <cdr:nvSpPr>
        <cdr:cNvPr id="2" name="CuadroTexto 1"/>
        <cdr:cNvSpPr txBox="1"/>
      </cdr:nvSpPr>
      <cdr:spPr>
        <a:xfrm xmlns:a="http://schemas.openxmlformats.org/drawingml/2006/main">
          <a:off x="7724775" y="1257300"/>
          <a:ext cx="45720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0.76746</cdr:x>
      <cdr:y>0.54167</cdr:y>
    </cdr:from>
    <cdr:to>
      <cdr:x>0.8175</cdr:x>
      <cdr:y>0.62153</cdr:y>
    </cdr:to>
    <cdr:sp macro="" textlink="">
      <cdr:nvSpPr>
        <cdr:cNvPr id="3" name="CuadroTexto 2"/>
        <cdr:cNvSpPr txBox="1"/>
      </cdr:nvSpPr>
      <cdr:spPr>
        <a:xfrm xmlns:a="http://schemas.openxmlformats.org/drawingml/2006/main">
          <a:off x="7743825" y="1485900"/>
          <a:ext cx="50482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0.82192</cdr:x>
      <cdr:y>0.50592</cdr:y>
    </cdr:from>
    <cdr:to>
      <cdr:x>0.87519</cdr:x>
      <cdr:y>0.609</cdr:y>
    </cdr:to>
    <cdr:sp macro="" textlink="">
      <cdr:nvSpPr>
        <cdr:cNvPr id="2" name="CuadroTexto 1"/>
        <cdr:cNvSpPr txBox="1"/>
      </cdr:nvSpPr>
      <cdr:spPr>
        <a:xfrm xmlns:a="http://schemas.openxmlformats.org/drawingml/2006/main">
          <a:off x="5143500" y="1355725"/>
          <a:ext cx="3333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0.8204</cdr:x>
      <cdr:y>0.60545</cdr:y>
    </cdr:from>
    <cdr:to>
      <cdr:x>0.90259</cdr:x>
      <cdr:y>0.69431</cdr:y>
    </cdr:to>
    <cdr:sp macro="" textlink="">
      <cdr:nvSpPr>
        <cdr:cNvPr id="3" name="CuadroTexto 2"/>
        <cdr:cNvSpPr txBox="1"/>
      </cdr:nvSpPr>
      <cdr:spPr>
        <a:xfrm xmlns:a="http://schemas.openxmlformats.org/drawingml/2006/main">
          <a:off x="5133975" y="1622425"/>
          <a:ext cx="5143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Investigación Operativa y Estadística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133350</xdr:colOff>
      <xdr:row>0</xdr:row>
      <xdr:rowOff>0</xdr:rowOff>
    </xdr:from>
    <xdr:to>
      <xdr:col>1</xdr:col>
      <xdr:colOff>958737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3335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3" sqref="A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8"/>
  <sheetViews>
    <sheetView zoomScaleNormal="100" workbookViewId="0">
      <selection activeCell="E383" sqref="E383"/>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3" t="s">
        <v>127</v>
      </c>
      <c r="C12" s="63"/>
      <c r="D12" s="63"/>
      <c r="E12" s="63"/>
      <c r="F12" s="63"/>
    </row>
    <row r="13" spans="2:6">
      <c r="B13" s="5" t="s">
        <v>6</v>
      </c>
    </row>
    <row r="14" spans="2:6">
      <c r="B14" s="5"/>
    </row>
    <row r="15" spans="2:6">
      <c r="B15" s="5"/>
    </row>
    <row r="16" spans="2:6">
      <c r="B16" s="5"/>
    </row>
    <row r="17" spans="2:2">
      <c r="B17" s="5"/>
    </row>
    <row r="18" spans="2:2">
      <c r="B18" s="5"/>
    </row>
    <row r="28" spans="2:2" ht="123" customHeight="1"/>
    <row r="29" spans="2:2" ht="21">
      <c r="B29" s="6" t="s">
        <v>419</v>
      </c>
    </row>
    <row r="30" spans="2:2" ht="21">
      <c r="B30" s="6" t="s">
        <v>129</v>
      </c>
    </row>
    <row r="32" spans="2:2" ht="15.75">
      <c r="B32" s="7" t="s">
        <v>7</v>
      </c>
    </row>
    <row r="34" spans="2:7">
      <c r="B34" s="8" t="s">
        <v>7</v>
      </c>
      <c r="C34" s="9" t="s">
        <v>8</v>
      </c>
      <c r="D34" s="9" t="s">
        <v>9</v>
      </c>
      <c r="F34" s="8" t="s">
        <v>7</v>
      </c>
      <c r="G34" s="9" t="s">
        <v>9</v>
      </c>
    </row>
    <row r="35" spans="2:7">
      <c r="B35" s="10" t="s">
        <v>10</v>
      </c>
      <c r="C35" s="40">
        <v>27</v>
      </c>
      <c r="D35" s="11">
        <f>C35/$C$37</f>
        <v>0.67500000000000004</v>
      </c>
      <c r="F35" s="10" t="s">
        <v>10</v>
      </c>
      <c r="G35" s="11">
        <f>D35</f>
        <v>0.67500000000000004</v>
      </c>
    </row>
    <row r="36" spans="2:7">
      <c r="B36" s="10" t="s">
        <v>11</v>
      </c>
      <c r="C36" s="40">
        <v>13</v>
      </c>
      <c r="D36" s="11">
        <f t="shared" ref="D36:D37" si="0">C36/$C$37</f>
        <v>0.32500000000000001</v>
      </c>
      <c r="F36" s="10" t="s">
        <v>11</v>
      </c>
      <c r="G36" s="11">
        <f>D36</f>
        <v>0.32500000000000001</v>
      </c>
    </row>
    <row r="37" spans="2:7">
      <c r="B37" s="10" t="s">
        <v>12</v>
      </c>
      <c r="C37" s="41">
        <f>SUM(C35:C36)</f>
        <v>40</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25</v>
      </c>
      <c r="D60" s="11">
        <f>C60/$C$37</f>
        <v>0.625</v>
      </c>
      <c r="F60" s="10" t="s">
        <v>14</v>
      </c>
      <c r="G60" s="11">
        <f>D60</f>
        <v>0.625</v>
      </c>
    </row>
    <row r="61" spans="2:7">
      <c r="B61" s="10" t="s">
        <v>15</v>
      </c>
      <c r="C61" s="40">
        <v>15</v>
      </c>
      <c r="D61" s="11">
        <f t="shared" ref="D61:D63" si="1">C61/$C$37</f>
        <v>0.375</v>
      </c>
      <c r="F61" s="10" t="s">
        <v>15</v>
      </c>
      <c r="G61" s="11">
        <f>D61</f>
        <v>0.375</v>
      </c>
    </row>
    <row r="62" spans="2:7">
      <c r="B62" s="10" t="s">
        <v>16</v>
      </c>
      <c r="C62" s="40">
        <v>0</v>
      </c>
      <c r="D62" s="11">
        <f t="shared" si="1"/>
        <v>0</v>
      </c>
      <c r="F62" s="10" t="s">
        <v>17</v>
      </c>
      <c r="G62" s="11">
        <f>D62</f>
        <v>0</v>
      </c>
    </row>
    <row r="63" spans="2:7">
      <c r="B63" s="10" t="s">
        <v>12</v>
      </c>
      <c r="C63" s="41">
        <f>SUM(C60:C62)</f>
        <v>40</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21</v>
      </c>
      <c r="D86" s="11">
        <f>C86/$C$37</f>
        <v>0.52500000000000002</v>
      </c>
      <c r="F86" s="42">
        <v>0</v>
      </c>
      <c r="G86" s="11">
        <f>D86</f>
        <v>0.52500000000000002</v>
      </c>
    </row>
    <row r="87" spans="2:7">
      <c r="B87" s="42">
        <v>1</v>
      </c>
      <c r="C87" s="40">
        <v>8</v>
      </c>
      <c r="D87" s="11">
        <f t="shared" ref="D87:D90" si="2">C87/$C$37</f>
        <v>0.2</v>
      </c>
      <c r="F87" s="42">
        <v>1</v>
      </c>
      <c r="G87" s="11">
        <f>D87</f>
        <v>0.2</v>
      </c>
    </row>
    <row r="88" spans="2:7">
      <c r="B88" s="42">
        <v>2</v>
      </c>
      <c r="C88" s="40">
        <v>9</v>
      </c>
      <c r="D88" s="11">
        <f t="shared" si="2"/>
        <v>0.22500000000000001</v>
      </c>
      <c r="F88" s="42">
        <v>2</v>
      </c>
      <c r="G88" s="11">
        <f>D88</f>
        <v>0.22500000000000001</v>
      </c>
    </row>
    <row r="89" spans="2:7">
      <c r="B89" s="30" t="s">
        <v>20</v>
      </c>
      <c r="C89" s="40">
        <v>2</v>
      </c>
      <c r="D89" s="11">
        <f t="shared" si="2"/>
        <v>0.05</v>
      </c>
      <c r="F89" s="30" t="s">
        <v>20</v>
      </c>
      <c r="G89" s="11">
        <f>D89</f>
        <v>0.05</v>
      </c>
    </row>
    <row r="90" spans="2:7">
      <c r="B90" s="42" t="s">
        <v>12</v>
      </c>
      <c r="C90" s="41">
        <f>SUM(C86:C89)</f>
        <v>40</v>
      </c>
      <c r="D90" s="11">
        <f t="shared" si="2"/>
        <v>1</v>
      </c>
      <c r="F90" s="10" t="s">
        <v>12</v>
      </c>
      <c r="G90" s="11">
        <f>D90</f>
        <v>1</v>
      </c>
    </row>
    <row r="110" spans="2:2" ht="15.75">
      <c r="B110" s="7" t="s">
        <v>21</v>
      </c>
    </row>
    <row r="111" spans="2:2" ht="15.75">
      <c r="B111" s="7"/>
    </row>
    <row r="113" spans="2:12" ht="84" customHeight="1">
      <c r="B113" s="64" t="s">
        <v>22</v>
      </c>
      <c r="C113" s="64"/>
      <c r="D113" s="64"/>
      <c r="E113" s="65" t="s">
        <v>8</v>
      </c>
      <c r="F113" s="65"/>
      <c r="H113" s="64" t="s">
        <v>23</v>
      </c>
      <c r="I113" s="64"/>
      <c r="J113" s="64"/>
      <c r="K113" s="65" t="s">
        <v>8</v>
      </c>
      <c r="L113" s="65"/>
    </row>
    <row r="114" spans="2:12">
      <c r="B114" s="60" t="s">
        <v>24</v>
      </c>
      <c r="C114" s="60"/>
      <c r="D114" s="60"/>
      <c r="E114" s="61">
        <v>35</v>
      </c>
      <c r="F114" s="61"/>
      <c r="H114" s="62" t="s">
        <v>25</v>
      </c>
      <c r="I114" s="62"/>
      <c r="J114" s="62"/>
      <c r="K114" s="58">
        <v>27</v>
      </c>
      <c r="L114" s="59"/>
    </row>
    <row r="115" spans="2:12">
      <c r="B115" s="60" t="s">
        <v>26</v>
      </c>
      <c r="C115" s="60"/>
      <c r="D115" s="60"/>
      <c r="E115" s="61">
        <v>2</v>
      </c>
      <c r="F115" s="61"/>
      <c r="H115" s="62" t="s">
        <v>27</v>
      </c>
      <c r="I115" s="62"/>
      <c r="J115" s="62"/>
      <c r="K115" s="58">
        <v>6</v>
      </c>
      <c r="L115" s="59"/>
    </row>
    <row r="116" spans="2:12">
      <c r="B116" s="60" t="s">
        <v>28</v>
      </c>
      <c r="C116" s="60"/>
      <c r="D116" s="60"/>
      <c r="E116" s="61">
        <v>3</v>
      </c>
      <c r="F116" s="61"/>
      <c r="H116" s="62" t="s">
        <v>29</v>
      </c>
      <c r="I116" s="62"/>
      <c r="J116" s="62"/>
      <c r="K116" s="58">
        <v>7</v>
      </c>
      <c r="L116" s="59"/>
    </row>
    <row r="117" spans="2:12">
      <c r="B117" s="60" t="s">
        <v>30</v>
      </c>
      <c r="C117" s="60"/>
      <c r="D117" s="60"/>
      <c r="E117" s="61">
        <v>0</v>
      </c>
      <c r="F117" s="61"/>
      <c r="H117" s="14"/>
      <c r="I117" s="14"/>
      <c r="J117" s="14"/>
      <c r="K117" s="15"/>
      <c r="L117" s="15"/>
    </row>
    <row r="118" spans="2:12">
      <c r="B118" s="60" t="s">
        <v>31</v>
      </c>
      <c r="C118" s="60"/>
      <c r="D118" s="60"/>
      <c r="E118" s="61">
        <v>0</v>
      </c>
      <c r="F118" s="61"/>
      <c r="H118" s="14"/>
      <c r="I118" s="14"/>
      <c r="J118" s="14"/>
      <c r="K118" s="15"/>
      <c r="L118" s="15"/>
    </row>
    <row r="119" spans="2:12">
      <c r="B119" s="60" t="s">
        <v>32</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33</v>
      </c>
      <c r="C122" s="69"/>
      <c r="D122" s="69"/>
      <c r="E122" s="69" t="s">
        <v>9</v>
      </c>
      <c r="F122" s="69"/>
      <c r="H122" s="69" t="s">
        <v>34</v>
      </c>
      <c r="I122" s="69"/>
      <c r="J122" s="69"/>
      <c r="K122" s="70" t="s">
        <v>9</v>
      </c>
      <c r="L122" s="71"/>
    </row>
    <row r="123" spans="2:12">
      <c r="B123" s="60" t="s">
        <v>24</v>
      </c>
      <c r="C123" s="60"/>
      <c r="D123" s="60"/>
      <c r="E123" s="66">
        <f>E114/$C$37</f>
        <v>0.875</v>
      </c>
      <c r="F123" s="66"/>
      <c r="H123" s="60" t="s">
        <v>35</v>
      </c>
      <c r="I123" s="60"/>
      <c r="J123" s="60"/>
      <c r="K123" s="67">
        <f>K114/$C$37</f>
        <v>0.67500000000000004</v>
      </c>
      <c r="L123" s="68"/>
    </row>
    <row r="124" spans="2:12">
      <c r="B124" s="60" t="s">
        <v>26</v>
      </c>
      <c r="C124" s="60"/>
      <c r="D124" s="60"/>
      <c r="E124" s="66">
        <f t="shared" ref="E124:E128" si="3">E115/$C$37</f>
        <v>0.05</v>
      </c>
      <c r="F124" s="66"/>
      <c r="H124" s="62" t="s">
        <v>36</v>
      </c>
      <c r="I124" s="62"/>
      <c r="J124" s="62"/>
      <c r="K124" s="67">
        <f t="shared" ref="K124:K125" si="4">K115/$C$37</f>
        <v>0.15</v>
      </c>
      <c r="L124" s="68"/>
    </row>
    <row r="125" spans="2:12">
      <c r="B125" s="60" t="s">
        <v>28</v>
      </c>
      <c r="C125" s="60"/>
      <c r="D125" s="60"/>
      <c r="E125" s="66">
        <f t="shared" si="3"/>
        <v>7.4999999999999997E-2</v>
      </c>
      <c r="F125" s="66"/>
      <c r="H125" s="62" t="s">
        <v>29</v>
      </c>
      <c r="I125" s="62"/>
      <c r="J125" s="62"/>
      <c r="K125" s="67">
        <f t="shared" si="4"/>
        <v>0.17499999999999999</v>
      </c>
      <c r="L125" s="68"/>
    </row>
    <row r="126" spans="2:12">
      <c r="B126" s="60" t="s">
        <v>30</v>
      </c>
      <c r="C126" s="60"/>
      <c r="D126" s="60"/>
      <c r="E126" s="66">
        <f t="shared" si="3"/>
        <v>0</v>
      </c>
      <c r="F126" s="66"/>
    </row>
    <row r="127" spans="2:12">
      <c r="B127" s="60" t="s">
        <v>31</v>
      </c>
      <c r="C127" s="60"/>
      <c r="D127" s="60"/>
      <c r="E127" s="66">
        <f t="shared" si="3"/>
        <v>0</v>
      </c>
      <c r="F127" s="66"/>
    </row>
    <row r="128" spans="2:12">
      <c r="B128" s="60" t="s">
        <v>32</v>
      </c>
      <c r="C128" s="60"/>
      <c r="D128" s="60"/>
      <c r="E128" s="66">
        <f t="shared" si="3"/>
        <v>0</v>
      </c>
      <c r="F128" s="66"/>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131</v>
      </c>
      <c r="D153" s="17">
        <v>8879300</v>
      </c>
      <c r="E153" s="17" t="s">
        <v>132</v>
      </c>
      <c r="F153" s="17" t="s">
        <v>133</v>
      </c>
      <c r="G153" s="17" t="s">
        <v>56</v>
      </c>
      <c r="H153" s="17" t="s">
        <v>134</v>
      </c>
      <c r="I153" s="17" t="s">
        <v>135</v>
      </c>
      <c r="J153" s="17" t="s">
        <v>35</v>
      </c>
      <c r="K153" s="17" t="s">
        <v>124</v>
      </c>
      <c r="L153" s="17" t="s">
        <v>136</v>
      </c>
      <c r="M153" s="17" t="s">
        <v>137</v>
      </c>
      <c r="N153" s="17" t="s">
        <v>138</v>
      </c>
      <c r="O153" s="17" t="s">
        <v>139</v>
      </c>
      <c r="P153" s="17" t="s">
        <v>140</v>
      </c>
      <c r="Q153" s="17" t="s">
        <v>141</v>
      </c>
      <c r="R153" s="17" t="s">
        <v>142</v>
      </c>
    </row>
    <row r="154" spans="2:18">
      <c r="B154" s="17" t="s">
        <v>143</v>
      </c>
      <c r="C154" s="17" t="s">
        <v>144</v>
      </c>
      <c r="D154" s="17">
        <v>3139600</v>
      </c>
      <c r="E154" s="17" t="s">
        <v>145</v>
      </c>
      <c r="F154" s="17" t="s">
        <v>146</v>
      </c>
      <c r="G154" s="17" t="s">
        <v>147</v>
      </c>
      <c r="H154" s="17" t="s">
        <v>148</v>
      </c>
      <c r="I154" s="17" t="s">
        <v>149</v>
      </c>
      <c r="J154" s="17" t="s">
        <v>35</v>
      </c>
      <c r="K154" s="17" t="s">
        <v>150</v>
      </c>
      <c r="L154" s="17" t="s">
        <v>151</v>
      </c>
      <c r="M154" s="17" t="s">
        <v>152</v>
      </c>
      <c r="N154" s="17" t="s">
        <v>153</v>
      </c>
      <c r="O154" s="17" t="s">
        <v>154</v>
      </c>
      <c r="P154" s="17" t="s">
        <v>155</v>
      </c>
      <c r="Q154" s="17" t="s">
        <v>156</v>
      </c>
      <c r="R154" s="17" t="s">
        <v>157</v>
      </c>
    </row>
    <row r="155" spans="2:18">
      <c r="B155" s="17" t="s">
        <v>158</v>
      </c>
      <c r="C155" s="17" t="s">
        <v>158</v>
      </c>
      <c r="D155" s="17" t="s">
        <v>158</v>
      </c>
      <c r="E155" s="17" t="s">
        <v>158</v>
      </c>
      <c r="F155" s="17" t="s">
        <v>158</v>
      </c>
      <c r="G155" s="17" t="s">
        <v>158</v>
      </c>
      <c r="H155" s="17" t="s">
        <v>159</v>
      </c>
      <c r="I155" s="17" t="s">
        <v>158</v>
      </c>
      <c r="J155" s="17" t="s">
        <v>158</v>
      </c>
      <c r="K155" s="17" t="s">
        <v>158</v>
      </c>
      <c r="L155" s="17" t="s">
        <v>158</v>
      </c>
      <c r="M155" s="17" t="s">
        <v>158</v>
      </c>
      <c r="N155" s="17" t="s">
        <v>158</v>
      </c>
      <c r="O155" s="17" t="s">
        <v>158</v>
      </c>
      <c r="P155" s="17" t="s">
        <v>158</v>
      </c>
      <c r="Q155" s="17" t="s">
        <v>158</v>
      </c>
      <c r="R155" s="17" t="s">
        <v>158</v>
      </c>
    </row>
    <row r="156" spans="2:18">
      <c r="B156" s="17" t="s">
        <v>160</v>
      </c>
      <c r="C156" s="17" t="s">
        <v>161</v>
      </c>
      <c r="D156" s="17">
        <v>363402282</v>
      </c>
      <c r="E156" s="17" t="s">
        <v>162</v>
      </c>
      <c r="F156" s="17" t="s">
        <v>133</v>
      </c>
      <c r="G156" s="17" t="s">
        <v>56</v>
      </c>
      <c r="H156" s="17" t="s">
        <v>148</v>
      </c>
      <c r="I156" s="17" t="s">
        <v>149</v>
      </c>
      <c r="J156" s="17" t="s">
        <v>35</v>
      </c>
      <c r="K156" s="17" t="s">
        <v>150</v>
      </c>
      <c r="L156" s="17" t="s">
        <v>163</v>
      </c>
      <c r="M156" s="17" t="s">
        <v>164</v>
      </c>
      <c r="N156" s="17" t="s">
        <v>165</v>
      </c>
      <c r="O156" s="17" t="s">
        <v>166</v>
      </c>
      <c r="P156" s="17" t="s">
        <v>155</v>
      </c>
      <c r="Q156" s="17" t="s">
        <v>156</v>
      </c>
      <c r="R156" s="17" t="s">
        <v>157</v>
      </c>
    </row>
    <row r="157" spans="2:18">
      <c r="B157" s="17" t="s">
        <v>167</v>
      </c>
      <c r="C157" s="17" t="s">
        <v>168</v>
      </c>
      <c r="D157" s="17">
        <v>3137314</v>
      </c>
      <c r="E157" s="17" t="s">
        <v>169</v>
      </c>
      <c r="F157" s="17" t="s">
        <v>170</v>
      </c>
      <c r="G157" s="17" t="s">
        <v>56</v>
      </c>
      <c r="H157" s="17" t="s">
        <v>134</v>
      </c>
      <c r="I157" s="17" t="s">
        <v>149</v>
      </c>
      <c r="J157" s="17" t="s">
        <v>35</v>
      </c>
      <c r="K157" s="17" t="s">
        <v>124</v>
      </c>
      <c r="L157" s="17" t="s">
        <v>163</v>
      </c>
      <c r="M157" s="17" t="s">
        <v>171</v>
      </c>
      <c r="N157" s="17" t="s">
        <v>172</v>
      </c>
      <c r="O157" s="17" t="s">
        <v>173</v>
      </c>
      <c r="P157" s="17" t="s">
        <v>174</v>
      </c>
      <c r="Q157" s="17" t="s">
        <v>175</v>
      </c>
      <c r="R157" s="17" t="s">
        <v>176</v>
      </c>
    </row>
    <row r="158" spans="2:18">
      <c r="B158" s="17" t="s">
        <v>177</v>
      </c>
      <c r="C158" s="17" t="s">
        <v>178</v>
      </c>
      <c r="D158" s="17">
        <v>3137300</v>
      </c>
      <c r="E158" s="17" t="s">
        <v>179</v>
      </c>
      <c r="F158" s="17" t="s">
        <v>133</v>
      </c>
      <c r="G158" s="17" t="s">
        <v>56</v>
      </c>
      <c r="H158" s="17" t="s">
        <v>148</v>
      </c>
      <c r="I158" s="17" t="s">
        <v>149</v>
      </c>
      <c r="J158" s="17" t="s">
        <v>35</v>
      </c>
      <c r="K158" s="17" t="s">
        <v>124</v>
      </c>
      <c r="L158" s="17" t="s">
        <v>180</v>
      </c>
      <c r="M158" s="17" t="s">
        <v>181</v>
      </c>
      <c r="N158" s="17" t="s">
        <v>165</v>
      </c>
      <c r="O158" s="17" t="s">
        <v>182</v>
      </c>
      <c r="P158" s="17" t="s">
        <v>155</v>
      </c>
      <c r="Q158" s="17" t="s">
        <v>156</v>
      </c>
      <c r="R158" s="17" t="s">
        <v>157</v>
      </c>
    </row>
    <row r="159" spans="2:18">
      <c r="B159" s="17" t="s">
        <v>183</v>
      </c>
      <c r="C159" s="17" t="s">
        <v>184</v>
      </c>
      <c r="D159" s="17">
        <v>7036583</v>
      </c>
      <c r="E159" s="17" t="s">
        <v>185</v>
      </c>
      <c r="F159" s="17" t="s">
        <v>186</v>
      </c>
      <c r="G159" s="17" t="s">
        <v>187</v>
      </c>
      <c r="H159" s="17" t="s">
        <v>148</v>
      </c>
      <c r="I159" s="17" t="s">
        <v>135</v>
      </c>
      <c r="J159" s="17" t="s">
        <v>35</v>
      </c>
      <c r="K159" s="17" t="s">
        <v>150</v>
      </c>
      <c r="L159" s="17" t="s">
        <v>136</v>
      </c>
      <c r="M159" s="17" t="s">
        <v>188</v>
      </c>
      <c r="N159" s="17" t="s">
        <v>189</v>
      </c>
      <c r="O159" s="17" t="s">
        <v>190</v>
      </c>
      <c r="P159" s="17" t="s">
        <v>191</v>
      </c>
      <c r="Q159" s="17" t="s">
        <v>191</v>
      </c>
      <c r="R159" s="17" t="s">
        <v>157</v>
      </c>
    </row>
    <row r="160" spans="2:18">
      <c r="B160" s="17" t="s">
        <v>192</v>
      </c>
      <c r="C160" s="17" t="s">
        <v>193</v>
      </c>
      <c r="D160" s="17">
        <v>8899000</v>
      </c>
      <c r="E160" s="17" t="s">
        <v>194</v>
      </c>
      <c r="F160" s="17" t="s">
        <v>146</v>
      </c>
      <c r="G160" s="17" t="s">
        <v>195</v>
      </c>
      <c r="H160" s="17" t="s">
        <v>134</v>
      </c>
      <c r="I160" s="17" t="s">
        <v>135</v>
      </c>
      <c r="J160" s="17" t="s">
        <v>35</v>
      </c>
      <c r="K160" s="17" t="s">
        <v>196</v>
      </c>
      <c r="L160" s="17" t="s">
        <v>197</v>
      </c>
      <c r="M160" s="17" t="s">
        <v>198</v>
      </c>
      <c r="N160" s="17" t="s">
        <v>199</v>
      </c>
      <c r="O160" s="17" t="s">
        <v>200</v>
      </c>
      <c r="P160" s="17" t="s">
        <v>201</v>
      </c>
      <c r="Q160" s="17" t="s">
        <v>202</v>
      </c>
      <c r="R160" s="17" t="s">
        <v>157</v>
      </c>
    </row>
    <row r="161" spans="2:18">
      <c r="B161" s="17" t="s">
        <v>203</v>
      </c>
      <c r="C161" s="17" t="s">
        <v>204</v>
      </c>
      <c r="D161" s="17">
        <v>3683439</v>
      </c>
      <c r="E161" s="17" t="s">
        <v>205</v>
      </c>
      <c r="F161" s="17" t="s">
        <v>146</v>
      </c>
      <c r="G161" s="17" t="s">
        <v>56</v>
      </c>
      <c r="H161" s="17" t="s">
        <v>134</v>
      </c>
      <c r="I161" s="17" t="s">
        <v>135</v>
      </c>
      <c r="J161" s="17" t="s">
        <v>35</v>
      </c>
      <c r="K161" s="17" t="s">
        <v>124</v>
      </c>
      <c r="L161" s="17" t="s">
        <v>151</v>
      </c>
      <c r="M161" s="17" t="s">
        <v>206</v>
      </c>
      <c r="N161" s="17" t="s">
        <v>165</v>
      </c>
      <c r="O161" s="17" t="s">
        <v>207</v>
      </c>
      <c r="P161" s="17" t="s">
        <v>155</v>
      </c>
      <c r="Q161" s="17" t="s">
        <v>156</v>
      </c>
      <c r="R161" s="17" t="s">
        <v>157</v>
      </c>
    </row>
    <row r="162" spans="2:18">
      <c r="B162" s="17" t="s">
        <v>208</v>
      </c>
      <c r="C162" s="17" t="s">
        <v>209</v>
      </c>
      <c r="D162" s="17" t="s">
        <v>210</v>
      </c>
      <c r="E162" s="17" t="s">
        <v>211</v>
      </c>
      <c r="F162" s="17" t="s">
        <v>186</v>
      </c>
      <c r="G162" s="17" t="s">
        <v>195</v>
      </c>
      <c r="H162" s="17" t="s">
        <v>148</v>
      </c>
      <c r="I162" s="17" t="s">
        <v>135</v>
      </c>
      <c r="J162" s="17" t="s">
        <v>35</v>
      </c>
      <c r="K162" s="17" t="s">
        <v>196</v>
      </c>
      <c r="L162" s="17" t="s">
        <v>136</v>
      </c>
      <c r="M162" s="17" t="s">
        <v>212</v>
      </c>
      <c r="N162" s="17" t="s">
        <v>213</v>
      </c>
      <c r="O162" s="17" t="s">
        <v>214</v>
      </c>
      <c r="P162" s="17" t="s">
        <v>201</v>
      </c>
      <c r="Q162" s="17" t="s">
        <v>215</v>
      </c>
      <c r="R162" s="17" t="s">
        <v>157</v>
      </c>
    </row>
    <row r="163" spans="2:18">
      <c r="B163" s="17" t="s">
        <v>158</v>
      </c>
      <c r="C163" s="17" t="s">
        <v>158</v>
      </c>
      <c r="D163" s="17" t="s">
        <v>158</v>
      </c>
      <c r="E163" s="17" t="s">
        <v>158</v>
      </c>
      <c r="F163" s="17" t="s">
        <v>158</v>
      </c>
      <c r="G163" s="17" t="s">
        <v>158</v>
      </c>
      <c r="H163" s="17" t="s">
        <v>158</v>
      </c>
      <c r="I163" s="17" t="s">
        <v>158</v>
      </c>
      <c r="J163" s="17" t="s">
        <v>158</v>
      </c>
      <c r="K163" s="17" t="s">
        <v>158</v>
      </c>
      <c r="L163" s="17" t="s">
        <v>158</v>
      </c>
      <c r="M163" s="17" t="s">
        <v>158</v>
      </c>
      <c r="N163" s="17" t="s">
        <v>158</v>
      </c>
      <c r="O163" s="17" t="s">
        <v>158</v>
      </c>
      <c r="P163" s="17" t="s">
        <v>158</v>
      </c>
      <c r="Q163" s="17" t="s">
        <v>158</v>
      </c>
      <c r="R163" s="17" t="s">
        <v>158</v>
      </c>
    </row>
    <row r="164" spans="2:18">
      <c r="B164" s="17" t="s">
        <v>158</v>
      </c>
      <c r="C164" s="17" t="s">
        <v>158</v>
      </c>
      <c r="D164" s="17" t="s">
        <v>158</v>
      </c>
      <c r="E164" s="17" t="s">
        <v>158</v>
      </c>
      <c r="F164" s="17" t="s">
        <v>158</v>
      </c>
      <c r="G164" s="17" t="s">
        <v>158</v>
      </c>
      <c r="H164" s="17" t="s">
        <v>159</v>
      </c>
      <c r="I164" s="17" t="s">
        <v>158</v>
      </c>
      <c r="J164" s="17" t="s">
        <v>158</v>
      </c>
      <c r="K164" s="17" t="s">
        <v>158</v>
      </c>
      <c r="L164" s="17" t="s">
        <v>158</v>
      </c>
      <c r="M164" s="17" t="s">
        <v>158</v>
      </c>
      <c r="N164" s="17" t="s">
        <v>158</v>
      </c>
      <c r="O164" s="17" t="s">
        <v>158</v>
      </c>
      <c r="P164" s="17" t="s">
        <v>158</v>
      </c>
      <c r="Q164" s="17" t="s">
        <v>158</v>
      </c>
      <c r="R164" s="17" t="s">
        <v>158</v>
      </c>
    </row>
    <row r="165" spans="2:18">
      <c r="B165" s="17" t="s">
        <v>216</v>
      </c>
      <c r="C165" s="17" t="s">
        <v>217</v>
      </c>
      <c r="D165" s="17" t="s">
        <v>218</v>
      </c>
      <c r="E165" s="17" t="s">
        <v>219</v>
      </c>
      <c r="F165" s="17" t="s">
        <v>133</v>
      </c>
      <c r="G165" s="17" t="s">
        <v>56</v>
      </c>
      <c r="H165" s="17" t="s">
        <v>148</v>
      </c>
      <c r="I165" s="17" t="s">
        <v>149</v>
      </c>
      <c r="J165" s="17" t="s">
        <v>35</v>
      </c>
      <c r="K165" s="17" t="s">
        <v>150</v>
      </c>
      <c r="L165" s="17" t="s">
        <v>197</v>
      </c>
      <c r="M165" s="17" t="s">
        <v>220</v>
      </c>
      <c r="N165" s="17" t="s">
        <v>221</v>
      </c>
      <c r="O165" s="17" t="s">
        <v>222</v>
      </c>
      <c r="P165" s="17" t="s">
        <v>223</v>
      </c>
      <c r="Q165" s="17" t="s">
        <v>224</v>
      </c>
      <c r="R165" s="17" t="s">
        <v>157</v>
      </c>
    </row>
    <row r="166" spans="2:18">
      <c r="B166" s="17" t="s">
        <v>225</v>
      </c>
      <c r="C166" s="17" t="s">
        <v>226</v>
      </c>
      <c r="D166" s="17">
        <v>2112324</v>
      </c>
      <c r="E166" s="17" t="s">
        <v>227</v>
      </c>
      <c r="F166" s="17" t="s">
        <v>133</v>
      </c>
      <c r="G166" s="17" t="s">
        <v>56</v>
      </c>
      <c r="H166" s="17" t="s">
        <v>134</v>
      </c>
      <c r="I166" s="17" t="s">
        <v>149</v>
      </c>
      <c r="J166" s="17" t="s">
        <v>35</v>
      </c>
      <c r="K166" s="17" t="s">
        <v>124</v>
      </c>
      <c r="L166" s="17" t="s">
        <v>136</v>
      </c>
      <c r="M166" s="17" t="s">
        <v>228</v>
      </c>
      <c r="N166" s="17" t="s">
        <v>229</v>
      </c>
      <c r="O166" s="17" t="s">
        <v>230</v>
      </c>
      <c r="P166" s="17" t="s">
        <v>231</v>
      </c>
      <c r="Q166" s="17" t="s">
        <v>232</v>
      </c>
      <c r="R166" s="17" t="s">
        <v>233</v>
      </c>
    </row>
    <row r="167" spans="2:18">
      <c r="B167" s="17" t="s">
        <v>234</v>
      </c>
      <c r="C167" s="17" t="s">
        <v>235</v>
      </c>
      <c r="D167" s="17" t="s">
        <v>236</v>
      </c>
      <c r="E167" s="17" t="s">
        <v>237</v>
      </c>
      <c r="F167" s="17" t="s">
        <v>186</v>
      </c>
      <c r="G167" s="17" t="s">
        <v>56</v>
      </c>
      <c r="H167" s="17" t="s">
        <v>148</v>
      </c>
      <c r="I167" s="17" t="s">
        <v>149</v>
      </c>
      <c r="J167" s="17" t="s">
        <v>35</v>
      </c>
      <c r="K167" s="17" t="s">
        <v>150</v>
      </c>
      <c r="L167" s="17" t="s">
        <v>197</v>
      </c>
      <c r="M167" s="17" t="s">
        <v>238</v>
      </c>
      <c r="N167" s="17" t="s">
        <v>182</v>
      </c>
      <c r="O167" s="17" t="s">
        <v>239</v>
      </c>
      <c r="P167" s="17" t="s">
        <v>240</v>
      </c>
      <c r="Q167" s="17" t="s">
        <v>241</v>
      </c>
      <c r="R167" s="17" t="s">
        <v>157</v>
      </c>
    </row>
    <row r="168" spans="2:18">
      <c r="B168" s="17" t="s">
        <v>234</v>
      </c>
      <c r="C168" s="17" t="s">
        <v>242</v>
      </c>
      <c r="D168" s="17">
        <v>7451101</v>
      </c>
      <c r="E168" s="17" t="s">
        <v>243</v>
      </c>
      <c r="F168" s="17" t="s">
        <v>186</v>
      </c>
      <c r="G168" s="17" t="s">
        <v>244</v>
      </c>
      <c r="H168" s="17" t="s">
        <v>148</v>
      </c>
      <c r="I168" s="17" t="s">
        <v>149</v>
      </c>
      <c r="J168" s="17" t="s">
        <v>35</v>
      </c>
      <c r="K168" s="17" t="s">
        <v>150</v>
      </c>
      <c r="L168" s="17" t="s">
        <v>136</v>
      </c>
      <c r="M168" s="17" t="s">
        <v>245</v>
      </c>
      <c r="N168" s="17" t="s">
        <v>246</v>
      </c>
      <c r="O168" s="17" t="s">
        <v>247</v>
      </c>
      <c r="P168" s="17" t="s">
        <v>240</v>
      </c>
      <c r="Q168" s="17" t="s">
        <v>241</v>
      </c>
      <c r="R168" s="17" t="s">
        <v>157</v>
      </c>
    </row>
    <row r="169" spans="2:18">
      <c r="B169" s="17" t="s">
        <v>158</v>
      </c>
      <c r="C169" s="17" t="s">
        <v>158</v>
      </c>
      <c r="D169" s="17" t="s">
        <v>158</v>
      </c>
      <c r="E169" s="17" t="s">
        <v>158</v>
      </c>
      <c r="F169" s="17" t="s">
        <v>158</v>
      </c>
      <c r="G169" s="17" t="s">
        <v>158</v>
      </c>
      <c r="H169" s="17" t="s">
        <v>158</v>
      </c>
      <c r="I169" s="17" t="s">
        <v>158</v>
      </c>
      <c r="J169" s="17" t="s">
        <v>158</v>
      </c>
      <c r="K169" s="17" t="s">
        <v>158</v>
      </c>
      <c r="L169" s="17" t="s">
        <v>158</v>
      </c>
      <c r="M169" s="17" t="s">
        <v>158</v>
      </c>
      <c r="N169" s="17" t="s">
        <v>158</v>
      </c>
      <c r="O169" s="17" t="s">
        <v>158</v>
      </c>
      <c r="P169" s="17" t="s">
        <v>158</v>
      </c>
      <c r="Q169" s="17" t="s">
        <v>158</v>
      </c>
      <c r="R169" s="17" t="s">
        <v>158</v>
      </c>
    </row>
    <row r="170" spans="2:18">
      <c r="B170" s="17" t="s">
        <v>158</v>
      </c>
      <c r="C170" s="17" t="s">
        <v>158</v>
      </c>
      <c r="D170" s="17" t="s">
        <v>158</v>
      </c>
      <c r="E170" s="17" t="s">
        <v>158</v>
      </c>
      <c r="F170" s="17" t="s">
        <v>158</v>
      </c>
      <c r="G170" s="17" t="s">
        <v>158</v>
      </c>
      <c r="H170" s="17" t="s">
        <v>158</v>
      </c>
      <c r="I170" s="17" t="s">
        <v>158</v>
      </c>
      <c r="J170" s="17" t="s">
        <v>158</v>
      </c>
      <c r="K170" s="17" t="s">
        <v>158</v>
      </c>
      <c r="L170" s="17" t="s">
        <v>158</v>
      </c>
      <c r="M170" s="17" t="s">
        <v>158</v>
      </c>
      <c r="N170" s="17" t="s">
        <v>158</v>
      </c>
      <c r="O170" s="17" t="s">
        <v>158</v>
      </c>
      <c r="P170" s="17" t="s">
        <v>158</v>
      </c>
      <c r="Q170" s="17" t="s">
        <v>158</v>
      </c>
      <c r="R170" s="17" t="s">
        <v>158</v>
      </c>
    </row>
    <row r="171" spans="2:18">
      <c r="B171" s="17" t="s">
        <v>248</v>
      </c>
      <c r="C171" s="17" t="s">
        <v>249</v>
      </c>
      <c r="D171" s="17">
        <v>2772025</v>
      </c>
      <c r="E171" s="17" t="s">
        <v>250</v>
      </c>
      <c r="F171" s="17" t="s">
        <v>133</v>
      </c>
      <c r="G171" s="17" t="s">
        <v>56</v>
      </c>
      <c r="H171" s="17" t="s">
        <v>134</v>
      </c>
      <c r="I171" s="17" t="s">
        <v>135</v>
      </c>
      <c r="J171" s="17" t="s">
        <v>35</v>
      </c>
      <c r="K171" s="17" t="s">
        <v>124</v>
      </c>
      <c r="L171" s="17" t="s">
        <v>180</v>
      </c>
      <c r="M171" s="17" t="s">
        <v>251</v>
      </c>
      <c r="N171" s="17" t="s">
        <v>252</v>
      </c>
      <c r="O171" s="17" t="s">
        <v>253</v>
      </c>
      <c r="P171" s="17" t="s">
        <v>254</v>
      </c>
      <c r="Q171" s="17" t="s">
        <v>255</v>
      </c>
      <c r="R171" s="17" t="s">
        <v>157</v>
      </c>
    </row>
    <row r="172" spans="2:18">
      <c r="B172" s="17" t="s">
        <v>256</v>
      </c>
      <c r="C172" s="17" t="s">
        <v>257</v>
      </c>
      <c r="D172" s="17">
        <v>7314923</v>
      </c>
      <c r="E172" s="17" t="s">
        <v>258</v>
      </c>
      <c r="F172" s="17" t="s">
        <v>146</v>
      </c>
      <c r="G172" s="17" t="s">
        <v>56</v>
      </c>
      <c r="H172" s="17" t="s">
        <v>148</v>
      </c>
      <c r="I172" s="17" t="s">
        <v>149</v>
      </c>
      <c r="J172" s="17" t="s">
        <v>35</v>
      </c>
      <c r="K172" s="17" t="s">
        <v>150</v>
      </c>
      <c r="L172" s="17" t="s">
        <v>163</v>
      </c>
      <c r="M172" s="17" t="s">
        <v>238</v>
      </c>
      <c r="N172" s="17" t="s">
        <v>165</v>
      </c>
      <c r="O172" s="17" t="s">
        <v>259</v>
      </c>
      <c r="P172" s="17" t="s">
        <v>260</v>
      </c>
      <c r="Q172" s="17" t="s">
        <v>261</v>
      </c>
      <c r="R172" s="17" t="s">
        <v>157</v>
      </c>
    </row>
    <row r="173" spans="2:18">
      <c r="B173" s="17" t="s">
        <v>262</v>
      </c>
      <c r="C173" s="17" t="s">
        <v>263</v>
      </c>
      <c r="D173" s="17">
        <v>3127432086</v>
      </c>
      <c r="E173" s="17" t="s">
        <v>264</v>
      </c>
      <c r="F173" s="17" t="s">
        <v>265</v>
      </c>
      <c r="G173" s="17" t="s">
        <v>244</v>
      </c>
      <c r="H173" s="17" t="s">
        <v>148</v>
      </c>
      <c r="I173" s="17" t="s">
        <v>135</v>
      </c>
      <c r="J173" s="17" t="s">
        <v>35</v>
      </c>
      <c r="K173" s="17" t="s">
        <v>150</v>
      </c>
      <c r="L173" s="17" t="s">
        <v>136</v>
      </c>
      <c r="M173" s="17" t="s">
        <v>266</v>
      </c>
      <c r="N173" s="17" t="s">
        <v>267</v>
      </c>
      <c r="O173" s="17" t="s">
        <v>268</v>
      </c>
      <c r="P173" s="17" t="s">
        <v>269</v>
      </c>
      <c r="Q173" s="17" t="s">
        <v>270</v>
      </c>
      <c r="R173" s="17" t="s">
        <v>157</v>
      </c>
    </row>
    <row r="174" spans="2:18">
      <c r="B174" s="17" t="s">
        <v>271</v>
      </c>
      <c r="C174" s="17" t="s">
        <v>272</v>
      </c>
      <c r="D174" s="17">
        <v>7030583</v>
      </c>
      <c r="E174" s="17" t="s">
        <v>273</v>
      </c>
      <c r="F174" s="17" t="s">
        <v>274</v>
      </c>
      <c r="G174" s="17" t="s">
        <v>187</v>
      </c>
      <c r="H174" s="17" t="s">
        <v>148</v>
      </c>
      <c r="I174" s="17" t="s">
        <v>135</v>
      </c>
      <c r="J174" s="17" t="s">
        <v>35</v>
      </c>
      <c r="K174" s="17" t="s">
        <v>150</v>
      </c>
      <c r="L174" s="17" t="s">
        <v>136</v>
      </c>
      <c r="M174" s="17" t="s">
        <v>188</v>
      </c>
      <c r="N174" s="17" t="s">
        <v>189</v>
      </c>
      <c r="O174" s="17" t="s">
        <v>275</v>
      </c>
      <c r="P174" s="17" t="s">
        <v>276</v>
      </c>
      <c r="Q174" s="17" t="s">
        <v>277</v>
      </c>
      <c r="R174" s="17" t="s">
        <v>157</v>
      </c>
    </row>
    <row r="175" spans="2:18">
      <c r="B175" s="17" t="s">
        <v>278</v>
      </c>
      <c r="C175" s="17" t="s">
        <v>279</v>
      </c>
      <c r="D175" s="17">
        <v>4345708</v>
      </c>
      <c r="E175" s="17" t="s">
        <v>280</v>
      </c>
      <c r="F175" s="17" t="s">
        <v>133</v>
      </c>
      <c r="G175" s="17" t="s">
        <v>56</v>
      </c>
      <c r="H175" s="17" t="s">
        <v>134</v>
      </c>
      <c r="I175" s="17" t="s">
        <v>135</v>
      </c>
      <c r="J175" s="17" t="s">
        <v>35</v>
      </c>
      <c r="K175" s="17" t="s">
        <v>124</v>
      </c>
      <c r="L175" s="17" t="s">
        <v>136</v>
      </c>
      <c r="M175" s="17" t="s">
        <v>281</v>
      </c>
      <c r="N175" s="17" t="s">
        <v>138</v>
      </c>
      <c r="O175" s="17" t="s">
        <v>282</v>
      </c>
      <c r="P175" s="17" t="s">
        <v>283</v>
      </c>
      <c r="Q175" s="17" t="s">
        <v>284</v>
      </c>
      <c r="R175" s="17" t="s">
        <v>176</v>
      </c>
    </row>
    <row r="176" spans="2:18">
      <c r="B176" s="17" t="s">
        <v>285</v>
      </c>
      <c r="C176" s="17" t="s">
        <v>286</v>
      </c>
      <c r="D176" s="17">
        <v>3277300</v>
      </c>
      <c r="E176" s="17" t="s">
        <v>287</v>
      </c>
      <c r="F176" s="17" t="s">
        <v>133</v>
      </c>
      <c r="G176" s="17" t="s">
        <v>56</v>
      </c>
      <c r="H176" s="17" t="s">
        <v>148</v>
      </c>
      <c r="I176" s="17" t="s">
        <v>149</v>
      </c>
      <c r="J176" s="17" t="s">
        <v>35</v>
      </c>
      <c r="K176" s="17" t="s">
        <v>150</v>
      </c>
      <c r="L176" s="17" t="s">
        <v>151</v>
      </c>
      <c r="M176" s="17" t="s">
        <v>288</v>
      </c>
      <c r="N176" s="17" t="s">
        <v>289</v>
      </c>
      <c r="O176" s="17" t="s">
        <v>290</v>
      </c>
      <c r="P176" s="17" t="s">
        <v>276</v>
      </c>
      <c r="Q176" s="17" t="s">
        <v>291</v>
      </c>
      <c r="R176" s="17" t="s">
        <v>157</v>
      </c>
    </row>
    <row r="177" spans="2:18">
      <c r="B177" s="17" t="s">
        <v>292</v>
      </c>
      <c r="C177" s="17" t="s">
        <v>293</v>
      </c>
      <c r="D177" s="17" t="s">
        <v>294</v>
      </c>
      <c r="E177" s="17" t="s">
        <v>295</v>
      </c>
      <c r="F177" s="17" t="s">
        <v>186</v>
      </c>
      <c r="G177" s="17" t="s">
        <v>56</v>
      </c>
      <c r="H177" s="17" t="s">
        <v>148</v>
      </c>
      <c r="I177" s="17" t="s">
        <v>135</v>
      </c>
      <c r="J177" s="17" t="s">
        <v>35</v>
      </c>
      <c r="K177" s="17" t="s">
        <v>150</v>
      </c>
      <c r="L177" s="17" t="s">
        <v>136</v>
      </c>
      <c r="M177" s="17" t="s">
        <v>296</v>
      </c>
      <c r="N177" s="17" t="s">
        <v>297</v>
      </c>
      <c r="O177" s="17" t="s">
        <v>298</v>
      </c>
      <c r="P177" s="17" t="s">
        <v>276</v>
      </c>
      <c r="Q177" s="17" t="s">
        <v>191</v>
      </c>
      <c r="R177" s="17" t="s">
        <v>157</v>
      </c>
    </row>
    <row r="178" spans="2:18">
      <c r="B178" s="17" t="s">
        <v>299</v>
      </c>
      <c r="C178" s="17" t="s">
        <v>300</v>
      </c>
      <c r="D178" s="17" t="s">
        <v>301</v>
      </c>
      <c r="E178" s="17" t="s">
        <v>302</v>
      </c>
      <c r="F178" s="17" t="s">
        <v>146</v>
      </c>
      <c r="G178" s="17" t="s">
        <v>56</v>
      </c>
      <c r="H178" s="17" t="s">
        <v>148</v>
      </c>
      <c r="I178" s="17" t="s">
        <v>149</v>
      </c>
      <c r="J178" s="17" t="s">
        <v>35</v>
      </c>
      <c r="K178" s="17" t="s">
        <v>150</v>
      </c>
      <c r="L178" s="17" t="s">
        <v>151</v>
      </c>
      <c r="M178" s="17" t="s">
        <v>303</v>
      </c>
      <c r="N178" s="17" t="s">
        <v>165</v>
      </c>
      <c r="O178" s="17" t="s">
        <v>304</v>
      </c>
      <c r="P178" s="17" t="s">
        <v>305</v>
      </c>
      <c r="Q178" s="17" t="s">
        <v>306</v>
      </c>
      <c r="R178" s="17" t="s">
        <v>233</v>
      </c>
    </row>
    <row r="179" spans="2:18">
      <c r="B179" s="17" t="s">
        <v>307</v>
      </c>
      <c r="C179" s="17" t="s">
        <v>308</v>
      </c>
      <c r="D179" s="17">
        <v>5612107</v>
      </c>
      <c r="E179" s="17" t="s">
        <v>309</v>
      </c>
      <c r="F179" s="17" t="s">
        <v>133</v>
      </c>
      <c r="G179" s="17" t="s">
        <v>56</v>
      </c>
      <c r="H179" s="17" t="s">
        <v>148</v>
      </c>
      <c r="I179" s="17" t="s">
        <v>149</v>
      </c>
      <c r="J179" s="17" t="s">
        <v>35</v>
      </c>
      <c r="K179" s="17" t="s">
        <v>150</v>
      </c>
      <c r="L179" s="17" t="s">
        <v>151</v>
      </c>
      <c r="M179" s="17" t="s">
        <v>310</v>
      </c>
      <c r="N179" s="17" t="s">
        <v>311</v>
      </c>
      <c r="O179" s="17" t="s">
        <v>312</v>
      </c>
      <c r="P179" s="17" t="s">
        <v>191</v>
      </c>
      <c r="Q179" s="17" t="s">
        <v>191</v>
      </c>
      <c r="R179" s="17" t="s">
        <v>157</v>
      </c>
    </row>
    <row r="180" spans="2:18">
      <c r="B180" s="17" t="s">
        <v>313</v>
      </c>
      <c r="C180" s="17" t="s">
        <v>314</v>
      </c>
      <c r="D180" s="17">
        <v>3343696</v>
      </c>
      <c r="E180" s="17" t="s">
        <v>315</v>
      </c>
      <c r="F180" s="17" t="s">
        <v>133</v>
      </c>
      <c r="G180" s="17" t="s">
        <v>56</v>
      </c>
      <c r="H180" s="17" t="s">
        <v>148</v>
      </c>
      <c r="I180" s="17" t="s">
        <v>135</v>
      </c>
      <c r="J180" s="17" t="s">
        <v>35</v>
      </c>
      <c r="K180" s="17" t="s">
        <v>150</v>
      </c>
      <c r="L180" s="17" t="s">
        <v>197</v>
      </c>
      <c r="M180" s="17" t="s">
        <v>316</v>
      </c>
      <c r="N180" s="17" t="s">
        <v>138</v>
      </c>
      <c r="O180" s="17" t="s">
        <v>317</v>
      </c>
      <c r="P180" s="17" t="s">
        <v>318</v>
      </c>
      <c r="Q180" s="17" t="s">
        <v>283</v>
      </c>
      <c r="R180" s="17" t="s">
        <v>176</v>
      </c>
    </row>
    <row r="181" spans="2:18">
      <c r="B181" s="17" t="s">
        <v>319</v>
      </c>
      <c r="C181" s="17" t="s">
        <v>320</v>
      </c>
      <c r="D181" s="17">
        <v>6601011</v>
      </c>
      <c r="E181" s="17" t="s">
        <v>321</v>
      </c>
      <c r="F181" s="17" t="s">
        <v>146</v>
      </c>
      <c r="G181" s="17" t="s">
        <v>56</v>
      </c>
      <c r="H181" s="17" t="s">
        <v>148</v>
      </c>
      <c r="I181" s="17" t="s">
        <v>322</v>
      </c>
      <c r="J181" s="17" t="s">
        <v>35</v>
      </c>
      <c r="K181" s="17" t="s">
        <v>150</v>
      </c>
      <c r="L181" s="17" t="s">
        <v>323</v>
      </c>
      <c r="M181" s="17" t="s">
        <v>324</v>
      </c>
      <c r="N181" s="17" t="s">
        <v>229</v>
      </c>
      <c r="O181" s="17" t="s">
        <v>325</v>
      </c>
      <c r="P181" s="17" t="s">
        <v>326</v>
      </c>
      <c r="Q181" s="17" t="s">
        <v>327</v>
      </c>
      <c r="R181" s="17" t="s">
        <v>233</v>
      </c>
    </row>
    <row r="182" spans="2:18">
      <c r="B182" s="17" t="s">
        <v>328</v>
      </c>
      <c r="C182" s="17" t="s">
        <v>329</v>
      </c>
      <c r="D182" s="17">
        <v>3185311342</v>
      </c>
      <c r="E182" s="17" t="s">
        <v>330</v>
      </c>
      <c r="F182" s="17" t="s">
        <v>133</v>
      </c>
      <c r="G182" s="17" t="s">
        <v>244</v>
      </c>
      <c r="H182" s="17" t="s">
        <v>134</v>
      </c>
      <c r="I182" s="17" t="s">
        <v>135</v>
      </c>
      <c r="J182" s="17" t="s">
        <v>35</v>
      </c>
      <c r="K182" s="17" t="s">
        <v>124</v>
      </c>
      <c r="L182" s="17" t="s">
        <v>151</v>
      </c>
      <c r="M182" s="17" t="s">
        <v>331</v>
      </c>
      <c r="N182" s="17" t="s">
        <v>332</v>
      </c>
      <c r="O182" s="17" t="s">
        <v>247</v>
      </c>
      <c r="P182" s="17" t="s">
        <v>333</v>
      </c>
      <c r="Q182" s="17" t="s">
        <v>334</v>
      </c>
      <c r="R182" s="17" t="s">
        <v>157</v>
      </c>
    </row>
    <row r="183" spans="2:18">
      <c r="B183" s="17" t="s">
        <v>335</v>
      </c>
      <c r="C183" s="17" t="s">
        <v>336</v>
      </c>
      <c r="D183" s="17" t="s">
        <v>337</v>
      </c>
      <c r="E183" s="17" t="s">
        <v>338</v>
      </c>
      <c r="F183" s="17" t="s">
        <v>146</v>
      </c>
      <c r="G183" s="17" t="s">
        <v>56</v>
      </c>
      <c r="H183" s="17" t="s">
        <v>134</v>
      </c>
      <c r="I183" s="17" t="s">
        <v>339</v>
      </c>
      <c r="J183" s="17" t="s">
        <v>35</v>
      </c>
      <c r="K183" s="17" t="s">
        <v>124</v>
      </c>
      <c r="L183" s="17" t="s">
        <v>180</v>
      </c>
      <c r="M183" s="17" t="s">
        <v>340</v>
      </c>
      <c r="N183" s="17" t="s">
        <v>341</v>
      </c>
      <c r="O183" s="17" t="s">
        <v>282</v>
      </c>
      <c r="P183" s="17" t="s">
        <v>342</v>
      </c>
      <c r="Q183" s="17" t="s">
        <v>343</v>
      </c>
      <c r="R183" s="17" t="s">
        <v>344</v>
      </c>
    </row>
    <row r="184" spans="2:18">
      <c r="B184" s="17" t="s">
        <v>345</v>
      </c>
      <c r="C184" s="17" t="s">
        <v>346</v>
      </c>
      <c r="D184" s="17" t="s">
        <v>347</v>
      </c>
      <c r="E184" s="17" t="s">
        <v>348</v>
      </c>
      <c r="F184" s="17" t="s">
        <v>146</v>
      </c>
      <c r="G184" s="17" t="s">
        <v>56</v>
      </c>
      <c r="H184" s="17" t="s">
        <v>134</v>
      </c>
      <c r="I184" s="17" t="s">
        <v>149</v>
      </c>
      <c r="J184" s="17" t="s">
        <v>35</v>
      </c>
      <c r="K184" s="17" t="s">
        <v>124</v>
      </c>
      <c r="L184" s="17" t="s">
        <v>180</v>
      </c>
      <c r="M184" s="17" t="s">
        <v>349</v>
      </c>
      <c r="N184" s="17" t="s">
        <v>350</v>
      </c>
      <c r="O184" s="17" t="s">
        <v>312</v>
      </c>
      <c r="P184" s="17" t="s">
        <v>276</v>
      </c>
      <c r="Q184" s="17" t="s">
        <v>351</v>
      </c>
      <c r="R184" s="17" t="s">
        <v>157</v>
      </c>
    </row>
    <row r="185" spans="2:18">
      <c r="B185" s="17" t="s">
        <v>352</v>
      </c>
      <c r="C185" s="17" t="s">
        <v>353</v>
      </c>
      <c r="D185" s="17">
        <v>3124000</v>
      </c>
      <c r="E185" s="17" t="s">
        <v>354</v>
      </c>
      <c r="F185" s="17" t="s">
        <v>133</v>
      </c>
      <c r="G185" s="17" t="s">
        <v>56</v>
      </c>
      <c r="H185" s="17" t="s">
        <v>148</v>
      </c>
      <c r="I185" s="17" t="s">
        <v>149</v>
      </c>
      <c r="J185" s="17" t="s">
        <v>35</v>
      </c>
      <c r="K185" s="17" t="s">
        <v>150</v>
      </c>
      <c r="L185" s="17" t="s">
        <v>180</v>
      </c>
      <c r="M185" s="17" t="s">
        <v>355</v>
      </c>
      <c r="N185" s="17" t="s">
        <v>165</v>
      </c>
      <c r="O185" s="17" t="s">
        <v>356</v>
      </c>
      <c r="P185" s="17" t="s">
        <v>155</v>
      </c>
      <c r="Q185" s="17" t="s">
        <v>156</v>
      </c>
      <c r="R185" s="17" t="s">
        <v>157</v>
      </c>
    </row>
    <row r="186" spans="2:18">
      <c r="B186" s="17" t="s">
        <v>357</v>
      </c>
      <c r="C186" s="17" t="s">
        <v>358</v>
      </c>
      <c r="D186" s="17">
        <v>8781500</v>
      </c>
      <c r="E186" s="17" t="s">
        <v>359</v>
      </c>
      <c r="F186" s="17" t="s">
        <v>133</v>
      </c>
      <c r="G186" s="17" t="s">
        <v>56</v>
      </c>
      <c r="H186" s="17" t="s">
        <v>134</v>
      </c>
      <c r="I186" s="17" t="s">
        <v>149</v>
      </c>
      <c r="J186" s="17" t="s">
        <v>35</v>
      </c>
      <c r="K186" s="17" t="s">
        <v>124</v>
      </c>
      <c r="L186" s="17" t="s">
        <v>151</v>
      </c>
      <c r="M186" s="17" t="s">
        <v>206</v>
      </c>
      <c r="N186" s="17" t="s">
        <v>165</v>
      </c>
      <c r="O186" s="17" t="s">
        <v>360</v>
      </c>
      <c r="P186" s="17" t="s">
        <v>201</v>
      </c>
      <c r="Q186" s="17" t="s">
        <v>361</v>
      </c>
      <c r="R186" s="17" t="s">
        <v>157</v>
      </c>
    </row>
    <row r="187" spans="2:18">
      <c r="B187" s="17" t="s">
        <v>158</v>
      </c>
      <c r="C187" s="17" t="s">
        <v>158</v>
      </c>
      <c r="D187" s="17" t="s">
        <v>158</v>
      </c>
      <c r="E187" s="17" t="s">
        <v>158</v>
      </c>
      <c r="F187" s="17" t="s">
        <v>158</v>
      </c>
      <c r="G187" s="17" t="s">
        <v>158</v>
      </c>
      <c r="H187" s="17" t="s">
        <v>158</v>
      </c>
      <c r="I187" s="17" t="s">
        <v>158</v>
      </c>
      <c r="J187" s="17" t="s">
        <v>158</v>
      </c>
      <c r="K187" s="17" t="s">
        <v>158</v>
      </c>
      <c r="L187" s="17" t="s">
        <v>158</v>
      </c>
      <c r="M187" s="17" t="s">
        <v>158</v>
      </c>
      <c r="N187" s="17" t="s">
        <v>158</v>
      </c>
      <c r="O187" s="17" t="s">
        <v>158</v>
      </c>
      <c r="P187" s="17" t="s">
        <v>158</v>
      </c>
      <c r="Q187" s="17" t="s">
        <v>158</v>
      </c>
      <c r="R187" s="17" t="s">
        <v>158</v>
      </c>
    </row>
    <row r="188" spans="2:18">
      <c r="B188" s="17" t="s">
        <v>362</v>
      </c>
      <c r="C188" s="17" t="s">
        <v>241</v>
      </c>
      <c r="D188" s="17">
        <v>3215686153</v>
      </c>
      <c r="E188" s="17" t="s">
        <v>363</v>
      </c>
      <c r="F188" s="17" t="s">
        <v>133</v>
      </c>
      <c r="G188" s="17" t="s">
        <v>56</v>
      </c>
      <c r="H188" s="17" t="s">
        <v>148</v>
      </c>
      <c r="I188" s="17" t="s">
        <v>149</v>
      </c>
      <c r="J188" s="17" t="s">
        <v>35</v>
      </c>
      <c r="K188" s="17" t="s">
        <v>150</v>
      </c>
      <c r="L188" s="17" t="s">
        <v>180</v>
      </c>
      <c r="M188" s="17" t="s">
        <v>364</v>
      </c>
      <c r="N188" s="17" t="s">
        <v>165</v>
      </c>
      <c r="O188" s="17" t="s">
        <v>290</v>
      </c>
      <c r="P188" s="17" t="s">
        <v>240</v>
      </c>
      <c r="Q188" s="17" t="s">
        <v>241</v>
      </c>
      <c r="R188" s="17" t="s">
        <v>157</v>
      </c>
    </row>
    <row r="189" spans="2:18">
      <c r="B189" s="17" t="s">
        <v>158</v>
      </c>
      <c r="C189" s="17" t="s">
        <v>158</v>
      </c>
      <c r="D189" s="17" t="s">
        <v>158</v>
      </c>
      <c r="E189" s="17" t="s">
        <v>158</v>
      </c>
      <c r="F189" s="17" t="s">
        <v>158</v>
      </c>
      <c r="G189" s="17" t="s">
        <v>158</v>
      </c>
      <c r="H189" s="17" t="s">
        <v>159</v>
      </c>
      <c r="I189" s="17" t="s">
        <v>158</v>
      </c>
      <c r="J189" s="17" t="s">
        <v>158</v>
      </c>
      <c r="K189" s="17" t="s">
        <v>158</v>
      </c>
      <c r="L189" s="17" t="s">
        <v>158</v>
      </c>
      <c r="M189" s="17" t="s">
        <v>158</v>
      </c>
      <c r="N189" s="17" t="s">
        <v>158</v>
      </c>
      <c r="O189" s="17" t="s">
        <v>158</v>
      </c>
      <c r="P189" s="17" t="s">
        <v>158</v>
      </c>
      <c r="Q189" s="17" t="s">
        <v>158</v>
      </c>
      <c r="R189" s="17" t="s">
        <v>158</v>
      </c>
    </row>
    <row r="190" spans="2:18">
      <c r="B190" s="17" t="s">
        <v>365</v>
      </c>
      <c r="C190" s="17" t="s">
        <v>366</v>
      </c>
      <c r="D190" s="17">
        <v>577291915</v>
      </c>
      <c r="E190" s="17" t="s">
        <v>367</v>
      </c>
      <c r="F190" s="17" t="s">
        <v>133</v>
      </c>
      <c r="G190" s="17" t="s">
        <v>56</v>
      </c>
      <c r="H190" s="17" t="s">
        <v>134</v>
      </c>
      <c r="I190" s="17" t="s">
        <v>135</v>
      </c>
      <c r="J190" s="17" t="s">
        <v>35</v>
      </c>
      <c r="K190" s="17" t="s">
        <v>124</v>
      </c>
      <c r="L190" s="17" t="s">
        <v>151</v>
      </c>
      <c r="M190" s="17" t="s">
        <v>368</v>
      </c>
      <c r="N190" s="17" t="s">
        <v>165</v>
      </c>
      <c r="O190" s="17" t="s">
        <v>369</v>
      </c>
      <c r="P190" s="17" t="s">
        <v>260</v>
      </c>
      <c r="Q190" s="17" t="s">
        <v>370</v>
      </c>
      <c r="R190" s="17" t="s">
        <v>157</v>
      </c>
    </row>
    <row r="191" spans="2:18">
      <c r="B191" s="17" t="s">
        <v>371</v>
      </c>
      <c r="C191" s="17" t="s">
        <v>372</v>
      </c>
      <c r="D191" s="17">
        <v>3155646</v>
      </c>
      <c r="E191" s="17" t="s">
        <v>373</v>
      </c>
      <c r="F191" s="17" t="s">
        <v>133</v>
      </c>
      <c r="G191" s="17" t="s">
        <v>56</v>
      </c>
      <c r="H191" s="17" t="s">
        <v>148</v>
      </c>
      <c r="I191" s="17" t="s">
        <v>135</v>
      </c>
      <c r="J191" s="17" t="s">
        <v>35</v>
      </c>
      <c r="K191" s="17" t="s">
        <v>150</v>
      </c>
      <c r="L191" s="17" t="s">
        <v>180</v>
      </c>
      <c r="M191" s="17" t="s">
        <v>374</v>
      </c>
      <c r="N191" s="17" t="s">
        <v>138</v>
      </c>
      <c r="O191" s="17" t="s">
        <v>317</v>
      </c>
      <c r="P191" s="17" t="s">
        <v>174</v>
      </c>
      <c r="Q191" s="17" t="s">
        <v>175</v>
      </c>
      <c r="R191" s="17" t="s">
        <v>176</v>
      </c>
    </row>
    <row r="192" spans="2:18">
      <c r="B192" s="17" t="s">
        <v>375</v>
      </c>
      <c r="C192" s="17" t="s">
        <v>376</v>
      </c>
      <c r="D192" s="17" t="s">
        <v>377</v>
      </c>
      <c r="E192" s="17" t="s">
        <v>378</v>
      </c>
      <c r="F192" s="17" t="s">
        <v>133</v>
      </c>
      <c r="G192" s="17" t="s">
        <v>56</v>
      </c>
      <c r="H192" s="17" t="s">
        <v>134</v>
      </c>
      <c r="I192" s="17" t="s">
        <v>149</v>
      </c>
      <c r="J192" s="17" t="s">
        <v>35</v>
      </c>
      <c r="K192" s="17" t="s">
        <v>124</v>
      </c>
      <c r="L192" s="17" t="s">
        <v>151</v>
      </c>
      <c r="M192" s="17" t="s">
        <v>379</v>
      </c>
      <c r="N192" s="17" t="s">
        <v>138</v>
      </c>
      <c r="O192" s="17" t="s">
        <v>380</v>
      </c>
      <c r="P192" s="17" t="s">
        <v>381</v>
      </c>
      <c r="Q192" s="17" t="s">
        <v>382</v>
      </c>
      <c r="R192" s="17" t="s">
        <v>176</v>
      </c>
    </row>
    <row r="195" spans="2:4">
      <c r="B195" s="18" t="s">
        <v>55</v>
      </c>
      <c r="C195" s="12" t="s">
        <v>8</v>
      </c>
      <c r="D195" s="12" t="s">
        <v>9</v>
      </c>
    </row>
    <row r="196" spans="2:4">
      <c r="B196" s="17" t="s">
        <v>244</v>
      </c>
      <c r="C196" s="19">
        <v>3</v>
      </c>
      <c r="D196" s="20">
        <f>C196/$C$202</f>
        <v>7.4999999999999997E-2</v>
      </c>
    </row>
    <row r="197" spans="2:4">
      <c r="B197" s="17" t="s">
        <v>56</v>
      </c>
      <c r="C197" s="19">
        <v>25</v>
      </c>
      <c r="D197" s="20">
        <f>C197/$C$202</f>
        <v>0.625</v>
      </c>
    </row>
    <row r="198" spans="2:4">
      <c r="B198" s="17" t="s">
        <v>147</v>
      </c>
      <c r="C198" s="19">
        <v>1</v>
      </c>
      <c r="D198" s="20">
        <f t="shared" ref="D198:D201" si="5">C198/$C$202</f>
        <v>2.5000000000000001E-2</v>
      </c>
    </row>
    <row r="199" spans="2:4">
      <c r="B199" s="17" t="s">
        <v>195</v>
      </c>
      <c r="C199" s="19">
        <v>2</v>
      </c>
      <c r="D199" s="20">
        <f t="shared" si="5"/>
        <v>0.05</v>
      </c>
    </row>
    <row r="200" spans="2:4">
      <c r="B200" s="17" t="s">
        <v>187</v>
      </c>
      <c r="C200" s="19">
        <v>2</v>
      </c>
      <c r="D200" s="20">
        <f t="shared" si="5"/>
        <v>0.05</v>
      </c>
    </row>
    <row r="201" spans="2:4">
      <c r="B201" s="12" t="s">
        <v>57</v>
      </c>
      <c r="C201" s="30">
        <v>7</v>
      </c>
      <c r="D201" s="20">
        <f t="shared" si="5"/>
        <v>0.17499999999999999</v>
      </c>
    </row>
    <row r="202" spans="2:4">
      <c r="B202" s="12" t="s">
        <v>12</v>
      </c>
      <c r="C202" s="26">
        <f>SUM(C196:C201)</f>
        <v>40</v>
      </c>
      <c r="D202" s="20">
        <f>SUM(D196:D201)</f>
        <v>1</v>
      </c>
    </row>
    <row r="203" spans="2:4">
      <c r="B203" s="72"/>
      <c r="C203" s="72"/>
      <c r="D203" s="2"/>
    </row>
    <row r="204" spans="2:4">
      <c r="B204" s="15"/>
      <c r="C204" s="15"/>
      <c r="D204" s="2"/>
    </row>
    <row r="223" spans="2:2" ht="15.75">
      <c r="B223" s="7" t="s">
        <v>58</v>
      </c>
    </row>
    <row r="225" spans="2:5" ht="69" customHeight="1">
      <c r="B225" s="73" t="s">
        <v>59</v>
      </c>
      <c r="C225" s="74"/>
      <c r="D225" s="22" t="s">
        <v>8</v>
      </c>
      <c r="E225" s="22" t="s">
        <v>9</v>
      </c>
    </row>
    <row r="226" spans="2:5">
      <c r="B226" s="75" t="s">
        <v>35</v>
      </c>
      <c r="C226" s="76"/>
      <c r="D226" s="30">
        <v>22</v>
      </c>
      <c r="E226" s="23">
        <f>D226/$C$37</f>
        <v>0.55000000000000004</v>
      </c>
    </row>
    <row r="227" spans="2:5">
      <c r="B227" s="77" t="s">
        <v>60</v>
      </c>
      <c r="C227" s="77"/>
      <c r="D227" s="30">
        <v>18</v>
      </c>
      <c r="E227" s="23">
        <f>D227/$C$37</f>
        <v>0.45</v>
      </c>
    </row>
    <row r="228" spans="2:5">
      <c r="B228" s="77" t="s">
        <v>61</v>
      </c>
      <c r="C228" s="77"/>
      <c r="D228" s="30">
        <f>SUM(D226:D227)</f>
        <v>40</v>
      </c>
      <c r="E228" s="43">
        <f>SUM(E226:E227)</f>
        <v>1</v>
      </c>
    </row>
    <row r="229" spans="2:5">
      <c r="B229" s="72"/>
      <c r="C229" s="72"/>
      <c r="D229" s="72"/>
    </row>
    <row r="230" spans="2:5">
      <c r="B230" s="72"/>
      <c r="C230" s="72"/>
      <c r="D230" s="72"/>
    </row>
    <row r="231" spans="2:5">
      <c r="B231" s="72"/>
      <c r="C231" s="72"/>
      <c r="D231" s="72"/>
    </row>
    <row r="232" spans="2:5">
      <c r="B232" s="72"/>
      <c r="C232" s="72"/>
      <c r="D232" s="72"/>
    </row>
    <row r="233" spans="2:5">
      <c r="B233" s="72"/>
      <c r="C233" s="72"/>
      <c r="D233" s="72"/>
    </row>
    <row r="234" spans="2:5">
      <c r="B234" s="72"/>
      <c r="C234" s="72"/>
      <c r="D234" s="72"/>
    </row>
    <row r="241" spans="2:5">
      <c r="B241" s="24" t="s">
        <v>62</v>
      </c>
    </row>
    <row r="243" spans="2:5">
      <c r="B243" s="24" t="s">
        <v>63</v>
      </c>
    </row>
    <row r="244" spans="2:5">
      <c r="B244" s="24"/>
    </row>
    <row r="245" spans="2:5">
      <c r="B245" s="79" t="s">
        <v>64</v>
      </c>
      <c r="C245" s="79"/>
      <c r="D245" s="79"/>
      <c r="E245" s="25" t="s">
        <v>8</v>
      </c>
    </row>
    <row r="246" spans="2:5" ht="48" customHeight="1">
      <c r="B246" s="78" t="s">
        <v>65</v>
      </c>
      <c r="C246" s="78"/>
      <c r="D246" s="78"/>
      <c r="E246" s="30">
        <v>3</v>
      </c>
    </row>
    <row r="247" spans="2:5" ht="36" customHeight="1">
      <c r="B247" s="78" t="s">
        <v>66</v>
      </c>
      <c r="C247" s="78"/>
      <c r="D247" s="78"/>
      <c r="E247" s="30">
        <v>14</v>
      </c>
    </row>
    <row r="248" spans="2:5" ht="60" customHeight="1">
      <c r="B248" s="78" t="s">
        <v>67</v>
      </c>
      <c r="C248" s="78"/>
      <c r="D248" s="78"/>
      <c r="E248" s="30">
        <v>2</v>
      </c>
    </row>
    <row r="249" spans="2:5">
      <c r="B249" s="78" t="s">
        <v>68</v>
      </c>
      <c r="C249" s="78"/>
      <c r="D249" s="78"/>
      <c r="E249" s="30">
        <v>3</v>
      </c>
    </row>
    <row r="250" spans="2:5">
      <c r="B250" s="78" t="s">
        <v>69</v>
      </c>
      <c r="C250" s="78"/>
      <c r="D250" s="78"/>
      <c r="E250" s="30">
        <v>0</v>
      </c>
    </row>
    <row r="251" spans="2:5">
      <c r="B251" s="78" t="s">
        <v>70</v>
      </c>
      <c r="C251" s="78"/>
      <c r="D251" s="78"/>
      <c r="E251" s="30">
        <v>0</v>
      </c>
    </row>
    <row r="252" spans="2:5">
      <c r="B252" s="78" t="s">
        <v>71</v>
      </c>
      <c r="C252" s="78"/>
      <c r="D252" s="78"/>
      <c r="E252" s="30">
        <v>0</v>
      </c>
    </row>
    <row r="253" spans="2:5" ht="24" customHeight="1">
      <c r="B253" s="78" t="s">
        <v>72</v>
      </c>
      <c r="C253" s="78"/>
      <c r="D253" s="78"/>
      <c r="E253" s="30">
        <v>4</v>
      </c>
    </row>
    <row r="259" spans="2:10" ht="15.75">
      <c r="B259" s="7" t="s">
        <v>73</v>
      </c>
    </row>
    <row r="261" spans="2:10" ht="108" customHeight="1">
      <c r="B261" s="82" t="s">
        <v>74</v>
      </c>
      <c r="C261" s="82"/>
      <c r="D261" s="82"/>
      <c r="E261" s="27" t="s">
        <v>8</v>
      </c>
      <c r="F261" s="27" t="s">
        <v>9</v>
      </c>
      <c r="H261" s="77"/>
      <c r="I261" s="77"/>
      <c r="J261" s="27" t="s">
        <v>9</v>
      </c>
    </row>
    <row r="262" spans="2:10">
      <c r="B262" s="60" t="s">
        <v>35</v>
      </c>
      <c r="C262" s="60"/>
      <c r="D262" s="60"/>
      <c r="E262" s="40">
        <v>23</v>
      </c>
      <c r="F262" s="20">
        <f>E262/$C$37</f>
        <v>0.57499999999999996</v>
      </c>
      <c r="H262" s="83" t="s">
        <v>35</v>
      </c>
      <c r="I262" s="84"/>
      <c r="J262" s="11">
        <f>F262</f>
        <v>0.57499999999999996</v>
      </c>
    </row>
    <row r="263" spans="2:10">
      <c r="B263" s="60" t="s">
        <v>60</v>
      </c>
      <c r="C263" s="60"/>
      <c r="D263" s="60"/>
      <c r="E263" s="40">
        <v>17</v>
      </c>
      <c r="F263" s="20">
        <f t="shared" ref="F263:F264" si="6">E263/$C$37</f>
        <v>0.42499999999999999</v>
      </c>
      <c r="H263" s="60" t="s">
        <v>60</v>
      </c>
      <c r="I263" s="60"/>
      <c r="J263" s="11">
        <f>F263</f>
        <v>0.42499999999999999</v>
      </c>
    </row>
    <row r="264" spans="2:10">
      <c r="B264" s="60" t="s">
        <v>12</v>
      </c>
      <c r="C264" s="60"/>
      <c r="D264" s="60"/>
      <c r="E264" s="41">
        <f>SUM(E262:E263)</f>
        <v>40</v>
      </c>
      <c r="F264" s="20">
        <f t="shared" si="6"/>
        <v>1</v>
      </c>
      <c r="H264" s="60" t="s">
        <v>12</v>
      </c>
      <c r="I264" s="60"/>
      <c r="J264" s="11">
        <f>F264</f>
        <v>1</v>
      </c>
    </row>
    <row r="288" spans="2:2" ht="15.75">
      <c r="B288" s="7" t="s">
        <v>75</v>
      </c>
    </row>
    <row r="289" spans="2:5" ht="15.75">
      <c r="B289" s="7"/>
    </row>
    <row r="290" spans="2:5">
      <c r="B290" s="24" t="s">
        <v>76</v>
      </c>
    </row>
    <row r="291" spans="2:5">
      <c r="B291" s="24"/>
    </row>
    <row r="292" spans="2:5">
      <c r="B292" s="24"/>
    </row>
    <row r="293" spans="2:5">
      <c r="B293" s="80" t="s">
        <v>77</v>
      </c>
      <c r="C293" s="80"/>
      <c r="D293" s="80"/>
      <c r="E293" s="39" t="s">
        <v>8</v>
      </c>
    </row>
    <row r="294" spans="2:5">
      <c r="B294" s="81" t="s">
        <v>78</v>
      </c>
      <c r="C294" s="81"/>
      <c r="D294" s="81"/>
      <c r="E294" s="30">
        <v>13</v>
      </c>
    </row>
    <row r="295" spans="2:5">
      <c r="B295" s="81" t="s">
        <v>79</v>
      </c>
      <c r="C295" s="81"/>
      <c r="D295" s="81"/>
      <c r="E295" s="30">
        <v>12</v>
      </c>
    </row>
    <row r="296" spans="2:5">
      <c r="B296" s="81" t="s">
        <v>80</v>
      </c>
      <c r="C296" s="81"/>
      <c r="D296" s="81"/>
      <c r="E296" s="30">
        <v>18</v>
      </c>
    </row>
    <row r="297" spans="2:5">
      <c r="B297" s="81" t="s">
        <v>81</v>
      </c>
      <c r="C297" s="81"/>
      <c r="D297" s="81"/>
      <c r="E297" s="30">
        <v>3</v>
      </c>
    </row>
    <row r="298" spans="2:5">
      <c r="B298" s="81" t="s">
        <v>82</v>
      </c>
      <c r="C298" s="81"/>
      <c r="D298" s="81"/>
      <c r="E298" s="30">
        <v>2</v>
      </c>
    </row>
    <row r="299" spans="2:5">
      <c r="B299" s="81" t="s">
        <v>83</v>
      </c>
      <c r="C299" s="81"/>
      <c r="D299" s="81"/>
      <c r="E299" s="30">
        <v>4</v>
      </c>
    </row>
    <row r="300" spans="2:5">
      <c r="B300" s="81" t="s">
        <v>84</v>
      </c>
      <c r="C300" s="81"/>
      <c r="D300" s="81"/>
      <c r="E300" s="30">
        <v>3</v>
      </c>
    </row>
    <row r="301" spans="2:5">
      <c r="B301" s="81" t="s">
        <v>85</v>
      </c>
      <c r="C301" s="81"/>
      <c r="D301" s="81"/>
      <c r="E301" s="30">
        <v>4</v>
      </c>
    </row>
    <row r="303" spans="2:5" ht="10.5" customHeight="1"/>
    <row r="304" spans="2:5" ht="18" customHeight="1">
      <c r="B304" s="7" t="s">
        <v>86</v>
      </c>
    </row>
    <row r="305" spans="2:3" ht="10.5" customHeight="1">
      <c r="B305" s="7"/>
    </row>
    <row r="306" spans="2:3" ht="17.25" customHeight="1">
      <c r="B306" s="24" t="s">
        <v>87</v>
      </c>
    </row>
    <row r="307" spans="2:3">
      <c r="B307" s="24"/>
    </row>
    <row r="308" spans="2:3">
      <c r="B308" s="24"/>
    </row>
    <row r="309" spans="2:3">
      <c r="B309" s="44" t="s">
        <v>88</v>
      </c>
      <c r="C309" s="44" t="s">
        <v>8</v>
      </c>
    </row>
    <row r="310" spans="2:3">
      <c r="B310" s="21">
        <v>1</v>
      </c>
      <c r="C310" s="30">
        <v>0</v>
      </c>
    </row>
    <row r="311" spans="2:3">
      <c r="B311" s="21">
        <v>2</v>
      </c>
      <c r="C311" s="30">
        <v>0</v>
      </c>
    </row>
    <row r="312" spans="2:3">
      <c r="B312" s="21">
        <v>3</v>
      </c>
      <c r="C312" s="30">
        <v>6</v>
      </c>
    </row>
    <row r="313" spans="2:3">
      <c r="B313" s="21">
        <v>4</v>
      </c>
      <c r="C313" s="30">
        <v>10</v>
      </c>
    </row>
    <row r="314" spans="2:3">
      <c r="B314" s="21">
        <v>5</v>
      </c>
      <c r="C314" s="30">
        <v>24</v>
      </c>
    </row>
    <row r="317" spans="2:3">
      <c r="B317" s="28" t="s">
        <v>88</v>
      </c>
      <c r="C317" s="28" t="s">
        <v>8</v>
      </c>
    </row>
    <row r="318" spans="2:3">
      <c r="B318" s="21">
        <v>1</v>
      </c>
      <c r="C318" s="20">
        <f>C310/$C$37</f>
        <v>0</v>
      </c>
    </row>
    <row r="319" spans="2:3">
      <c r="B319" s="21">
        <v>2</v>
      </c>
      <c r="C319" s="20">
        <f t="shared" ref="C319:C322" si="7">C311/$C$37</f>
        <v>0</v>
      </c>
    </row>
    <row r="320" spans="2:3">
      <c r="B320" s="21">
        <v>3</v>
      </c>
      <c r="C320" s="20">
        <f t="shared" si="7"/>
        <v>0.15</v>
      </c>
    </row>
    <row r="321" spans="2:3">
      <c r="B321" s="21">
        <v>4</v>
      </c>
      <c r="C321" s="20">
        <f t="shared" si="7"/>
        <v>0.25</v>
      </c>
    </row>
    <row r="322" spans="2:3">
      <c r="B322" s="21">
        <v>5</v>
      </c>
      <c r="C322" s="20">
        <f t="shared" si="7"/>
        <v>0.6</v>
      </c>
    </row>
    <row r="331" spans="2:3" ht="15.75">
      <c r="B331" s="7" t="s">
        <v>89</v>
      </c>
    </row>
    <row r="332" spans="2:3" ht="15.75">
      <c r="B332" s="7"/>
    </row>
    <row r="333" spans="2:3">
      <c r="B333" s="24" t="s">
        <v>90</v>
      </c>
    </row>
    <row r="334" spans="2:3">
      <c r="B334" s="24"/>
    </row>
    <row r="335" spans="2:3">
      <c r="B335" s="24"/>
    </row>
    <row r="336" spans="2:3">
      <c r="B336" s="28" t="s">
        <v>91</v>
      </c>
      <c r="C336" s="28" t="s">
        <v>8</v>
      </c>
    </row>
    <row r="337" spans="2:4">
      <c r="B337" s="21" t="s">
        <v>35</v>
      </c>
      <c r="C337" s="40">
        <v>30</v>
      </c>
      <c r="D337" s="29"/>
    </row>
    <row r="338" spans="2:4">
      <c r="B338" s="21" t="s">
        <v>60</v>
      </c>
      <c r="C338" s="40">
        <v>10</v>
      </c>
      <c r="D338" s="29"/>
    </row>
    <row r="341" spans="2:4">
      <c r="B341" s="28" t="s">
        <v>91</v>
      </c>
      <c r="C341" s="28" t="s">
        <v>9</v>
      </c>
    </row>
    <row r="342" spans="2:4">
      <c r="B342" s="21" t="s">
        <v>35</v>
      </c>
      <c r="C342" s="20">
        <f>C337/$C$37</f>
        <v>0.75</v>
      </c>
    </row>
    <row r="343" spans="2:4">
      <c r="B343" s="21" t="s">
        <v>60</v>
      </c>
      <c r="C343" s="20">
        <f>C338/$C$37</f>
        <v>0.25</v>
      </c>
    </row>
    <row r="356" spans="2:8" ht="15.75">
      <c r="B356" s="7" t="s">
        <v>92</v>
      </c>
    </row>
    <row r="357" spans="2:8" ht="15.75">
      <c r="B357" s="7"/>
    </row>
    <row r="358" spans="2:8">
      <c r="B358" s="24" t="s">
        <v>93</v>
      </c>
    </row>
    <row r="359" spans="2:8">
      <c r="B359" s="24"/>
    </row>
    <row r="360" spans="2:8">
      <c r="B360" s="24"/>
    </row>
    <row r="361" spans="2:8">
      <c r="B361" s="85" t="s">
        <v>94</v>
      </c>
      <c r="C361" s="86"/>
      <c r="D361" s="86"/>
      <c r="E361" s="87"/>
      <c r="F361" s="39" t="s">
        <v>95</v>
      </c>
      <c r="G361" s="39" t="s">
        <v>96</v>
      </c>
      <c r="H361" s="39" t="s">
        <v>97</v>
      </c>
    </row>
    <row r="362" spans="2:8">
      <c r="B362" s="88" t="s">
        <v>98</v>
      </c>
      <c r="C362" s="88"/>
      <c r="D362" s="88"/>
      <c r="E362" s="88"/>
      <c r="F362" s="30">
        <v>25</v>
      </c>
      <c r="G362" s="30">
        <v>8</v>
      </c>
      <c r="H362" s="30">
        <v>8</v>
      </c>
    </row>
    <row r="363" spans="2:8">
      <c r="B363" s="88" t="s">
        <v>99</v>
      </c>
      <c r="C363" s="88"/>
      <c r="D363" s="88"/>
      <c r="E363" s="88"/>
      <c r="F363" s="30">
        <v>10</v>
      </c>
      <c r="G363" s="30">
        <v>1</v>
      </c>
      <c r="H363" s="30">
        <v>25</v>
      </c>
    </row>
    <row r="364" spans="2:8">
      <c r="B364" s="77" t="s">
        <v>100</v>
      </c>
      <c r="C364" s="77"/>
      <c r="D364" s="77"/>
      <c r="E364" s="77"/>
      <c r="F364" s="30">
        <v>16</v>
      </c>
      <c r="G364" s="30">
        <v>2</v>
      </c>
      <c r="H364" s="30">
        <v>19</v>
      </c>
    </row>
    <row r="365" spans="2:8">
      <c r="B365" s="77" t="s">
        <v>101</v>
      </c>
      <c r="C365" s="77"/>
      <c r="D365" s="77"/>
      <c r="E365" s="77"/>
      <c r="F365" s="30">
        <v>20</v>
      </c>
      <c r="G365" s="30">
        <v>2</v>
      </c>
      <c r="H365" s="30">
        <v>19</v>
      </c>
    </row>
    <row r="366" spans="2:8">
      <c r="B366" s="77" t="s">
        <v>102</v>
      </c>
      <c r="C366" s="77"/>
      <c r="D366" s="77"/>
      <c r="E366" s="77"/>
      <c r="F366" s="30">
        <v>22</v>
      </c>
      <c r="G366" s="30">
        <v>6</v>
      </c>
      <c r="H366" s="30">
        <v>12</v>
      </c>
    </row>
    <row r="367" spans="2:8">
      <c r="B367" s="77" t="s">
        <v>103</v>
      </c>
      <c r="C367" s="77"/>
      <c r="D367" s="77"/>
      <c r="E367" s="77"/>
      <c r="F367" s="30">
        <v>14</v>
      </c>
      <c r="G367" s="30">
        <v>3</v>
      </c>
      <c r="H367" s="30">
        <v>20</v>
      </c>
    </row>
    <row r="368" spans="2:8">
      <c r="B368" s="77" t="s">
        <v>104</v>
      </c>
      <c r="C368" s="77"/>
      <c r="D368" s="77"/>
      <c r="E368" s="77"/>
      <c r="F368" s="30">
        <v>14</v>
      </c>
      <c r="G368" s="30">
        <v>3</v>
      </c>
      <c r="H368" s="30">
        <v>21</v>
      </c>
    </row>
    <row r="369" spans="2:12">
      <c r="B369" s="77" t="s">
        <v>105</v>
      </c>
      <c r="C369" s="77"/>
      <c r="D369" s="77"/>
      <c r="E369" s="77"/>
      <c r="F369" s="30">
        <v>13</v>
      </c>
      <c r="G369" s="30">
        <v>5</v>
      </c>
      <c r="H369" s="30">
        <v>20</v>
      </c>
    </row>
    <row r="375" spans="2:12" ht="15.75" customHeight="1">
      <c r="B375" s="93" t="s">
        <v>106</v>
      </c>
      <c r="C375" s="93"/>
      <c r="D375" s="93"/>
    </row>
    <row r="378" spans="2:12" ht="15" customHeight="1">
      <c r="B378" s="91" t="s">
        <v>107</v>
      </c>
      <c r="C378" s="91"/>
      <c r="D378" s="91"/>
      <c r="F378" s="89" t="s">
        <v>108</v>
      </c>
      <c r="G378" s="89"/>
      <c r="H378" s="89"/>
      <c r="I378" s="89"/>
      <c r="J378" s="31"/>
      <c r="K378" s="31"/>
      <c r="L378" s="31"/>
    </row>
    <row r="379" spans="2:12">
      <c r="B379" s="91"/>
      <c r="C379" s="91"/>
      <c r="D379" s="91"/>
      <c r="F379" s="89"/>
      <c r="G379" s="89"/>
      <c r="H379" s="89"/>
      <c r="I379" s="89"/>
      <c r="J379" s="31"/>
      <c r="K379" s="31"/>
      <c r="L379" s="31"/>
    </row>
    <row r="380" spans="2:12">
      <c r="B380" s="91"/>
      <c r="C380" s="91"/>
      <c r="D380" s="91"/>
      <c r="F380" s="89"/>
      <c r="G380" s="89"/>
      <c r="H380" s="89"/>
      <c r="I380" s="89"/>
      <c r="J380" s="32"/>
      <c r="K380" s="32"/>
      <c r="L380" s="32"/>
    </row>
    <row r="381" spans="2:12">
      <c r="B381" s="91"/>
      <c r="C381" s="91"/>
      <c r="D381" s="91"/>
      <c r="F381" s="32"/>
      <c r="G381" s="32"/>
      <c r="H381" s="32"/>
      <c r="I381" s="32"/>
      <c r="J381" s="32"/>
      <c r="K381" s="32"/>
      <c r="L381" s="32"/>
    </row>
    <row r="382" spans="2:12">
      <c r="B382" s="32"/>
      <c r="C382" s="32"/>
      <c r="D382" s="32"/>
      <c r="F382" s="32"/>
      <c r="G382" s="32"/>
      <c r="H382" s="32"/>
      <c r="I382" s="32"/>
      <c r="J382" s="32"/>
      <c r="K382" s="32"/>
      <c r="L382" s="32"/>
    </row>
    <row r="383" spans="2:12">
      <c r="B383" s="32"/>
      <c r="C383" s="32"/>
      <c r="D383" s="32"/>
      <c r="F383" s="32"/>
      <c r="G383" s="32"/>
      <c r="H383" s="32"/>
      <c r="I383" s="32"/>
      <c r="J383" s="32"/>
      <c r="K383" s="32"/>
      <c r="L383" s="32"/>
    </row>
    <row r="384" spans="2:12">
      <c r="B384" s="28" t="s">
        <v>109</v>
      </c>
      <c r="C384" s="46" t="s">
        <v>8</v>
      </c>
    </row>
    <row r="385" spans="2:11">
      <c r="B385" s="12" t="s">
        <v>110</v>
      </c>
      <c r="C385" s="30">
        <v>14</v>
      </c>
      <c r="G385" s="28" t="s">
        <v>111</v>
      </c>
      <c r="H385" s="28" t="s">
        <v>8</v>
      </c>
    </row>
    <row r="386" spans="2:11">
      <c r="B386" s="12" t="s">
        <v>112</v>
      </c>
      <c r="C386" s="30">
        <v>8</v>
      </c>
      <c r="G386" s="12" t="s">
        <v>35</v>
      </c>
      <c r="H386" s="30">
        <v>24</v>
      </c>
    </row>
    <row r="387" spans="2:11">
      <c r="B387" s="12" t="s">
        <v>113</v>
      </c>
      <c r="C387" s="30">
        <v>3</v>
      </c>
      <c r="G387" s="12" t="s">
        <v>114</v>
      </c>
      <c r="H387" s="30">
        <v>16</v>
      </c>
    </row>
    <row r="388" spans="2:11">
      <c r="B388" s="12" t="s">
        <v>115</v>
      </c>
      <c r="C388" s="30">
        <v>3</v>
      </c>
    </row>
    <row r="389" spans="2:11">
      <c r="B389" s="12" t="s">
        <v>116</v>
      </c>
      <c r="C389" s="30">
        <v>12</v>
      </c>
    </row>
    <row r="390" spans="2:11">
      <c r="G390" s="28" t="s">
        <v>111</v>
      </c>
      <c r="H390" s="28" t="s">
        <v>9</v>
      </c>
    </row>
    <row r="391" spans="2:11">
      <c r="B391" s="28" t="s">
        <v>109</v>
      </c>
      <c r="C391" s="28" t="s">
        <v>9</v>
      </c>
      <c r="G391" s="12" t="s">
        <v>35</v>
      </c>
      <c r="H391" s="47">
        <f>H386/$C$37</f>
        <v>0.6</v>
      </c>
    </row>
    <row r="392" spans="2:11">
      <c r="B392" s="12" t="s">
        <v>110</v>
      </c>
      <c r="C392" s="47">
        <f>C385/$C$37</f>
        <v>0.35</v>
      </c>
      <c r="F392" s="2"/>
      <c r="G392" s="12" t="s">
        <v>114</v>
      </c>
      <c r="H392" s="47">
        <f>H387/$C$37</f>
        <v>0.4</v>
      </c>
    </row>
    <row r="393" spans="2:11">
      <c r="B393" s="12" t="s">
        <v>112</v>
      </c>
      <c r="C393" s="47">
        <f t="shared" ref="C393:C396" si="8">C386/$C$37</f>
        <v>0.2</v>
      </c>
      <c r="F393" s="2"/>
      <c r="G393" s="33"/>
    </row>
    <row r="394" spans="2:11">
      <c r="B394" s="12" t="s">
        <v>113</v>
      </c>
      <c r="C394" s="47">
        <f t="shared" si="8"/>
        <v>7.4999999999999997E-2</v>
      </c>
    </row>
    <row r="395" spans="2:11">
      <c r="B395" s="12" t="s">
        <v>115</v>
      </c>
      <c r="C395" s="47">
        <f t="shared" si="8"/>
        <v>7.4999999999999997E-2</v>
      </c>
    </row>
    <row r="396" spans="2:11">
      <c r="B396" s="12" t="s">
        <v>116</v>
      </c>
      <c r="C396" s="47">
        <f t="shared" si="8"/>
        <v>0.3</v>
      </c>
    </row>
    <row r="400" spans="2:11" ht="15" customHeight="1">
      <c r="B400" s="90" t="s">
        <v>117</v>
      </c>
      <c r="C400" s="90"/>
      <c r="D400" s="90"/>
      <c r="F400" s="89" t="s">
        <v>118</v>
      </c>
      <c r="G400" s="89"/>
      <c r="H400" s="89"/>
      <c r="I400" s="89"/>
      <c r="J400" s="89"/>
      <c r="K400" s="89"/>
    </row>
    <row r="401" spans="2:11" ht="15" customHeight="1">
      <c r="B401" s="90"/>
      <c r="C401" s="90"/>
      <c r="D401" s="90"/>
      <c r="F401" s="89"/>
      <c r="G401" s="89"/>
      <c r="H401" s="89"/>
      <c r="I401" s="89"/>
      <c r="J401" s="89"/>
      <c r="K401" s="89"/>
    </row>
    <row r="402" spans="2:11" ht="15" customHeight="1">
      <c r="B402" s="90"/>
      <c r="C402" s="90"/>
      <c r="D402" s="90"/>
      <c r="F402" s="89"/>
      <c r="G402" s="89"/>
      <c r="H402" s="89"/>
      <c r="I402" s="89"/>
      <c r="J402" s="89"/>
      <c r="K402" s="89"/>
    </row>
    <row r="403" spans="2:11">
      <c r="F403" s="89"/>
      <c r="G403" s="89"/>
      <c r="H403" s="89"/>
      <c r="I403" s="89"/>
      <c r="J403" s="89"/>
      <c r="K403" s="89"/>
    </row>
    <row r="404" spans="2:11">
      <c r="B404" s="28" t="s">
        <v>119</v>
      </c>
      <c r="C404" s="28" t="s">
        <v>8</v>
      </c>
    </row>
    <row r="405" spans="2:11">
      <c r="B405" s="12" t="s">
        <v>35</v>
      </c>
      <c r="C405" s="30">
        <v>40</v>
      </c>
    </row>
    <row r="406" spans="2:11">
      <c r="B406" s="12" t="s">
        <v>114</v>
      </c>
      <c r="C406" s="30">
        <v>0</v>
      </c>
      <c r="H406" s="28" t="s">
        <v>119</v>
      </c>
      <c r="I406" s="28" t="s">
        <v>8</v>
      </c>
    </row>
    <row r="407" spans="2:11">
      <c r="H407" s="12" t="s">
        <v>35</v>
      </c>
      <c r="I407" s="30">
        <v>40</v>
      </c>
    </row>
    <row r="408" spans="2:11">
      <c r="H408" s="12" t="s">
        <v>114</v>
      </c>
      <c r="I408" s="30">
        <v>0</v>
      </c>
    </row>
    <row r="409" spans="2:11">
      <c r="B409" s="28" t="s">
        <v>119</v>
      </c>
      <c r="C409" s="28" t="s">
        <v>9</v>
      </c>
    </row>
    <row r="410" spans="2:11">
      <c r="B410" s="12" t="s">
        <v>35</v>
      </c>
      <c r="C410" s="47">
        <f>C405/$C$37</f>
        <v>1</v>
      </c>
    </row>
    <row r="411" spans="2:11">
      <c r="B411" s="12" t="s">
        <v>114</v>
      </c>
      <c r="C411" s="47">
        <f>C406/$C$37</f>
        <v>0</v>
      </c>
      <c r="H411" s="28" t="s">
        <v>119</v>
      </c>
      <c r="I411" s="28" t="s">
        <v>9</v>
      </c>
    </row>
    <row r="412" spans="2:11">
      <c r="H412" s="12" t="s">
        <v>35</v>
      </c>
      <c r="I412" s="47">
        <f>I407/$C$37</f>
        <v>1</v>
      </c>
    </row>
    <row r="413" spans="2:11">
      <c r="H413" s="12" t="s">
        <v>114</v>
      </c>
      <c r="I413" s="47">
        <f>I408/$C$37</f>
        <v>0</v>
      </c>
    </row>
    <row r="415" spans="2:11" ht="15" customHeight="1">
      <c r="B415" s="90" t="s">
        <v>120</v>
      </c>
      <c r="C415" s="90"/>
      <c r="D415" s="90"/>
    </row>
    <row r="416" spans="2:11">
      <c r="B416" s="90"/>
      <c r="C416" s="90"/>
      <c r="D416" s="90"/>
    </row>
    <row r="417" spans="2:4">
      <c r="B417" s="90"/>
      <c r="C417" s="90"/>
      <c r="D417" s="90"/>
    </row>
    <row r="419" spans="2:4">
      <c r="B419" s="28" t="s">
        <v>121</v>
      </c>
      <c r="C419" s="79" t="s">
        <v>8</v>
      </c>
      <c r="D419" s="79"/>
    </row>
    <row r="420" spans="2:4">
      <c r="B420" s="21">
        <v>1</v>
      </c>
      <c r="C420" s="88">
        <v>0</v>
      </c>
      <c r="D420" s="88"/>
    </row>
    <row r="421" spans="2:4">
      <c r="B421" s="21">
        <v>2</v>
      </c>
      <c r="C421" s="88">
        <v>0</v>
      </c>
      <c r="D421" s="88"/>
    </row>
    <row r="422" spans="2:4">
      <c r="B422" s="21">
        <v>3</v>
      </c>
      <c r="C422" s="88">
        <v>2</v>
      </c>
      <c r="D422" s="88"/>
    </row>
    <row r="423" spans="2:4">
      <c r="B423" s="21">
        <v>4</v>
      </c>
      <c r="C423" s="88">
        <v>13</v>
      </c>
      <c r="D423" s="88"/>
    </row>
    <row r="424" spans="2:4">
      <c r="B424" s="21">
        <v>5</v>
      </c>
      <c r="C424" s="88">
        <v>25</v>
      </c>
      <c r="D424" s="88"/>
    </row>
    <row r="426" spans="2:4">
      <c r="B426" s="28" t="s">
        <v>121</v>
      </c>
      <c r="C426" s="79" t="s">
        <v>9</v>
      </c>
      <c r="D426" s="79"/>
    </row>
    <row r="427" spans="2:4">
      <c r="B427" s="21">
        <v>1</v>
      </c>
      <c r="C427" s="66">
        <f>C420/$C$37</f>
        <v>0</v>
      </c>
      <c r="D427" s="66"/>
    </row>
    <row r="428" spans="2:4">
      <c r="B428" s="21">
        <v>2</v>
      </c>
      <c r="C428" s="66">
        <f t="shared" ref="C428:C431" si="9">C421/$C$37</f>
        <v>0</v>
      </c>
      <c r="D428" s="66"/>
    </row>
    <row r="429" spans="2:4">
      <c r="B429" s="21">
        <v>3</v>
      </c>
      <c r="C429" s="66">
        <f t="shared" si="9"/>
        <v>0.05</v>
      </c>
      <c r="D429" s="66"/>
    </row>
    <row r="430" spans="2:4">
      <c r="B430" s="21">
        <v>4</v>
      </c>
      <c r="C430" s="66">
        <f t="shared" si="9"/>
        <v>0.32500000000000001</v>
      </c>
      <c r="D430" s="66"/>
    </row>
    <row r="431" spans="2:4">
      <c r="B431" s="21">
        <v>5</v>
      </c>
      <c r="C431" s="66">
        <f t="shared" si="9"/>
        <v>0.625</v>
      </c>
      <c r="D431" s="66"/>
    </row>
    <row r="436" spans="2:10" ht="15.75">
      <c r="B436" s="7" t="s">
        <v>122</v>
      </c>
    </row>
    <row r="438" spans="2:10">
      <c r="B438" s="79" t="s">
        <v>123</v>
      </c>
      <c r="C438" s="79"/>
      <c r="D438" s="79"/>
      <c r="E438" s="79"/>
      <c r="F438" s="79"/>
      <c r="G438" s="79"/>
      <c r="H438" s="79"/>
      <c r="I438" s="79"/>
      <c r="J438" s="79"/>
    </row>
    <row r="439" spans="2:10">
      <c r="B439" s="48" t="s">
        <v>383</v>
      </c>
      <c r="C439" s="34"/>
      <c r="D439" s="34"/>
      <c r="E439" s="34"/>
      <c r="F439" s="34"/>
      <c r="G439" s="34"/>
      <c r="H439" s="34"/>
      <c r="I439" s="51"/>
      <c r="J439" s="35"/>
    </row>
    <row r="440" spans="2:10">
      <c r="B440" s="48" t="s">
        <v>384</v>
      </c>
      <c r="C440" s="2"/>
      <c r="D440" s="2"/>
      <c r="E440" s="2"/>
      <c r="F440" s="2"/>
      <c r="G440" s="2"/>
      <c r="H440" s="2"/>
      <c r="I440" s="2"/>
      <c r="J440" s="35"/>
    </row>
    <row r="441" spans="2:10">
      <c r="B441" s="48" t="s">
        <v>385</v>
      </c>
      <c r="C441" s="2"/>
      <c r="D441" s="2"/>
      <c r="E441" s="2"/>
      <c r="F441" s="2"/>
      <c r="G441" s="2"/>
      <c r="H441" s="2"/>
      <c r="I441" s="2"/>
      <c r="J441" s="35"/>
    </row>
    <row r="442" spans="2:10">
      <c r="B442" s="48" t="s">
        <v>386</v>
      </c>
      <c r="C442" s="2"/>
      <c r="D442" s="2"/>
      <c r="E442" s="2"/>
      <c r="F442" s="2"/>
      <c r="G442" s="2"/>
      <c r="H442" s="2"/>
      <c r="I442" s="2"/>
      <c r="J442" s="35"/>
    </row>
    <row r="443" spans="2:10">
      <c r="B443" s="48" t="s">
        <v>387</v>
      </c>
      <c r="C443" s="2"/>
      <c r="D443" s="2"/>
      <c r="E443" s="2"/>
      <c r="F443" s="2"/>
      <c r="G443" s="2"/>
      <c r="H443" s="2"/>
      <c r="I443" s="2"/>
      <c r="J443" s="35"/>
    </row>
    <row r="444" spans="2:10">
      <c r="B444" s="48" t="s">
        <v>388</v>
      </c>
      <c r="C444" s="2"/>
      <c r="D444" s="2"/>
      <c r="E444" s="2"/>
      <c r="F444" s="2"/>
      <c r="G444" s="2"/>
      <c r="H444" s="2"/>
      <c r="I444" s="2"/>
      <c r="J444" s="35"/>
    </row>
    <row r="445" spans="2:10">
      <c r="B445" s="48" t="s">
        <v>389</v>
      </c>
      <c r="C445" s="2"/>
      <c r="D445" s="2"/>
      <c r="E445" s="2"/>
      <c r="F445" s="2"/>
      <c r="G445" s="2"/>
      <c r="H445" s="2"/>
      <c r="I445" s="2"/>
      <c r="J445" s="35"/>
    </row>
    <row r="446" spans="2:10">
      <c r="B446" s="48" t="s">
        <v>390</v>
      </c>
      <c r="C446" s="2"/>
      <c r="D446" s="2"/>
      <c r="E446" s="2"/>
      <c r="F446" s="2"/>
      <c r="G446" s="2"/>
      <c r="H446" s="2"/>
      <c r="I446" s="49"/>
      <c r="J446" s="36"/>
    </row>
    <row r="447" spans="2:10">
      <c r="B447" s="48" t="s">
        <v>391</v>
      </c>
      <c r="C447" s="2"/>
      <c r="D447" s="2"/>
      <c r="E447" s="2"/>
      <c r="F447" s="2"/>
      <c r="G447" s="2"/>
      <c r="H447" s="2"/>
      <c r="I447" s="2"/>
      <c r="J447" s="35"/>
    </row>
    <row r="448" spans="2:10">
      <c r="B448" s="48" t="s">
        <v>392</v>
      </c>
      <c r="C448" s="2"/>
      <c r="D448" s="2"/>
      <c r="E448" s="2"/>
      <c r="F448" s="2"/>
      <c r="G448" s="2"/>
      <c r="H448" s="2"/>
      <c r="I448" s="2"/>
      <c r="J448" s="35"/>
    </row>
    <row r="449" spans="2:10">
      <c r="B449" s="48" t="s">
        <v>393</v>
      </c>
      <c r="C449" s="2"/>
      <c r="D449" s="2"/>
      <c r="E449" s="2"/>
      <c r="F449" s="2"/>
      <c r="G449" s="2"/>
      <c r="H449" s="2"/>
      <c r="I449" s="2"/>
      <c r="J449" s="35"/>
    </row>
    <row r="450" spans="2:10">
      <c r="B450" s="48" t="s">
        <v>394</v>
      </c>
      <c r="C450" s="2"/>
      <c r="D450" s="2"/>
      <c r="E450" s="2"/>
      <c r="F450" s="2"/>
      <c r="G450" s="2"/>
      <c r="H450" s="2"/>
      <c r="I450" s="2"/>
      <c r="J450" s="35"/>
    </row>
    <row r="451" spans="2:10">
      <c r="B451" s="48" t="s">
        <v>395</v>
      </c>
      <c r="C451" s="2"/>
      <c r="D451" s="2"/>
      <c r="E451" s="2"/>
      <c r="F451" s="2"/>
      <c r="G451" s="2"/>
      <c r="H451" s="2"/>
      <c r="I451" s="2"/>
      <c r="J451" s="35"/>
    </row>
    <row r="452" spans="2:10">
      <c r="B452" s="48" t="s">
        <v>396</v>
      </c>
      <c r="C452" s="2"/>
      <c r="D452" s="2"/>
      <c r="E452" s="2"/>
      <c r="F452" s="2"/>
      <c r="G452" s="2"/>
      <c r="H452" s="2"/>
      <c r="I452" s="2"/>
      <c r="J452" s="35"/>
    </row>
    <row r="453" spans="2:10">
      <c r="B453" s="48" t="s">
        <v>397</v>
      </c>
      <c r="C453" s="2"/>
      <c r="D453" s="2"/>
      <c r="E453" s="2"/>
      <c r="F453" s="2"/>
      <c r="G453" s="2"/>
      <c r="H453" s="2"/>
      <c r="I453" s="2"/>
      <c r="J453" s="35"/>
    </row>
    <row r="454" spans="2:10">
      <c r="B454" s="48" t="s">
        <v>398</v>
      </c>
      <c r="C454" s="2"/>
      <c r="D454" s="2"/>
      <c r="E454" s="2"/>
      <c r="F454" s="2"/>
      <c r="G454" s="2"/>
      <c r="H454" s="2"/>
      <c r="I454" s="2"/>
      <c r="J454" s="35"/>
    </row>
    <row r="455" spans="2:10">
      <c r="B455" s="48" t="s">
        <v>399</v>
      </c>
      <c r="C455" s="2"/>
      <c r="D455" s="2"/>
      <c r="E455" s="2"/>
      <c r="F455" s="2"/>
      <c r="G455" s="2"/>
      <c r="H455" s="2"/>
      <c r="I455" s="2"/>
      <c r="J455" s="35"/>
    </row>
    <row r="456" spans="2:10">
      <c r="B456" s="48" t="s">
        <v>400</v>
      </c>
      <c r="C456" s="2"/>
      <c r="D456" s="2"/>
      <c r="E456" s="2"/>
      <c r="F456" s="2"/>
      <c r="G456" s="2"/>
      <c r="H456" s="2"/>
      <c r="I456" s="2"/>
      <c r="J456" s="35"/>
    </row>
    <row r="457" spans="2:10">
      <c r="B457" s="48" t="s">
        <v>401</v>
      </c>
      <c r="C457" s="2"/>
      <c r="D457" s="2"/>
      <c r="E457" s="2"/>
      <c r="F457" s="2"/>
      <c r="G457" s="2"/>
      <c r="H457" s="2"/>
      <c r="I457" s="2"/>
      <c r="J457" s="35"/>
    </row>
    <row r="458" spans="2:10">
      <c r="B458" s="48" t="s">
        <v>402</v>
      </c>
      <c r="C458" s="2"/>
      <c r="D458" s="2"/>
      <c r="E458" s="2"/>
      <c r="F458" s="2"/>
      <c r="G458" s="2"/>
      <c r="H458" s="2"/>
      <c r="I458" s="2"/>
      <c r="J458" s="35"/>
    </row>
    <row r="459" spans="2:10">
      <c r="B459" s="48" t="s">
        <v>403</v>
      </c>
      <c r="C459" s="2"/>
      <c r="D459" s="2"/>
      <c r="E459" s="2"/>
      <c r="F459" s="2"/>
      <c r="G459" s="2"/>
      <c r="H459" s="2"/>
      <c r="I459" s="2"/>
      <c r="J459" s="35"/>
    </row>
    <row r="460" spans="2:10">
      <c r="B460" s="48" t="s">
        <v>126</v>
      </c>
      <c r="C460" s="2"/>
      <c r="D460" s="2"/>
      <c r="E460" s="2"/>
      <c r="F460" s="2"/>
      <c r="G460" s="2"/>
      <c r="H460" s="2"/>
      <c r="I460" s="2"/>
      <c r="J460" s="35"/>
    </row>
    <row r="461" spans="2:10">
      <c r="B461" s="48" t="s">
        <v>404</v>
      </c>
      <c r="C461" s="2"/>
      <c r="D461" s="2"/>
      <c r="E461" s="2"/>
      <c r="F461" s="2"/>
      <c r="G461" s="2"/>
      <c r="H461" s="2"/>
      <c r="I461" s="37"/>
      <c r="J461" s="38"/>
    </row>
    <row r="462" spans="2:10">
      <c r="B462" s="48" t="s">
        <v>405</v>
      </c>
      <c r="C462" s="2"/>
      <c r="D462" s="2"/>
      <c r="E462" s="2"/>
      <c r="F462" s="2"/>
      <c r="G462" s="2"/>
      <c r="H462" s="2"/>
      <c r="I462" s="2"/>
      <c r="J462" s="35"/>
    </row>
    <row r="463" spans="2:10">
      <c r="B463" s="48" t="s">
        <v>125</v>
      </c>
      <c r="C463" s="2"/>
      <c r="D463" s="2"/>
      <c r="E463" s="2"/>
      <c r="F463" s="2"/>
      <c r="G463" s="2"/>
      <c r="H463" s="2"/>
      <c r="I463" s="2"/>
      <c r="J463" s="35"/>
    </row>
    <row r="464" spans="2:10">
      <c r="B464" s="48" t="s">
        <v>406</v>
      </c>
      <c r="C464" s="2"/>
      <c r="D464" s="2"/>
      <c r="E464" s="2"/>
      <c r="F464" s="2"/>
      <c r="G464" s="2"/>
      <c r="H464" s="2"/>
      <c r="I464" s="2"/>
      <c r="J464" s="35"/>
    </row>
    <row r="465" spans="2:10">
      <c r="B465" s="48" t="s">
        <v>407</v>
      </c>
      <c r="C465" s="2"/>
      <c r="D465" s="2"/>
      <c r="E465" s="2"/>
      <c r="F465" s="2"/>
      <c r="G465" s="2"/>
      <c r="H465" s="2"/>
      <c r="I465" s="2"/>
      <c r="J465" s="35"/>
    </row>
    <row r="466" spans="2:10">
      <c r="B466" s="48" t="s">
        <v>408</v>
      </c>
      <c r="C466" s="2"/>
      <c r="D466" s="2"/>
      <c r="E466" s="2"/>
      <c r="F466" s="2"/>
      <c r="G466" s="2"/>
      <c r="H466" s="2"/>
      <c r="I466" s="2"/>
      <c r="J466" s="35"/>
    </row>
    <row r="467" spans="2:10">
      <c r="B467" s="48" t="s">
        <v>409</v>
      </c>
      <c r="C467" s="2"/>
      <c r="D467" s="2"/>
      <c r="E467" s="2"/>
      <c r="F467" s="2"/>
      <c r="G467" s="2"/>
      <c r="H467" s="2"/>
      <c r="I467" s="2"/>
      <c r="J467" s="35"/>
    </row>
    <row r="468" spans="2:10">
      <c r="B468" s="48" t="s">
        <v>410</v>
      </c>
      <c r="C468" s="2"/>
      <c r="D468" s="2"/>
      <c r="E468" s="2"/>
      <c r="F468" s="2"/>
      <c r="G468" s="2"/>
      <c r="H468" s="2"/>
      <c r="I468" s="2"/>
      <c r="J468" s="35"/>
    </row>
    <row r="469" spans="2:10">
      <c r="B469" s="48" t="s">
        <v>411</v>
      </c>
      <c r="C469" s="2"/>
      <c r="D469" s="2"/>
      <c r="E469" s="2"/>
      <c r="F469" s="2"/>
      <c r="G469" s="2"/>
      <c r="H469" s="2"/>
      <c r="I469" s="2"/>
      <c r="J469" s="35"/>
    </row>
    <row r="470" spans="2:10">
      <c r="B470" s="48" t="s">
        <v>60</v>
      </c>
      <c r="C470" s="2"/>
      <c r="D470" s="2"/>
      <c r="E470" s="2"/>
      <c r="F470" s="2"/>
      <c r="G470" s="2"/>
      <c r="H470" s="2"/>
      <c r="I470" s="2"/>
      <c r="J470" s="35"/>
    </row>
    <row r="471" spans="2:10">
      <c r="B471" s="48" t="s">
        <v>412</v>
      </c>
      <c r="C471" s="2"/>
      <c r="D471" s="2"/>
      <c r="E471" s="2"/>
      <c r="F471" s="2"/>
      <c r="G471" s="2"/>
      <c r="H471" s="2"/>
      <c r="I471" s="2"/>
      <c r="J471" s="35"/>
    </row>
    <row r="472" spans="2:10">
      <c r="B472" s="48" t="s">
        <v>413</v>
      </c>
      <c r="C472" s="2"/>
      <c r="D472" s="2"/>
      <c r="E472" s="2"/>
      <c r="F472" s="2"/>
      <c r="G472" s="2"/>
      <c r="H472" s="2"/>
      <c r="I472" s="2"/>
      <c r="J472" s="35"/>
    </row>
    <row r="473" spans="2:10">
      <c r="B473" s="48" t="s">
        <v>126</v>
      </c>
      <c r="C473" s="2"/>
      <c r="D473" s="2"/>
      <c r="E473" s="2"/>
      <c r="F473" s="2"/>
      <c r="G473" s="2"/>
      <c r="H473" s="2"/>
      <c r="I473" s="2"/>
      <c r="J473" s="35"/>
    </row>
    <row r="474" spans="2:10">
      <c r="B474" s="48" t="s">
        <v>414</v>
      </c>
      <c r="C474" s="2"/>
      <c r="D474" s="2"/>
      <c r="E474" s="2"/>
      <c r="F474" s="2"/>
      <c r="G474" s="2"/>
      <c r="H474" s="2"/>
      <c r="I474" s="2"/>
      <c r="J474" s="35"/>
    </row>
    <row r="475" spans="2:10">
      <c r="B475" s="48" t="s">
        <v>415</v>
      </c>
      <c r="C475" s="2"/>
      <c r="D475" s="2"/>
      <c r="E475" s="2"/>
      <c r="F475" s="2"/>
      <c r="G475" s="2"/>
      <c r="H475" s="2"/>
      <c r="I475" s="2"/>
      <c r="J475" s="35"/>
    </row>
    <row r="476" spans="2:10">
      <c r="B476" s="48" t="s">
        <v>416</v>
      </c>
      <c r="C476" s="2"/>
      <c r="D476" s="2"/>
      <c r="E476" s="2"/>
      <c r="F476" s="2"/>
      <c r="G476" s="2"/>
      <c r="H476" s="2"/>
      <c r="I476" s="2"/>
      <c r="J476" s="35"/>
    </row>
    <row r="477" spans="2:10">
      <c r="B477" s="48" t="s">
        <v>417</v>
      </c>
      <c r="C477" s="2"/>
      <c r="D477" s="2"/>
      <c r="E477" s="2"/>
      <c r="F477" s="2"/>
      <c r="G477" s="2"/>
      <c r="H477" s="2"/>
      <c r="I477" s="2"/>
      <c r="J477" s="35"/>
    </row>
    <row r="478" spans="2:10">
      <c r="B478" s="50" t="s">
        <v>418</v>
      </c>
      <c r="C478" s="37"/>
      <c r="D478" s="37"/>
      <c r="E478" s="37"/>
      <c r="F478" s="37"/>
      <c r="G478" s="37"/>
      <c r="H478" s="37"/>
      <c r="I478" s="37"/>
      <c r="J478" s="38"/>
    </row>
  </sheetData>
  <mergeCells count="109">
    <mergeCell ref="C428:D428"/>
    <mergeCell ref="C429:D429"/>
    <mergeCell ref="C430:D430"/>
    <mergeCell ref="C431:D431"/>
    <mergeCell ref="B438:J438"/>
    <mergeCell ref="C421:D421"/>
    <mergeCell ref="C422:D422"/>
    <mergeCell ref="C423:D423"/>
    <mergeCell ref="C424:D424"/>
    <mergeCell ref="C426:D426"/>
    <mergeCell ref="C427:D427"/>
    <mergeCell ref="F378:I380"/>
    <mergeCell ref="B400:D402"/>
    <mergeCell ref="F400:K403"/>
    <mergeCell ref="B415:D417"/>
    <mergeCell ref="C419:D419"/>
    <mergeCell ref="C420:D420"/>
    <mergeCell ref="B366:E366"/>
    <mergeCell ref="B367:E367"/>
    <mergeCell ref="B368:E368"/>
    <mergeCell ref="B369:E369"/>
    <mergeCell ref="B378:D381"/>
    <mergeCell ref="B301:D301"/>
    <mergeCell ref="B361:E361"/>
    <mergeCell ref="B362:E362"/>
    <mergeCell ref="B363:E363"/>
    <mergeCell ref="B364:E364"/>
    <mergeCell ref="B365:E365"/>
    <mergeCell ref="B295:D295"/>
    <mergeCell ref="B296:D296"/>
    <mergeCell ref="B297:D297"/>
    <mergeCell ref="B298:D298"/>
    <mergeCell ref="B299:D299"/>
    <mergeCell ref="B300:D300"/>
    <mergeCell ref="B263:D263"/>
    <mergeCell ref="H263:I263"/>
    <mergeCell ref="B264:D264"/>
    <mergeCell ref="H264:I264"/>
    <mergeCell ref="B293:D293"/>
    <mergeCell ref="B294:D294"/>
    <mergeCell ref="B252:D252"/>
    <mergeCell ref="B253:D253"/>
    <mergeCell ref="B261:D261"/>
    <mergeCell ref="H261:I261"/>
    <mergeCell ref="B262:D262"/>
    <mergeCell ref="H262:I262"/>
    <mergeCell ref="B246:D246"/>
    <mergeCell ref="B247:D247"/>
    <mergeCell ref="B248:D248"/>
    <mergeCell ref="B249:D249"/>
    <mergeCell ref="B250:D250"/>
    <mergeCell ref="B251:D251"/>
    <mergeCell ref="B230:D230"/>
    <mergeCell ref="B231:D231"/>
    <mergeCell ref="B232:D232"/>
    <mergeCell ref="B233:D233"/>
    <mergeCell ref="B234:D234"/>
    <mergeCell ref="B245:D245"/>
    <mergeCell ref="B203:C203"/>
    <mergeCell ref="B225:C225"/>
    <mergeCell ref="B226:C226"/>
    <mergeCell ref="B227:C227"/>
    <mergeCell ref="B228:C228"/>
    <mergeCell ref="B229:D22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8" sqref="A1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128</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2018-10-30T13:35:31Z</dcterms:modified>
</cp:coreProperties>
</file>