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activeTab="1"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90" i="62" l="1"/>
  <c r="D188" i="62"/>
  <c r="C46" i="62"/>
  <c r="C381" i="62"/>
  <c r="C382" i="62"/>
  <c r="C383" i="62"/>
  <c r="C384" i="62"/>
  <c r="C380" i="62"/>
  <c r="D184" i="62"/>
  <c r="D185" i="62"/>
  <c r="D186" i="62"/>
  <c r="D187" i="62"/>
  <c r="D189" i="62"/>
  <c r="C72" i="62"/>
  <c r="C99" i="62"/>
  <c r="D216" i="62"/>
  <c r="D45" i="62"/>
  <c r="D46" i="62"/>
  <c r="D44" i="62"/>
  <c r="C416" i="62"/>
  <c r="C417" i="62"/>
  <c r="C418" i="62"/>
  <c r="C419" i="62"/>
  <c r="C415" i="62"/>
  <c r="I401" i="62"/>
  <c r="I400" i="62"/>
  <c r="C399" i="62"/>
  <c r="C398" i="62"/>
  <c r="H380" i="62"/>
  <c r="H379" i="62"/>
  <c r="C331" i="62"/>
  <c r="C330" i="62"/>
  <c r="C307" i="62"/>
  <c r="C308" i="62"/>
  <c r="C309" i="62"/>
  <c r="C310" i="62"/>
  <c r="C306" i="62"/>
  <c r="E252" i="62"/>
  <c r="E215" i="62"/>
  <c r="E214" i="62"/>
  <c r="K133" i="62"/>
  <c r="K134" i="62"/>
  <c r="K132" i="62"/>
  <c r="E133" i="62"/>
  <c r="E134" i="62"/>
  <c r="E135" i="62"/>
  <c r="E136" i="62"/>
  <c r="E137" i="62"/>
  <c r="E132" i="62"/>
  <c r="D96" i="62"/>
  <c r="D97" i="62"/>
  <c r="D98" i="62"/>
  <c r="D99" i="62"/>
  <c r="D95" i="62"/>
  <c r="D70" i="62"/>
  <c r="D71" i="62"/>
  <c r="D72" i="62"/>
  <c r="D69" i="62"/>
  <c r="D190" i="62"/>
  <c r="G72" i="62"/>
  <c r="G46" i="62"/>
  <c r="G45" i="62"/>
  <c r="J251" i="62"/>
  <c r="J252" i="62"/>
  <c r="G70" i="62"/>
  <c r="G44" i="62"/>
  <c r="G95" i="62"/>
  <c r="G96" i="62"/>
  <c r="G97" i="62"/>
  <c r="G99" i="62"/>
  <c r="G98" i="62"/>
  <c r="J250" i="62"/>
  <c r="G69" i="62"/>
  <c r="G71" i="62"/>
</calcChain>
</file>

<file path=xl/sharedStrings.xml><?xml version="1.0" encoding="utf-8"?>
<sst xmlns="http://schemas.openxmlformats.org/spreadsheetml/2006/main" count="564" uniqueCount="279">
  <si>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</si>
  <si>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</si>
  <si>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</si>
  <si>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</si>
  <si>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</si>
  <si>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</si>
  <si>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</si>
  <si>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</si>
  <si>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</si>
  <si>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</si>
  <si>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</si>
  <si>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</si>
  <si>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</si>
  <si>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</si>
  <si>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</si>
  <si>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</si>
  <si>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</si>
  <si>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</si>
  <si>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</si>
  <si>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</si>
  <si>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</si>
  <si>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</si>
  <si>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</si>
  <si>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</si>
  <si>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</si>
  <si>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</si>
  <si>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</si>
  <si>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</si>
  <si>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</si>
  <si>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</si>
  <si>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</si>
  <si>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</si>
  <si>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</si>
  <si>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</si>
  <si>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</si>
  <si>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</si>
  <si>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</si>
  <si>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</si>
  <si>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</si>
  <si>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</si>
  <si>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</si>
  <si>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</si>
  <si>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</si>
  <si>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</si>
  <si>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</si>
  <si>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</si>
  <si>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</si>
  <si>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</si>
  <si>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</si>
  <si>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</si>
  <si>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</si>
  <si>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</si>
  <si>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</si>
  <si>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</si>
  <si>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</si>
  <si>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</si>
  <si>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</si>
  <si>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</si>
  <si>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</si>
  <si>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</si>
  <si>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</si>
  <si>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</si>
  <si>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</si>
  <si>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</si>
  <si>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</si>
  <si>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</si>
  <si>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</si>
  <si>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</si>
  <si>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</si>
  <si>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</si>
  <si>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</si>
  <si>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</si>
  <si>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</si>
  <si>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</si>
  <si>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</si>
  <si>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</si>
  <si>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</si>
  <si>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</si>
  <si>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</si>
  <si>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</si>
  <si>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</si>
  <si>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</si>
  <si>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</si>
  <si>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</si>
  <si>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</si>
  <si>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</si>
  <si>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</si>
  <si>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</si>
  <si>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</si>
  <si>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</si>
  <si>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</si>
  <si>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</si>
  <si>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</si>
  <si>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</si>
  <si>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</si>
  <si>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</si>
  <si>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</si>
  <si>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</si>
  <si>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</si>
  <si>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</si>
  <si>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</si>
  <si>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</si>
  <si>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</si>
  <si>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</si>
  <si>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</si>
  <si>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</si>
  <si>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</si>
  <si>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</si>
  <si>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</si>
  <si>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</si>
  <si>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</si>
  <si>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</si>
  <si>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</si>
  <si>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</si>
  <si>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</si>
  <si>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</si>
  <si>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</si>
  <si>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</si>
  <si>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</si>
  <si>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</si>
  <si>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</si>
  <si>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</si>
  <si>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</si>
  <si>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</si>
  <si>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</si>
  <si>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</si>
  <si>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</si>
  <si>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</si>
  <si>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</si>
  <si>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</si>
  <si>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</si>
  <si>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</si>
  <si>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</si>
  <si>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</si>
  <si>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</si>
  <si>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Transporte, Almacenamiento y Comunicaciones</t>
  </si>
  <si>
    <t xml:space="preserve">De Economía Mixta    </t>
  </si>
  <si>
    <t>SIN RESPUESTA</t>
  </si>
  <si>
    <t>entre 3 SMLV y menos de 4 SMLV</t>
  </si>
  <si>
    <t xml:space="preserve">Trabajador  independiente    (Sector público o privado)  </t>
  </si>
  <si>
    <t>PEREIRA</t>
  </si>
  <si>
    <t>COLOMBIA</t>
  </si>
  <si>
    <t>Docente</t>
  </si>
  <si>
    <t>entre 5 SMLV y menos de 6 SMLV</t>
  </si>
  <si>
    <t>Cundinamarca</t>
  </si>
  <si>
    <t>Industrias Manufactureras</t>
  </si>
  <si>
    <t>null</t>
  </si>
  <si>
    <t>colombia</t>
  </si>
  <si>
    <t>Caldas</t>
  </si>
  <si>
    <t>Manizales</t>
  </si>
  <si>
    <t>RISARALDA</t>
  </si>
  <si>
    <t>Ocupaciones de la Operación de Equipos, del Transporte y Oficios</t>
  </si>
  <si>
    <t>Ocupaciones en Finanzas y administración</t>
  </si>
  <si>
    <t>CALDAS</t>
  </si>
  <si>
    <t>Universidad Tecnológica de Pereira</t>
  </si>
  <si>
    <t>Ocupaciones en Ciencias Naturales, Aplicadas y relacionadas</t>
  </si>
  <si>
    <t>MANIZALES</t>
  </si>
  <si>
    <t>Agricultura, ganadería, Caza y Silvicultura</t>
  </si>
  <si>
    <t>DOCENTE</t>
  </si>
  <si>
    <t>Bogota</t>
  </si>
  <si>
    <t>Valle del Cauca</t>
  </si>
  <si>
    <t>Cali</t>
  </si>
  <si>
    <t>docente</t>
  </si>
  <si>
    <t>PLANEACIÓN</t>
  </si>
  <si>
    <t>JEFE DE PLANEACIÓN</t>
  </si>
  <si>
    <t>COORDINADOR</t>
  </si>
  <si>
    <t>Bogotá</t>
  </si>
  <si>
    <t>La Julita</t>
  </si>
  <si>
    <t>Decano</t>
  </si>
  <si>
    <t>Maestría en Investigación Operativa y Estadística</t>
  </si>
  <si>
    <t>UNIVERSIDAD NACIONAL DE COLOMBIA</t>
  </si>
  <si>
    <t>PALOGRANDE</t>
  </si>
  <si>
    <t>sruizhe@unal.edu.co</t>
  </si>
  <si>
    <t>DPTO ING INDUSTRIAL</t>
  </si>
  <si>
    <t>DECANO</t>
  </si>
  <si>
    <t>ING INDUSTRIAL</t>
  </si>
  <si>
    <t>Suzuki Motor de Colombia S.A.</t>
  </si>
  <si>
    <t>Km 15 via Pereira Cerritos</t>
  </si>
  <si>
    <t>jaime-parra_91@hotmail.com</t>
  </si>
  <si>
    <t>Electrónica</t>
  </si>
  <si>
    <t>Líder Electrónica</t>
  </si>
  <si>
    <t>Supervisor Electrónica</t>
  </si>
  <si>
    <t>oscaruribe20@hotmail.com</t>
  </si>
  <si>
    <t>Fundación Universitaria del Área Andina</t>
  </si>
  <si>
    <t>cra 8 con calle 23</t>
  </si>
  <si>
    <t>lliceth@utp.edu.co</t>
  </si>
  <si>
    <t>Departamento de ciencias Basicas</t>
  </si>
  <si>
    <t>Coordinadora del departamento</t>
  </si>
  <si>
    <t>UNIVERSIDAD TECNOLÓGICA DE PEREIRA</t>
  </si>
  <si>
    <t>KM1 VIA JULITA</t>
  </si>
  <si>
    <t>LIDER PROCESO DE ADMINISTRACIÓN DE LA INFORMACIÓN ESTRATÉGICA</t>
  </si>
  <si>
    <t>laflorez@utp.edu.co</t>
  </si>
  <si>
    <t>Facultad de Ingeniería industrial</t>
  </si>
  <si>
    <t>TRANSCONSULT SUCURSAL COLOMBIA</t>
  </si>
  <si>
    <t>Carrera 15 # 88 - 64</t>
  </si>
  <si>
    <t>andresgirak@gmail.com</t>
  </si>
  <si>
    <t>Técnica</t>
  </si>
  <si>
    <t>Coordinador de proyectos</t>
  </si>
  <si>
    <t>Director Técnico</t>
  </si>
  <si>
    <t xml:space="preserve">Central Hidroeléctrica de Caldas S.A E.S.P </t>
  </si>
  <si>
    <t>Autopista del café, Km 1 Vía Manizales - Chinchiná</t>
  </si>
  <si>
    <t>castajhon@gmail.com</t>
  </si>
  <si>
    <t>Subgerencia de Distribución</t>
  </si>
  <si>
    <t>Profesional</t>
  </si>
  <si>
    <t>Profesional Gestor</t>
  </si>
  <si>
    <t>Institución Educativa Alfonso López Pumarejo</t>
  </si>
  <si>
    <t>Cra 6 # 14-14</t>
  </si>
  <si>
    <t>pandyoso@gmail.com</t>
  </si>
  <si>
    <t>Matemáticas</t>
  </si>
  <si>
    <t>Coordinador Académicco</t>
  </si>
  <si>
    <t>daljio56@gmail.com</t>
  </si>
  <si>
    <t>orlando.asabogal@gmail.com</t>
  </si>
  <si>
    <t>Universidad Autónoma de Occidente</t>
  </si>
  <si>
    <t>Cll 25#115-85 Km 2 Vía Cali-Jamundi</t>
  </si>
  <si>
    <t>3188000 ext 11365</t>
  </si>
  <si>
    <t>laanmejia@utp.edu.co</t>
  </si>
  <si>
    <t>Ingeniería</t>
  </si>
  <si>
    <t>Docente de planta</t>
  </si>
  <si>
    <t>Jefe de departamento</t>
  </si>
  <si>
    <t>INSTITUCIÓN EDUCATIVA ACADEMICO</t>
  </si>
  <si>
    <t>MUNICIPIO DE CARTAGO</t>
  </si>
  <si>
    <t>calocho25@hotmail.com</t>
  </si>
  <si>
    <t>educación matematicas</t>
  </si>
  <si>
    <t>rector</t>
  </si>
  <si>
    <t>valle</t>
  </si>
  <si>
    <t>cartago</t>
  </si>
  <si>
    <t>jorandrs@gmail.com</t>
  </si>
  <si>
    <t>jjvargass71@gmail.com</t>
  </si>
  <si>
    <t>UNIVERSIDAD MARIANA</t>
  </si>
  <si>
    <t>Calle 18 No. 34-104. Pasto</t>
  </si>
  <si>
    <t>janeth.bravo1@utp.edu.co</t>
  </si>
  <si>
    <t>Facultad de Ingeniería</t>
  </si>
  <si>
    <t>Programa</t>
  </si>
  <si>
    <t>Nariño</t>
  </si>
  <si>
    <t>Psto</t>
  </si>
  <si>
    <t>FORESTAL RIO GRANDE</t>
  </si>
  <si>
    <t>Km 9 via Tierradentro</t>
  </si>
  <si>
    <t>jofegiraldo@utp.edu.co</t>
  </si>
  <si>
    <t>Ocupaciones de la Explotación Primaria y Extractiva</t>
  </si>
  <si>
    <t>Forestal</t>
  </si>
  <si>
    <t>Jefe de Operaciones</t>
  </si>
  <si>
    <t>Director Forestal</t>
  </si>
  <si>
    <t>Magdalena Medio</t>
  </si>
  <si>
    <t>Barrancabermeja</t>
  </si>
  <si>
    <t>Transconsult Sucursal Colombia</t>
  </si>
  <si>
    <t>Calle 15 # 88-64</t>
  </si>
  <si>
    <t>andres.lopez@utp.edu.co</t>
  </si>
  <si>
    <t>Diretor Técnico</t>
  </si>
  <si>
    <t>SED. BogOTÁ.  Coloegio Instituto Técnico Laureano Gomez</t>
  </si>
  <si>
    <t>CALLE 90a  97-40</t>
  </si>
  <si>
    <t>migonzalez@utp.edu.co</t>
  </si>
  <si>
    <t>AREA DE CIENCIAS</t>
  </si>
  <si>
    <t>BOGOTA</t>
  </si>
  <si>
    <t xml:space="preserve">BOGOTA. C. </t>
  </si>
  <si>
    <t>UNIVERSIDAD LIBRE SECCIONAL PEREIRA</t>
  </si>
  <si>
    <t>UNIVERSIDAD LIBRE SEDE BELMONTE</t>
  </si>
  <si>
    <t>montoyaramirezdiego@utp.edu.co</t>
  </si>
  <si>
    <t>FACULTAD DE INGENIERIA</t>
  </si>
  <si>
    <t>DIRECTOR DE PROGRAMA</t>
  </si>
  <si>
    <t>Seria muy bueno y conveniente, un introductorio en estadistica, ya que es un tema fundamental en el posgrado</t>
  </si>
  <si>
    <t>Por el momento NO</t>
  </si>
  <si>
    <t>Tener presente que en la region hay muy buenos docentes para impartir estas catedras y no buscar solamente los de Cali o Bogota.</t>
  </si>
  <si>
    <t>Hacer más labores de mercadeo del programa</t>
  </si>
  <si>
    <t>Mantener en constante busqueda de docentes calificados en las areas de interes de investigación.</t>
  </si>
  <si>
    <t>Mayor seguimiento y apoyo a desarrollo de trabajos de grado desde el momento que se ven materias del posgrado</t>
  </si>
  <si>
    <t>Se podrían tener lugares para estudio a los estudiantes de esta maestría, donde en cualquier momento se pudiera hacer uso de ellos.</t>
  </si>
  <si>
    <t>Sin sugerencias</t>
  </si>
  <si>
    <t>fortalecer el area estadísitca</t>
  </si>
  <si>
    <t>Cambiar la materia "Optimización Financiera"</t>
  </si>
  <si>
    <t>Mayor metodología de aplicación de las teorías vistas en diferentes módulos.</t>
  </si>
  <si>
    <t>Mejorar los procesos de seguimiento a la realización de los trabajos de grado</t>
  </si>
  <si>
    <t xml:space="preserve">Implementar un sistema de beca que permita tener estudiantes jóvenes que realicen investigación. </t>
  </si>
  <si>
    <t>Conocer con más detalle los procesos de internacionalización</t>
  </si>
  <si>
    <t>En general los cursos y docentes se seleccionan.  Sin embargo durante la maestría me encontré con 2 docentes que a mi parecer no tenían el perfil ni la calidad para ser profesores de posgrado y hubo un curso que a mi juicio no aporto mucho a mi formación.  Adicionalmente considero que para la maestría en IOE es indispensable que exista un curso de estructuración algorítmica y manejo de herramientas computacionales, temas en los que percibí demasiadas falencias entre mis compañeros.</t>
  </si>
  <si>
    <t>Tener lineas para realizar a tesis de grado. tener profesores directores de tesis.</t>
  </si>
  <si>
    <t>Mayor aplicabilidad a la vida real.</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</si>
  <si>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Investigación Operativa y Estadística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</si>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</sst>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Egresados!$G$68</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Egresados!$F$69:$G$72</c:f>
              <c:multiLvlStrCache>
                <c:ptCount val="4"/>
                <c:lvl>
                  <c:pt idx="0">
                    <c:v>70%</c:v>
                  </c:pt>
                  <c:pt idx="1">
                    <c:v>30%</c:v>
                  </c:pt>
                  <c:pt idx="2">
                    <c:v>0%</c:v>
                  </c:pt>
                  <c:pt idx="3">
                    <c:v>100%</c:v>
                  </c:pt>
                </c:lvl>
                <c:lvl>
                  <c:pt idx="0">
                    <c:v>Casado(a)/unión libre</c:v>
                  </c:pt>
                  <c:pt idx="1">
                    <c:v>Soltero</c:v>
                  </c:pt>
                  <c:pt idx="2">
                    <c:v>Otro</c:v>
                  </c:pt>
                  <c:pt idx="3">
                    <c:v>Total</c:v>
                  </c:pt>
                </c:lvl>
              </c:multiLvlStrCache>
            </c:multiLvlStrRef>
          </c:cat>
          <c:val>
            <c:numRef>
              <c:f>Egresados!$G$69:$G$71</c:f>
              <c:numCache>
                <c:formatCode>0%</c:formatCode>
                <c:ptCount val="3"/>
                <c:pt idx="0">
                  <c:v>0.7</c:v>
                </c:pt>
                <c:pt idx="1">
                  <c:v>0.3</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Egresados!$B$330:$B$331</c:f>
              <c:strCache>
                <c:ptCount val="2"/>
                <c:pt idx="0">
                  <c:v>Si</c:v>
                </c:pt>
                <c:pt idx="1">
                  <c:v>No</c:v>
                </c:pt>
              </c:strCache>
            </c:strRef>
          </c:cat>
          <c:val>
            <c:numRef>
              <c:f>Egresados!$C$330:$C$331</c:f>
              <c:numCache>
                <c:formatCode>0%</c:formatCode>
                <c:ptCount val="2"/>
                <c:pt idx="0">
                  <c:v>0.7</c:v>
                </c:pt>
                <c:pt idx="1">
                  <c:v>0.3</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Egresados!$G$43</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Egresados!$F$44:$F$45</c:f>
              <c:strCache>
                <c:ptCount val="2"/>
                <c:pt idx="0">
                  <c:v>Masculino</c:v>
                </c:pt>
                <c:pt idx="1">
                  <c:v>Femenino</c:v>
                </c:pt>
              </c:strCache>
            </c:strRef>
          </c:cat>
          <c:val>
            <c:numRef>
              <c:f>Egresados!$G$44:$G$45</c:f>
              <c:numCache>
                <c:formatCode>0%</c:formatCode>
                <c:ptCount val="2"/>
                <c:pt idx="0">
                  <c:v>0.7</c:v>
                </c:pt>
                <c:pt idx="1">
                  <c:v>0.3</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Egresados!$G$94</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Egresados!$F$95:$G$98</c:f>
              <c:multiLvlStrCache>
                <c:ptCount val="4"/>
                <c:lvl>
                  <c:pt idx="0">
                    <c:v>55%</c:v>
                  </c:pt>
                  <c:pt idx="1">
                    <c:v>20%</c:v>
                  </c:pt>
                  <c:pt idx="2">
                    <c:v>20%</c:v>
                  </c:pt>
                  <c:pt idx="3">
                    <c:v>5%</c:v>
                  </c:pt>
                </c:lvl>
                <c:lvl>
                  <c:pt idx="0">
                    <c:v>0</c:v>
                  </c:pt>
                  <c:pt idx="1">
                    <c:v>1</c:v>
                  </c:pt>
                  <c:pt idx="2">
                    <c:v>2</c:v>
                  </c:pt>
                  <c:pt idx="3">
                    <c:v>Más de 2</c:v>
                  </c:pt>
                </c:lvl>
              </c:multiLvlStrCache>
            </c:multiLvlStrRef>
          </c:cat>
          <c:val>
            <c:numRef>
              <c:f>Egresados!$G$95:$G$98</c:f>
              <c:numCache>
                <c:formatCode>0%</c:formatCode>
                <c:ptCount val="4"/>
                <c:pt idx="0">
                  <c:v>0.55000000000000004</c:v>
                </c:pt>
                <c:pt idx="1">
                  <c:v>0.2</c:v>
                </c:pt>
                <c:pt idx="2">
                  <c:v>0.2</c:v>
                </c:pt>
                <c:pt idx="3">
                  <c:v>0.05</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Egresados!$F$95:$G$98</c:f>
              <c:multiLvlStrCache>
                <c:ptCount val="4"/>
                <c:lvl>
                  <c:pt idx="0">
                    <c:v>55%</c:v>
                  </c:pt>
                  <c:pt idx="1">
                    <c:v>20%</c:v>
                  </c:pt>
                  <c:pt idx="2">
                    <c:v>20%</c:v>
                  </c:pt>
                  <c:pt idx="3">
                    <c:v>5%</c:v>
                  </c:pt>
                </c:lvl>
                <c:lvl>
                  <c:pt idx="0">
                    <c:v>0</c:v>
                  </c:pt>
                  <c:pt idx="1">
                    <c:v>1</c:v>
                  </c:pt>
                  <c:pt idx="2">
                    <c:v>2</c:v>
                  </c:pt>
                  <c:pt idx="3">
                    <c:v>Más de 2</c:v>
                  </c:pt>
                </c:lvl>
              </c:multiLvlStrCache>
            </c:multiLvlStrRef>
          </c:cat>
          <c:val>
            <c:numRef>
              <c:f>Egresados!$B$92</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Egresados!$E$131</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Egresados!$B$132:$B$137</c:f>
              <c:strCache>
                <c:ptCount val="6"/>
                <c:pt idx="0">
                  <c:v>Trabajando</c:v>
                </c:pt>
                <c:pt idx="1">
                  <c:v>Buscando trabajo</c:v>
                </c:pt>
                <c:pt idx="2">
                  <c:v>Estudiando</c:v>
                </c:pt>
                <c:pt idx="3">
                  <c:v>Oficios del hogar</c:v>
                </c:pt>
                <c:pt idx="4">
                  <c:v>Incapacitado </c:v>
                </c:pt>
                <c:pt idx="5">
                  <c:v>Otra actividad</c:v>
                </c:pt>
              </c:strCache>
            </c:strRef>
          </c:cat>
          <c:val>
            <c:numRef>
              <c:f>Egresados!$E$132:$E$137</c:f>
              <c:numCache>
                <c:formatCode>0%</c:formatCode>
                <c:ptCount val="6"/>
                <c:pt idx="0">
                  <c:v>0.8</c:v>
                </c:pt>
                <c:pt idx="1">
                  <c:v>0.05</c:v>
                </c:pt>
                <c:pt idx="2">
                  <c:v>0.15</c:v>
                </c:pt>
                <c:pt idx="3">
                  <c:v>0.1</c:v>
                </c:pt>
                <c:pt idx="4">
                  <c:v>0</c:v>
                </c:pt>
                <c:pt idx="5">
                  <c:v>0.05</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Egresados!$I$131</c:f>
              <c:strCache>
                <c:ptCount val="1"/>
              </c:strCache>
            </c:strRef>
          </c:tx>
          <c:invertIfNegative val="0"/>
          <c:cat>
            <c:strRef>
              <c:f>Egresados!$H$132:$H$134</c:f>
              <c:strCache>
                <c:ptCount val="3"/>
                <c:pt idx="0">
                  <c:v>Si</c:v>
                </c:pt>
                <c:pt idx="1">
                  <c:v>no </c:v>
                </c:pt>
                <c:pt idx="2">
                  <c:v>no respondio </c:v>
                </c:pt>
              </c:strCache>
            </c:strRef>
          </c:cat>
          <c:val>
            <c:numRef>
              <c:f>Egresados!$I$132:$I$134</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Egresados!$J$131</c:f>
              <c:strCache>
                <c:ptCount val="1"/>
              </c:strCache>
            </c:strRef>
          </c:tx>
          <c:invertIfNegative val="0"/>
          <c:cat>
            <c:strRef>
              <c:f>Egresados!$H$132:$H$134</c:f>
              <c:strCache>
                <c:ptCount val="3"/>
                <c:pt idx="0">
                  <c:v>Si</c:v>
                </c:pt>
                <c:pt idx="1">
                  <c:v>no </c:v>
                </c:pt>
                <c:pt idx="2">
                  <c:v>no respondio </c:v>
                </c:pt>
              </c:strCache>
            </c:strRef>
          </c:cat>
          <c:val>
            <c:numRef>
              <c:f>Egresados!$J$132:$J$134</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Egresados!$K$131</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Egresados!$H$132:$H$134</c:f>
              <c:strCache>
                <c:ptCount val="3"/>
                <c:pt idx="0">
                  <c:v>Si</c:v>
                </c:pt>
                <c:pt idx="1">
                  <c:v>no </c:v>
                </c:pt>
                <c:pt idx="2">
                  <c:v>no respondio </c:v>
                </c:pt>
              </c:strCache>
            </c:strRef>
          </c:cat>
          <c:val>
            <c:numRef>
              <c:f>Egresados!$K$132:$K$134</c:f>
              <c:numCache>
                <c:formatCode>0%</c:formatCode>
                <c:ptCount val="3"/>
                <c:pt idx="0">
                  <c:v>0.55000000000000004</c:v>
                </c:pt>
                <c:pt idx="1">
                  <c:v>0.2</c:v>
                </c:pt>
                <c:pt idx="2">
                  <c:v>0.25</c:v>
                </c:pt>
              </c:numCache>
            </c:numRef>
          </c:val>
          <c:extLst>
            <c:ext xmlns:c16="http://schemas.microsoft.com/office/drawing/2014/chart" uri="{C3380CC4-5D6E-409C-BE32-E72D297353CC}">
              <c16:uniqueId val="{00000002-6C7D-43B0-B9D4-E5B70701E924}"/>
            </c:ext>
          </c:extLst>
        </c:ser>
        <c:ser>
          <c:idx val="3"/>
          <c:order val="3"/>
          <c:tx>
            <c:strRef>
              <c:f>Egresados!$L$131</c:f>
              <c:strCache>
                <c:ptCount val="1"/>
              </c:strCache>
            </c:strRef>
          </c:tx>
          <c:invertIfNegative val="0"/>
          <c:cat>
            <c:strRef>
              <c:f>Egresados!$H$132:$H$134</c:f>
              <c:strCache>
                <c:ptCount val="3"/>
                <c:pt idx="0">
                  <c:v>Si</c:v>
                </c:pt>
                <c:pt idx="1">
                  <c:v>no </c:v>
                </c:pt>
                <c:pt idx="2">
                  <c:v>no respondio </c:v>
                </c:pt>
              </c:strCache>
            </c:strRef>
          </c:cat>
          <c:val>
            <c:numRef>
              <c:f>Egresados!$L$132:$L$134</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Egresados!$B$184:$B$189</c:f>
              <c:strCache>
                <c:ptCount val="6"/>
                <c:pt idx="0">
                  <c:v>Agricultura, ganadería, Caza y Silvicultura</c:v>
                </c:pt>
                <c:pt idx="1">
                  <c:v>Educación</c:v>
                </c:pt>
                <c:pt idx="2">
                  <c:v>Industrias Manufactureras</c:v>
                </c:pt>
                <c:pt idx="3">
                  <c:v>SIN RESPUESTA</c:v>
                </c:pt>
                <c:pt idx="4">
                  <c:v>Transporte, Almacenamiento y Comunicaciones</c:v>
                </c:pt>
                <c:pt idx="5">
                  <c:v>Suministros de Electricidad, Gas y Agua</c:v>
                </c:pt>
              </c:strCache>
            </c:strRef>
          </c:cat>
          <c:val>
            <c:numRef>
              <c:f>Egresados!$D$184:$D$189</c:f>
              <c:numCache>
                <c:formatCode>0%</c:formatCode>
                <c:ptCount val="6"/>
                <c:pt idx="0">
                  <c:v>0.05</c:v>
                </c:pt>
                <c:pt idx="1">
                  <c:v>0.5</c:v>
                </c:pt>
                <c:pt idx="2">
                  <c:v>0.05</c:v>
                </c:pt>
                <c:pt idx="3">
                  <c:v>0.25</c:v>
                </c:pt>
                <c:pt idx="4">
                  <c:v>0.1</c:v>
                </c:pt>
                <c:pt idx="5">
                  <c:v>0.05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Egresados!$E$214:$E$215</c:f>
              <c:numCache>
                <c:formatCode>0%</c:formatCode>
                <c:ptCount val="2"/>
                <c:pt idx="0">
                  <c:v>0.6</c:v>
                </c:pt>
                <c:pt idx="1">
                  <c:v>0.4</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Egresados!$E$215</c:f>
              <c:numCache>
                <c:formatCode>0%</c:formatCode>
                <c:ptCount val="1"/>
                <c:pt idx="0">
                  <c:v>0.4</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Egresados!$J$249</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Egresados!$H$250:$I$251</c:f>
              <c:strCache>
                <c:ptCount val="2"/>
                <c:pt idx="0">
                  <c:v>Si</c:v>
                </c:pt>
                <c:pt idx="1">
                  <c:v>No</c:v>
                </c:pt>
              </c:strCache>
            </c:strRef>
          </c:cat>
          <c:val>
            <c:numRef>
              <c:f>Egresados!$J$250:$J$251</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Egresados!$C$306:$C$310</c:f>
              <c:numCache>
                <c:formatCode>0%</c:formatCode>
                <c:ptCount val="5"/>
                <c:pt idx="0">
                  <c:v>0</c:v>
                </c:pt>
                <c:pt idx="1">
                  <c:v>0</c:v>
                </c:pt>
                <c:pt idx="2">
                  <c:v>0.15</c:v>
                </c:pt>
                <c:pt idx="3">
                  <c:v>0.3</c:v>
                </c:pt>
                <c:pt idx="4">
                  <c:v>0.55000000000000004</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500529</xdr:colOff>
      <xdr:row>0</xdr:row>
      <xdr:rowOff>65740</xdr:rowOff>
    </xdr:from>
    <xdr:to>
      <xdr:col>15</xdr:col>
      <xdr:colOff>304426</xdr:colOff>
      <xdr:row>10</xdr:row>
      <xdr:rowOff>150905</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500529" y="65740"/>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Investigación Operativa y Estadística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373530</xdr:colOff>
      <xdr:row>13</xdr:row>
      <xdr:rowOff>67235</xdr:rowOff>
    </xdr:from>
    <xdr:to>
      <xdr:col>14</xdr:col>
      <xdr:colOff>60133</xdr:colOff>
      <xdr:row>32</xdr:row>
      <xdr:rowOff>53639</xdr:rowOff>
    </xdr:to>
    <xdr:pic>
      <xdr:nvPicPr>
        <xdr:cNvPr id="5" name="Imagen 4">
          <a:extLst>
            <a:ext uri="{FF2B5EF4-FFF2-40B4-BE49-F238E27FC236}">
              <a16:creationId xmlns:a16="http://schemas.microsoft.com/office/drawing/2014/main" id="{0C801AF1-E9E5-4762-B0B4-1AB9C722C5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2883" y="2495176"/>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74</xdr:row>
      <xdr:rowOff>44450</xdr:rowOff>
    </xdr:from>
    <xdr:to>
      <xdr:col>7</xdr:col>
      <xdr:colOff>19050</xdr:colOff>
      <xdr:row>88</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47</xdr:row>
      <xdr:rowOff>25400</xdr:rowOff>
    </xdr:from>
    <xdr:to>
      <xdr:col>7</xdr:col>
      <xdr:colOff>12700</xdr:colOff>
      <xdr:row>61</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101</xdr:row>
      <xdr:rowOff>19050</xdr:rowOff>
    </xdr:from>
    <xdr:to>
      <xdr:col>7</xdr:col>
      <xdr:colOff>0</xdr:colOff>
      <xdr:row>115</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138</xdr:row>
      <xdr:rowOff>165100</xdr:rowOff>
    </xdr:from>
    <xdr:to>
      <xdr:col>6</xdr:col>
      <xdr:colOff>241300</xdr:colOff>
      <xdr:row>153</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138</xdr:row>
      <xdr:rowOff>146050</xdr:rowOff>
    </xdr:from>
    <xdr:to>
      <xdr:col>13</xdr:col>
      <xdr:colOff>38100</xdr:colOff>
      <xdr:row>153</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193</xdr:row>
      <xdr:rowOff>19050</xdr:rowOff>
    </xdr:from>
    <xdr:to>
      <xdr:col>4</xdr:col>
      <xdr:colOff>1670050</xdr:colOff>
      <xdr:row>207</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211</xdr:row>
      <xdr:rowOff>57150</xdr:rowOff>
    </xdr:from>
    <xdr:to>
      <xdr:col>11</xdr:col>
      <xdr:colOff>222250</xdr:colOff>
      <xdr:row>222</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253</xdr:row>
      <xdr:rowOff>177800</xdr:rowOff>
    </xdr:from>
    <xdr:to>
      <xdr:col>5</xdr:col>
      <xdr:colOff>152400</xdr:colOff>
      <xdr:row>268</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296</xdr:row>
      <xdr:rowOff>165100</xdr:rowOff>
    </xdr:from>
    <xdr:to>
      <xdr:col>9</xdr:col>
      <xdr:colOff>622300</xdr:colOff>
      <xdr:row>311</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323</xdr:row>
      <xdr:rowOff>19050</xdr:rowOff>
    </xdr:from>
    <xdr:to>
      <xdr:col>8</xdr:col>
      <xdr:colOff>590550</xdr:colOff>
      <xdr:row>337</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1025071</xdr:colOff>
      <xdr:row>13</xdr:row>
      <xdr:rowOff>136072</xdr:rowOff>
    </xdr:from>
    <xdr:to>
      <xdr:col>8</xdr:col>
      <xdr:colOff>403381</xdr:colOff>
      <xdr:row>38</xdr:row>
      <xdr:rowOff>136072</xdr:rowOff>
    </xdr:to>
    <xdr:pic>
      <xdr:nvPicPr>
        <xdr:cNvPr id="3" name="Imagen 2">
          <a:extLst>
            <a:ext uri="{FF2B5EF4-FFF2-40B4-BE49-F238E27FC236}">
              <a16:creationId xmlns:a16="http://schemas.microsoft.com/office/drawing/2014/main" id="{EEC17F72-8FC4-4D4B-8CBD-B5488C1146D9}"/>
            </a:ext>
          </a:extLst>
        </xdr:cNvPr>
        <xdr:cNvPicPr>
          <a:picLocks noChangeAspect="1"/>
        </xdr:cNvPicPr>
      </xdr:nvPicPr>
      <xdr:blipFill>
        <a:blip xmlns:r="http://schemas.openxmlformats.org/officeDocument/2006/relationships" r:embed="rId14"/>
        <a:stretch>
          <a:fillRect/>
        </a:stretch>
      </xdr:blipFill>
      <xdr:spPr>
        <a:xfrm>
          <a:off x="1823357" y="2821215"/>
          <a:ext cx="13266667" cy="4535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opLeftCell="A34" zoomScale="40" zoomScaleNormal="40" workbookViewId="0">
      <selection activeCell="T66" sqref="T6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276</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107"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50" t="s">
        <v>277</v>
      </c>
      <c r="C55" s="51"/>
      <c r="D55" s="51"/>
      <c r="E55" s="51"/>
      <c r="F55" s="51"/>
      <c r="G55" s="51"/>
      <c r="H55" s="51"/>
      <c r="I55" s="51"/>
      <c r="J55" s="51"/>
      <c r="K55" s="51"/>
      <c r="L55" s="51"/>
      <c r="M55" s="51"/>
      <c r="N55" s="51"/>
    </row>
    <row r="56" spans="2:15" ht="14.5" customHeight="1">
      <c r="B56" s="51"/>
      <c r="C56" s="51"/>
      <c r="D56" s="51"/>
      <c r="E56" s="51"/>
      <c r="F56" s="51"/>
      <c r="G56" s="51"/>
      <c r="H56" s="51"/>
      <c r="I56" s="51"/>
      <c r="J56" s="51"/>
      <c r="K56" s="51"/>
      <c r="L56" s="51"/>
      <c r="M56" s="51"/>
      <c r="N56" s="51"/>
    </row>
    <row r="57" spans="2:15" ht="14.5" customHeight="1">
      <c r="B57" s="51"/>
      <c r="C57" s="51"/>
      <c r="D57" s="51"/>
      <c r="E57" s="51"/>
      <c r="F57" s="51"/>
      <c r="G57" s="51"/>
      <c r="H57" s="51"/>
      <c r="I57" s="51"/>
      <c r="J57" s="51"/>
      <c r="K57" s="51"/>
      <c r="L57" s="51"/>
      <c r="M57" s="51"/>
      <c r="N57" s="51"/>
    </row>
    <row r="58" spans="2:15" ht="14.5" customHeight="1">
      <c r="B58" s="51"/>
      <c r="C58" s="51"/>
      <c r="D58" s="51"/>
      <c r="E58" s="51"/>
      <c r="F58" s="51"/>
      <c r="G58" s="51"/>
      <c r="H58" s="51"/>
      <c r="I58" s="51"/>
      <c r="J58" s="51"/>
      <c r="K58" s="51"/>
      <c r="L58" s="51"/>
      <c r="M58" s="51"/>
      <c r="N58" s="51"/>
    </row>
    <row r="59" spans="2:15" ht="14.5" customHeight="1">
      <c r="B59" s="51"/>
      <c r="C59" s="51"/>
      <c r="D59" s="51"/>
      <c r="E59" s="51"/>
      <c r="F59" s="51"/>
      <c r="G59" s="51"/>
      <c r="H59" s="51"/>
      <c r="I59" s="51"/>
      <c r="J59" s="51"/>
      <c r="K59" s="51"/>
      <c r="L59" s="51"/>
      <c r="M59" s="51"/>
      <c r="N59" s="51"/>
    </row>
    <row r="60" spans="2:15" ht="14.5" customHeight="1">
      <c r="B60" s="51"/>
      <c r="C60" s="51"/>
      <c r="D60" s="51"/>
      <c r="E60" s="51"/>
      <c r="F60" s="51"/>
      <c r="G60" s="51"/>
      <c r="H60" s="51"/>
      <c r="I60" s="51"/>
      <c r="J60" s="51"/>
      <c r="K60" s="51"/>
      <c r="L60" s="51"/>
      <c r="M60" s="51"/>
      <c r="N60" s="51"/>
    </row>
    <row r="61" spans="2:15" ht="14.5" customHeight="1">
      <c r="B61" s="51"/>
      <c r="C61" s="51"/>
      <c r="D61" s="51"/>
      <c r="E61" s="51"/>
      <c r="F61" s="51"/>
      <c r="G61" s="51"/>
      <c r="H61" s="51"/>
      <c r="I61" s="51"/>
      <c r="J61" s="51"/>
      <c r="K61" s="51"/>
      <c r="L61" s="51"/>
      <c r="M61" s="51"/>
      <c r="N61" s="51"/>
    </row>
    <row r="62" spans="2:15" ht="14.5" customHeight="1">
      <c r="B62" s="51"/>
      <c r="C62" s="51"/>
      <c r="D62" s="51"/>
      <c r="E62" s="51"/>
      <c r="F62" s="51"/>
      <c r="G62" s="51"/>
      <c r="H62" s="51"/>
      <c r="I62" s="51"/>
      <c r="J62" s="51"/>
      <c r="K62" s="51"/>
      <c r="L62" s="51"/>
      <c r="M62" s="51"/>
      <c r="N62" s="51"/>
    </row>
    <row r="63" spans="2:15" ht="14.5" customHeight="1">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52" t="s">
        <v>278</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44"/>
  <sheetViews>
    <sheetView tabSelected="1" zoomScale="70" zoomScaleNormal="70" workbookViewId="0">
      <selection activeCell="B447" sqref="B447"/>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4" t="s">
        <v>169</v>
      </c>
      <c r="C12" s="54"/>
      <c r="D12" s="54"/>
      <c r="E12" s="54"/>
      <c r="F12" s="54"/>
    </row>
    <row r="13" spans="2:6">
      <c r="B13" s="10" t="s">
        <v>24</v>
      </c>
    </row>
    <row r="41" spans="2:7" ht="15.5">
      <c r="B41" s="9" t="s">
        <v>0</v>
      </c>
    </row>
    <row r="43" spans="2:7">
      <c r="B43" s="6" t="s">
        <v>0</v>
      </c>
      <c r="C43" s="31" t="s">
        <v>1</v>
      </c>
      <c r="D43" s="31" t="s">
        <v>2</v>
      </c>
      <c r="F43" s="6" t="s">
        <v>0</v>
      </c>
      <c r="G43" s="31" t="s">
        <v>2</v>
      </c>
    </row>
    <row r="44" spans="2:7">
      <c r="B44" s="7" t="s">
        <v>3</v>
      </c>
      <c r="C44" s="8">
        <v>14</v>
      </c>
      <c r="D44" s="13">
        <f>C44/$C$46</f>
        <v>0.7</v>
      </c>
      <c r="F44" s="7" t="s">
        <v>3</v>
      </c>
      <c r="G44" s="13">
        <f>D44</f>
        <v>0.7</v>
      </c>
    </row>
    <row r="45" spans="2:7">
      <c r="B45" s="7" t="s">
        <v>4</v>
      </c>
      <c r="C45" s="8">
        <v>6</v>
      </c>
      <c r="D45" s="13">
        <f t="shared" ref="D45:D46" si="0">C45/$C$46</f>
        <v>0.3</v>
      </c>
      <c r="F45" s="7" t="s">
        <v>4</v>
      </c>
      <c r="G45" s="13">
        <f>D45</f>
        <v>0.3</v>
      </c>
    </row>
    <row r="46" spans="2:7">
      <c r="B46" s="7" t="s">
        <v>5</v>
      </c>
      <c r="C46" s="11">
        <f>SUM(C44:C45)</f>
        <v>20</v>
      </c>
      <c r="D46" s="13">
        <f t="shared" si="0"/>
        <v>1</v>
      </c>
      <c r="F46" s="7" t="s">
        <v>5</v>
      </c>
      <c r="G46" s="13">
        <f>D46</f>
        <v>1</v>
      </c>
    </row>
    <row r="66" spans="2:7" ht="15.5">
      <c r="B66" s="9" t="s">
        <v>19</v>
      </c>
    </row>
    <row r="68" spans="2:7">
      <c r="B68" s="6" t="s">
        <v>19</v>
      </c>
      <c r="C68" s="31" t="s">
        <v>1</v>
      </c>
      <c r="D68" s="31" t="s">
        <v>2</v>
      </c>
      <c r="F68" s="6" t="s">
        <v>19</v>
      </c>
      <c r="G68" s="31" t="s">
        <v>2</v>
      </c>
    </row>
    <row r="69" spans="2:7">
      <c r="B69" s="7" t="s">
        <v>22</v>
      </c>
      <c r="C69" s="8">
        <v>14</v>
      </c>
      <c r="D69" s="13">
        <f>C69/$C$46</f>
        <v>0.7</v>
      </c>
      <c r="F69" s="7" t="s">
        <v>22</v>
      </c>
      <c r="G69" s="13">
        <f>D69</f>
        <v>0.7</v>
      </c>
    </row>
    <row r="70" spans="2:7">
      <c r="B70" s="7" t="s">
        <v>6</v>
      </c>
      <c r="C70" s="8">
        <v>6</v>
      </c>
      <c r="D70" s="13">
        <f t="shared" ref="D70:D72" si="1">C70/$C$46</f>
        <v>0.3</v>
      </c>
      <c r="F70" s="7" t="s">
        <v>6</v>
      </c>
      <c r="G70" s="13">
        <f>D70</f>
        <v>0.3</v>
      </c>
    </row>
    <row r="71" spans="2:7">
      <c r="B71" s="7" t="s">
        <v>109</v>
      </c>
      <c r="C71" s="8">
        <v>0</v>
      </c>
      <c r="D71" s="13">
        <f t="shared" si="1"/>
        <v>0</v>
      </c>
      <c r="F71" s="7" t="s">
        <v>110</v>
      </c>
      <c r="G71" s="13">
        <f>D71</f>
        <v>0</v>
      </c>
    </row>
    <row r="72" spans="2:7">
      <c r="B72" s="7" t="s">
        <v>5</v>
      </c>
      <c r="C72" s="11">
        <f>SUM(C69:C71)</f>
        <v>20</v>
      </c>
      <c r="D72" s="13">
        <f t="shared" si="1"/>
        <v>1</v>
      </c>
      <c r="F72" s="7" t="s">
        <v>5</v>
      </c>
      <c r="G72" s="13">
        <f>D72</f>
        <v>1</v>
      </c>
    </row>
    <row r="92" spans="2:7" ht="15.5">
      <c r="B92" s="9" t="s">
        <v>7</v>
      </c>
    </row>
    <row r="94" spans="2:7">
      <c r="B94" s="6" t="s">
        <v>42</v>
      </c>
      <c r="C94" s="31" t="s">
        <v>1</v>
      </c>
      <c r="D94" s="31" t="s">
        <v>2</v>
      </c>
      <c r="F94" s="6" t="s">
        <v>42</v>
      </c>
      <c r="G94" s="31" t="s">
        <v>2</v>
      </c>
    </row>
    <row r="95" spans="2:7">
      <c r="B95" s="7">
        <v>0</v>
      </c>
      <c r="C95" s="8">
        <v>11</v>
      </c>
      <c r="D95" s="13">
        <f>C95/$C$46</f>
        <v>0.55000000000000004</v>
      </c>
      <c r="F95" s="7">
        <v>0</v>
      </c>
      <c r="G95" s="13">
        <f>D95</f>
        <v>0.55000000000000004</v>
      </c>
    </row>
    <row r="96" spans="2:7">
      <c r="B96" s="7">
        <v>1</v>
      </c>
      <c r="C96" s="8">
        <v>4</v>
      </c>
      <c r="D96" s="13">
        <f t="shared" ref="D96:D99" si="2">C96/$C$46</f>
        <v>0.2</v>
      </c>
      <c r="F96" s="7">
        <v>1</v>
      </c>
      <c r="G96" s="13">
        <f>D96</f>
        <v>0.2</v>
      </c>
    </row>
    <row r="97" spans="2:7">
      <c r="B97" s="12">
        <v>2</v>
      </c>
      <c r="C97" s="8">
        <v>4</v>
      </c>
      <c r="D97" s="13">
        <f t="shared" si="2"/>
        <v>0.2</v>
      </c>
      <c r="F97" s="12">
        <v>2</v>
      </c>
      <c r="G97" s="13">
        <f>D97</f>
        <v>0.2</v>
      </c>
    </row>
    <row r="98" spans="2:7">
      <c r="B98" s="2" t="s">
        <v>114</v>
      </c>
      <c r="C98" s="8">
        <v>1</v>
      </c>
      <c r="D98" s="13">
        <f t="shared" si="2"/>
        <v>0.05</v>
      </c>
      <c r="F98" s="2" t="s">
        <v>114</v>
      </c>
      <c r="G98" s="13">
        <f>D98</f>
        <v>0.05</v>
      </c>
    </row>
    <row r="99" spans="2:7">
      <c r="B99" s="7" t="s">
        <v>5</v>
      </c>
      <c r="C99" s="11">
        <f>SUM(C95:C98)</f>
        <v>20</v>
      </c>
      <c r="D99" s="13">
        <f t="shared" si="2"/>
        <v>1</v>
      </c>
      <c r="F99" s="7" t="s">
        <v>5</v>
      </c>
      <c r="G99" s="13">
        <f>D99</f>
        <v>1</v>
      </c>
    </row>
    <row r="119" spans="2:12" ht="15.5">
      <c r="B119" s="9" t="s">
        <v>44</v>
      </c>
    </row>
    <row r="120" spans="2:12" ht="15.5">
      <c r="B120" s="9"/>
    </row>
    <row r="122" spans="2:12" ht="84" customHeight="1">
      <c r="B122" s="86" t="s">
        <v>45</v>
      </c>
      <c r="C122" s="86"/>
      <c r="D122" s="86"/>
      <c r="E122" s="87" t="s">
        <v>1</v>
      </c>
      <c r="F122" s="87"/>
      <c r="H122" s="86" t="s">
        <v>46</v>
      </c>
      <c r="I122" s="86"/>
      <c r="J122" s="86"/>
      <c r="K122" s="87" t="s">
        <v>1</v>
      </c>
      <c r="L122" s="87"/>
    </row>
    <row r="123" spans="2:12">
      <c r="B123" s="62" t="s">
        <v>14</v>
      </c>
      <c r="C123" s="62"/>
      <c r="D123" s="62"/>
      <c r="E123" s="63">
        <v>16</v>
      </c>
      <c r="F123" s="63"/>
      <c r="H123" s="57" t="s">
        <v>111</v>
      </c>
      <c r="I123" s="57"/>
      <c r="J123" s="57"/>
      <c r="K123" s="55">
        <v>11</v>
      </c>
      <c r="L123" s="56"/>
    </row>
    <row r="124" spans="2:12">
      <c r="B124" s="62" t="s">
        <v>15</v>
      </c>
      <c r="C124" s="62"/>
      <c r="D124" s="62"/>
      <c r="E124" s="63">
        <v>1</v>
      </c>
      <c r="F124" s="63"/>
      <c r="H124" s="57" t="s">
        <v>116</v>
      </c>
      <c r="I124" s="57"/>
      <c r="J124" s="57"/>
      <c r="K124" s="55">
        <v>4</v>
      </c>
      <c r="L124" s="56"/>
    </row>
    <row r="125" spans="2:12">
      <c r="B125" s="62" t="s">
        <v>20</v>
      </c>
      <c r="C125" s="62"/>
      <c r="D125" s="62"/>
      <c r="E125" s="63">
        <v>3</v>
      </c>
      <c r="F125" s="63"/>
      <c r="H125" s="57" t="s">
        <v>112</v>
      </c>
      <c r="I125" s="57"/>
      <c r="J125" s="57"/>
      <c r="K125" s="55">
        <v>5</v>
      </c>
      <c r="L125" s="56"/>
    </row>
    <row r="126" spans="2:12">
      <c r="B126" s="62" t="s">
        <v>49</v>
      </c>
      <c r="C126" s="62"/>
      <c r="D126" s="62"/>
      <c r="E126" s="63">
        <v>2</v>
      </c>
      <c r="F126" s="63"/>
      <c r="H126" s="19"/>
      <c r="I126" s="19"/>
      <c r="J126" s="19"/>
      <c r="K126" s="34"/>
      <c r="L126" s="34"/>
    </row>
    <row r="127" spans="2:12">
      <c r="B127" s="62" t="s">
        <v>50</v>
      </c>
      <c r="C127" s="62"/>
      <c r="D127" s="62"/>
      <c r="E127" s="63">
        <v>0</v>
      </c>
      <c r="F127" s="63"/>
      <c r="H127" s="19"/>
      <c r="I127" s="19"/>
      <c r="J127" s="19"/>
      <c r="K127" s="34"/>
      <c r="L127" s="34"/>
    </row>
    <row r="128" spans="2:12">
      <c r="B128" s="62" t="s">
        <v>16</v>
      </c>
      <c r="C128" s="62"/>
      <c r="D128" s="62"/>
      <c r="E128" s="63">
        <v>1</v>
      </c>
      <c r="F128" s="63"/>
      <c r="H128" s="19"/>
      <c r="I128" s="19"/>
      <c r="J128" s="19"/>
      <c r="K128" s="34"/>
      <c r="L128" s="34"/>
    </row>
    <row r="129" spans="2:12">
      <c r="B129" s="20"/>
      <c r="C129" s="20"/>
      <c r="D129" s="20"/>
      <c r="E129" s="30"/>
      <c r="F129" s="30"/>
      <c r="H129" s="19"/>
      <c r="I129" s="19"/>
      <c r="J129" s="19"/>
      <c r="K129" s="34"/>
      <c r="L129" s="34"/>
    </row>
    <row r="131" spans="2:12">
      <c r="B131" s="85" t="s">
        <v>48</v>
      </c>
      <c r="C131" s="85"/>
      <c r="D131" s="85"/>
      <c r="E131" s="85" t="s">
        <v>2</v>
      </c>
      <c r="F131" s="85"/>
      <c r="H131" s="85" t="s">
        <v>113</v>
      </c>
      <c r="I131" s="85"/>
      <c r="J131" s="85"/>
      <c r="K131" s="83" t="s">
        <v>2</v>
      </c>
      <c r="L131" s="84"/>
    </row>
    <row r="132" spans="2:12">
      <c r="B132" s="62" t="s">
        <v>14</v>
      </c>
      <c r="C132" s="62"/>
      <c r="D132" s="62"/>
      <c r="E132" s="64">
        <f>E123/$C$46</f>
        <v>0.8</v>
      </c>
      <c r="F132" s="64"/>
      <c r="H132" s="62" t="s">
        <v>13</v>
      </c>
      <c r="I132" s="62"/>
      <c r="J132" s="62"/>
      <c r="K132" s="58">
        <f>K123/$C$46</f>
        <v>0.55000000000000004</v>
      </c>
      <c r="L132" s="59"/>
    </row>
    <row r="133" spans="2:12">
      <c r="B133" s="62" t="s">
        <v>15</v>
      </c>
      <c r="C133" s="62"/>
      <c r="D133" s="62"/>
      <c r="E133" s="64">
        <f t="shared" ref="E133:E137" si="3">E124/$C$46</f>
        <v>0.05</v>
      </c>
      <c r="F133" s="64"/>
      <c r="H133" s="57" t="s">
        <v>117</v>
      </c>
      <c r="I133" s="57"/>
      <c r="J133" s="57"/>
      <c r="K133" s="58">
        <f t="shared" ref="K133:K134" si="4">K124/$C$46</f>
        <v>0.2</v>
      </c>
      <c r="L133" s="59"/>
    </row>
    <row r="134" spans="2:12">
      <c r="B134" s="62" t="s">
        <v>20</v>
      </c>
      <c r="C134" s="62"/>
      <c r="D134" s="62"/>
      <c r="E134" s="64">
        <f t="shared" si="3"/>
        <v>0.15</v>
      </c>
      <c r="F134" s="64"/>
      <c r="H134" s="57" t="s">
        <v>112</v>
      </c>
      <c r="I134" s="57"/>
      <c r="J134" s="57"/>
      <c r="K134" s="58">
        <f t="shared" si="4"/>
        <v>0.25</v>
      </c>
      <c r="L134" s="59"/>
    </row>
    <row r="135" spans="2:12">
      <c r="B135" s="62" t="s">
        <v>49</v>
      </c>
      <c r="C135" s="62"/>
      <c r="D135" s="62"/>
      <c r="E135" s="64">
        <f t="shared" si="3"/>
        <v>0.1</v>
      </c>
      <c r="F135" s="64"/>
    </row>
    <row r="136" spans="2:12">
      <c r="B136" s="62" t="s">
        <v>50</v>
      </c>
      <c r="C136" s="62"/>
      <c r="D136" s="62"/>
      <c r="E136" s="64">
        <f t="shared" si="3"/>
        <v>0</v>
      </c>
      <c r="F136" s="64"/>
    </row>
    <row r="137" spans="2:12">
      <c r="B137" s="62" t="s">
        <v>16</v>
      </c>
      <c r="C137" s="62"/>
      <c r="D137" s="62"/>
      <c r="E137" s="64">
        <f t="shared" si="3"/>
        <v>0.05</v>
      </c>
      <c r="F137" s="64"/>
    </row>
    <row r="159" spans="2:2" ht="15.5">
      <c r="B159" s="9" t="s">
        <v>25</v>
      </c>
    </row>
    <row r="161" spans="2:18">
      <c r="B161" s="21" t="s">
        <v>28</v>
      </c>
      <c r="C161" s="21" t="s">
        <v>29</v>
      </c>
      <c r="D161" s="21" t="s">
        <v>30</v>
      </c>
      <c r="E161" s="21" t="s">
        <v>31</v>
      </c>
      <c r="F161" s="21" t="s">
        <v>51</v>
      </c>
      <c r="G161" s="21" t="s">
        <v>52</v>
      </c>
      <c r="H161" s="21" t="s">
        <v>41</v>
      </c>
      <c r="I161" s="21" t="s">
        <v>43</v>
      </c>
      <c r="J161" s="21" t="s">
        <v>47</v>
      </c>
      <c r="K161" s="21" t="s">
        <v>53</v>
      </c>
      <c r="L161" s="21" t="s">
        <v>54</v>
      </c>
      <c r="M161" s="21" t="s">
        <v>32</v>
      </c>
      <c r="N161" s="21" t="s">
        <v>33</v>
      </c>
      <c r="O161" s="21" t="s">
        <v>34</v>
      </c>
      <c r="P161" s="21" t="s">
        <v>35</v>
      </c>
      <c r="Q161" s="21" t="s">
        <v>36</v>
      </c>
      <c r="R161" s="21" t="s">
        <v>37</v>
      </c>
    </row>
    <row r="162" spans="2:18">
      <c r="B162" s="35" t="s">
        <v>170</v>
      </c>
      <c r="C162" s="35" t="s">
        <v>171</v>
      </c>
      <c r="D162" s="35">
        <v>8879300</v>
      </c>
      <c r="E162" s="35" t="s">
        <v>172</v>
      </c>
      <c r="F162" s="35" t="s">
        <v>124</v>
      </c>
      <c r="G162" s="35" t="s">
        <v>125</v>
      </c>
      <c r="H162" s="35" t="s">
        <v>126</v>
      </c>
      <c r="I162" s="35" t="s">
        <v>127</v>
      </c>
      <c r="J162" s="35" t="s">
        <v>13</v>
      </c>
      <c r="K162" s="35" t="s">
        <v>128</v>
      </c>
      <c r="L162" s="35" t="s">
        <v>123</v>
      </c>
      <c r="M162" s="35" t="s">
        <v>173</v>
      </c>
      <c r="N162" s="35" t="s">
        <v>158</v>
      </c>
      <c r="O162" s="35" t="s">
        <v>174</v>
      </c>
      <c r="P162" s="35" t="s">
        <v>175</v>
      </c>
      <c r="Q162" s="35" t="s">
        <v>156</v>
      </c>
      <c r="R162" s="35" t="s">
        <v>153</v>
      </c>
    </row>
    <row r="163" spans="2:18">
      <c r="B163" s="35" t="s">
        <v>176</v>
      </c>
      <c r="C163" s="35" t="s">
        <v>177</v>
      </c>
      <c r="D163" s="35">
        <v>3139600</v>
      </c>
      <c r="E163" s="35" t="s">
        <v>178</v>
      </c>
      <c r="F163" s="35" t="s">
        <v>155</v>
      </c>
      <c r="G163" s="35" t="s">
        <v>145</v>
      </c>
      <c r="H163" s="35" t="s">
        <v>132</v>
      </c>
      <c r="I163" s="35" t="s">
        <v>122</v>
      </c>
      <c r="J163" s="35" t="s">
        <v>13</v>
      </c>
      <c r="K163" s="35" t="s">
        <v>133</v>
      </c>
      <c r="L163" s="35" t="s">
        <v>134</v>
      </c>
      <c r="M163" s="35" t="s">
        <v>179</v>
      </c>
      <c r="N163" s="35" t="s">
        <v>180</v>
      </c>
      <c r="O163" s="35" t="s">
        <v>181</v>
      </c>
      <c r="P163" s="35" t="s">
        <v>26</v>
      </c>
      <c r="Q163" s="35" t="s">
        <v>121</v>
      </c>
      <c r="R163" s="35" t="s">
        <v>27</v>
      </c>
    </row>
    <row r="164" spans="2:18">
      <c r="B164" s="35" t="s">
        <v>137</v>
      </c>
      <c r="C164" s="35" t="s">
        <v>137</v>
      </c>
      <c r="D164" s="35" t="s">
        <v>137</v>
      </c>
      <c r="E164" s="35" t="s">
        <v>182</v>
      </c>
      <c r="F164" s="35" t="s">
        <v>137</v>
      </c>
      <c r="G164" s="35" t="s">
        <v>137</v>
      </c>
      <c r="H164" s="35" t="s">
        <v>139</v>
      </c>
      <c r="I164" s="35" t="s">
        <v>137</v>
      </c>
      <c r="J164" s="35" t="s">
        <v>137</v>
      </c>
      <c r="K164" s="35" t="s">
        <v>137</v>
      </c>
      <c r="L164" s="35" t="s">
        <v>137</v>
      </c>
      <c r="M164" s="35" t="s">
        <v>137</v>
      </c>
      <c r="N164" s="35" t="s">
        <v>137</v>
      </c>
      <c r="O164" s="35" t="s">
        <v>137</v>
      </c>
      <c r="P164" s="35" t="s">
        <v>137</v>
      </c>
      <c r="Q164" s="35" t="s">
        <v>137</v>
      </c>
      <c r="R164" s="35" t="s">
        <v>137</v>
      </c>
    </row>
    <row r="165" spans="2:18">
      <c r="B165" s="35" t="s">
        <v>183</v>
      </c>
      <c r="C165" s="35" t="s">
        <v>184</v>
      </c>
      <c r="D165" s="35">
        <v>363402282</v>
      </c>
      <c r="E165" s="35" t="s">
        <v>185</v>
      </c>
      <c r="F165" s="35" t="s">
        <v>124</v>
      </c>
      <c r="G165" s="35" t="s">
        <v>125</v>
      </c>
      <c r="H165" s="35" t="s">
        <v>132</v>
      </c>
      <c r="I165" s="35" t="s">
        <v>122</v>
      </c>
      <c r="J165" s="35" t="s">
        <v>13</v>
      </c>
      <c r="K165" s="35" t="s">
        <v>133</v>
      </c>
      <c r="L165" s="35" t="s">
        <v>138</v>
      </c>
      <c r="M165" s="35" t="s">
        <v>186</v>
      </c>
      <c r="N165" s="35" t="s">
        <v>142</v>
      </c>
      <c r="O165" s="35" t="s">
        <v>187</v>
      </c>
      <c r="P165" s="35" t="s">
        <v>26</v>
      </c>
      <c r="Q165" s="35" t="s">
        <v>121</v>
      </c>
      <c r="R165" s="35" t="s">
        <v>27</v>
      </c>
    </row>
    <row r="166" spans="2:18">
      <c r="B166" s="35" t="s">
        <v>188</v>
      </c>
      <c r="C166" s="35" t="s">
        <v>189</v>
      </c>
      <c r="D166" s="35">
        <v>3137314</v>
      </c>
      <c r="E166" s="35" t="s">
        <v>146</v>
      </c>
      <c r="F166" s="35" t="s">
        <v>152</v>
      </c>
      <c r="G166" s="35" t="s">
        <v>125</v>
      </c>
      <c r="H166" s="35" t="s">
        <v>126</v>
      </c>
      <c r="I166" s="35" t="s">
        <v>122</v>
      </c>
      <c r="J166" s="35" t="s">
        <v>13</v>
      </c>
      <c r="K166" s="35" t="s">
        <v>128</v>
      </c>
      <c r="L166" s="35" t="s">
        <v>138</v>
      </c>
      <c r="M166" s="35" t="s">
        <v>163</v>
      </c>
      <c r="N166" s="35" t="s">
        <v>190</v>
      </c>
      <c r="O166" s="35" t="s">
        <v>164</v>
      </c>
      <c r="P166" s="35" t="s">
        <v>150</v>
      </c>
      <c r="Q166" s="35" t="s">
        <v>140</v>
      </c>
      <c r="R166" s="35" t="s">
        <v>141</v>
      </c>
    </row>
    <row r="167" spans="2:18">
      <c r="B167" s="35" t="s">
        <v>154</v>
      </c>
      <c r="C167" s="35" t="s">
        <v>167</v>
      </c>
      <c r="D167" s="35">
        <v>3137300</v>
      </c>
      <c r="E167" s="35" t="s">
        <v>191</v>
      </c>
      <c r="F167" s="35" t="s">
        <v>124</v>
      </c>
      <c r="G167" s="35" t="s">
        <v>125</v>
      </c>
      <c r="H167" s="35" t="s">
        <v>132</v>
      </c>
      <c r="I167" s="35" t="s">
        <v>122</v>
      </c>
      <c r="J167" s="35" t="s">
        <v>13</v>
      </c>
      <c r="K167" s="35" t="s">
        <v>128</v>
      </c>
      <c r="L167" s="35" t="s">
        <v>131</v>
      </c>
      <c r="M167" s="35" t="s">
        <v>192</v>
      </c>
      <c r="N167" s="35" t="s">
        <v>142</v>
      </c>
      <c r="O167" s="35" t="s">
        <v>168</v>
      </c>
      <c r="P167" s="35" t="s">
        <v>26</v>
      </c>
      <c r="Q167" s="35" t="s">
        <v>121</v>
      </c>
      <c r="R167" s="35" t="s">
        <v>27</v>
      </c>
    </row>
    <row r="168" spans="2:18">
      <c r="B168" s="35" t="s">
        <v>193</v>
      </c>
      <c r="C168" s="35" t="s">
        <v>194</v>
      </c>
      <c r="D168" s="35">
        <v>7036583</v>
      </c>
      <c r="E168" s="35" t="s">
        <v>195</v>
      </c>
      <c r="F168" s="35" t="s">
        <v>130</v>
      </c>
      <c r="G168" s="35" t="s">
        <v>135</v>
      </c>
      <c r="H168" s="35" t="s">
        <v>132</v>
      </c>
      <c r="I168" s="35" t="s">
        <v>127</v>
      </c>
      <c r="J168" s="35" t="s">
        <v>13</v>
      </c>
      <c r="K168" s="35" t="s">
        <v>133</v>
      </c>
      <c r="L168" s="35" t="s">
        <v>123</v>
      </c>
      <c r="M168" s="35" t="s">
        <v>196</v>
      </c>
      <c r="N168" s="35" t="s">
        <v>197</v>
      </c>
      <c r="O168" s="35" t="s">
        <v>198</v>
      </c>
      <c r="P168" s="35" t="s">
        <v>166</v>
      </c>
      <c r="Q168" s="35" t="s">
        <v>166</v>
      </c>
      <c r="R168" s="35" t="s">
        <v>27</v>
      </c>
    </row>
    <row r="169" spans="2:18">
      <c r="B169" s="35" t="s">
        <v>199</v>
      </c>
      <c r="C169" s="35" t="s">
        <v>200</v>
      </c>
      <c r="D169" s="35">
        <v>8899000</v>
      </c>
      <c r="E169" s="35" t="s">
        <v>201</v>
      </c>
      <c r="F169" s="35" t="s">
        <v>155</v>
      </c>
      <c r="G169" s="35" t="s">
        <v>129</v>
      </c>
      <c r="H169" s="35" t="s">
        <v>126</v>
      </c>
      <c r="I169" s="35" t="s">
        <v>127</v>
      </c>
      <c r="J169" s="35" t="s">
        <v>13</v>
      </c>
      <c r="K169" s="35" t="s">
        <v>136</v>
      </c>
      <c r="L169" s="35" t="s">
        <v>143</v>
      </c>
      <c r="M169" s="35" t="s">
        <v>202</v>
      </c>
      <c r="N169" s="35" t="s">
        <v>203</v>
      </c>
      <c r="O169" s="35" t="s">
        <v>204</v>
      </c>
      <c r="P169" s="35" t="s">
        <v>148</v>
      </c>
      <c r="Q169" s="35" t="s">
        <v>149</v>
      </c>
      <c r="R169" s="35" t="s">
        <v>27</v>
      </c>
    </row>
    <row r="170" spans="2:18">
      <c r="B170" s="35" t="s">
        <v>205</v>
      </c>
      <c r="C170" s="35" t="s">
        <v>206</v>
      </c>
      <c r="D170" s="35">
        <v>3683439</v>
      </c>
      <c r="E170" s="35" t="s">
        <v>207</v>
      </c>
      <c r="F170" s="35" t="s">
        <v>155</v>
      </c>
      <c r="G170" s="35" t="s">
        <v>125</v>
      </c>
      <c r="H170" s="35" t="s">
        <v>126</v>
      </c>
      <c r="I170" s="35" t="s">
        <v>127</v>
      </c>
      <c r="J170" s="35" t="s">
        <v>13</v>
      </c>
      <c r="K170" s="35" t="s">
        <v>128</v>
      </c>
      <c r="L170" s="35" t="s">
        <v>134</v>
      </c>
      <c r="M170" s="35" t="s">
        <v>208</v>
      </c>
      <c r="N170" s="35" t="s">
        <v>142</v>
      </c>
      <c r="O170" s="35" t="s">
        <v>209</v>
      </c>
      <c r="P170" s="35" t="s">
        <v>26</v>
      </c>
      <c r="Q170" s="35" t="s">
        <v>121</v>
      </c>
      <c r="R170" s="35" t="s">
        <v>27</v>
      </c>
    </row>
    <row r="171" spans="2:18">
      <c r="B171" s="35" t="s">
        <v>137</v>
      </c>
      <c r="C171" s="35" t="s">
        <v>137</v>
      </c>
      <c r="D171" s="35" t="s">
        <v>137</v>
      </c>
      <c r="E171" s="35" t="s">
        <v>210</v>
      </c>
      <c r="F171" s="35" t="s">
        <v>137</v>
      </c>
      <c r="G171" s="35" t="s">
        <v>137</v>
      </c>
      <c r="H171" s="35" t="s">
        <v>137</v>
      </c>
      <c r="I171" s="35" t="s">
        <v>137</v>
      </c>
      <c r="J171" s="35" t="s">
        <v>137</v>
      </c>
      <c r="K171" s="35" t="s">
        <v>137</v>
      </c>
      <c r="L171" s="35" t="s">
        <v>137</v>
      </c>
      <c r="M171" s="35" t="s">
        <v>137</v>
      </c>
      <c r="N171" s="35" t="s">
        <v>137</v>
      </c>
      <c r="O171" s="35" t="s">
        <v>137</v>
      </c>
      <c r="P171" s="35" t="s">
        <v>137</v>
      </c>
      <c r="Q171" s="35" t="s">
        <v>137</v>
      </c>
      <c r="R171" s="35" t="s">
        <v>137</v>
      </c>
    </row>
    <row r="172" spans="2:18">
      <c r="B172" s="35" t="s">
        <v>137</v>
      </c>
      <c r="C172" s="35" t="s">
        <v>137</v>
      </c>
      <c r="D172" s="35" t="s">
        <v>137</v>
      </c>
      <c r="E172" s="35" t="s">
        <v>211</v>
      </c>
      <c r="F172" s="35" t="s">
        <v>137</v>
      </c>
      <c r="G172" s="35" t="s">
        <v>137</v>
      </c>
      <c r="H172" s="35" t="s">
        <v>139</v>
      </c>
      <c r="I172" s="35" t="s">
        <v>137</v>
      </c>
      <c r="J172" s="35" t="s">
        <v>137</v>
      </c>
      <c r="K172" s="35" t="s">
        <v>137</v>
      </c>
      <c r="L172" s="35" t="s">
        <v>137</v>
      </c>
      <c r="M172" s="35" t="s">
        <v>137</v>
      </c>
      <c r="N172" s="35" t="s">
        <v>137</v>
      </c>
      <c r="O172" s="35" t="s">
        <v>137</v>
      </c>
      <c r="P172" s="35" t="s">
        <v>137</v>
      </c>
      <c r="Q172" s="35" t="s">
        <v>137</v>
      </c>
      <c r="R172" s="35" t="s">
        <v>137</v>
      </c>
    </row>
    <row r="173" spans="2:18">
      <c r="B173" s="35" t="s">
        <v>212</v>
      </c>
      <c r="C173" s="35" t="s">
        <v>213</v>
      </c>
      <c r="D173" s="35" t="s">
        <v>214</v>
      </c>
      <c r="E173" s="35" t="s">
        <v>215</v>
      </c>
      <c r="F173" s="35" t="s">
        <v>124</v>
      </c>
      <c r="G173" s="35" t="s">
        <v>125</v>
      </c>
      <c r="H173" s="35" t="s">
        <v>132</v>
      </c>
      <c r="I173" s="35" t="s">
        <v>122</v>
      </c>
      <c r="J173" s="35" t="s">
        <v>13</v>
      </c>
      <c r="K173" s="35" t="s">
        <v>133</v>
      </c>
      <c r="L173" s="35" t="s">
        <v>143</v>
      </c>
      <c r="M173" s="35" t="s">
        <v>216</v>
      </c>
      <c r="N173" s="35" t="s">
        <v>217</v>
      </c>
      <c r="O173" s="35" t="s">
        <v>218</v>
      </c>
      <c r="P173" s="35" t="s">
        <v>160</v>
      </c>
      <c r="Q173" s="35" t="s">
        <v>161</v>
      </c>
      <c r="R173" s="35" t="s">
        <v>27</v>
      </c>
    </row>
    <row r="174" spans="2:18">
      <c r="B174" s="35" t="s">
        <v>219</v>
      </c>
      <c r="C174" s="35" t="s">
        <v>220</v>
      </c>
      <c r="D174" s="35">
        <v>2112324</v>
      </c>
      <c r="E174" s="35" t="s">
        <v>221</v>
      </c>
      <c r="F174" s="35" t="s">
        <v>124</v>
      </c>
      <c r="G174" s="35" t="s">
        <v>125</v>
      </c>
      <c r="H174" s="35" t="s">
        <v>126</v>
      </c>
      <c r="I174" s="35" t="s">
        <v>122</v>
      </c>
      <c r="J174" s="35" t="s">
        <v>13</v>
      </c>
      <c r="K174" s="35" t="s">
        <v>128</v>
      </c>
      <c r="L174" s="35" t="s">
        <v>123</v>
      </c>
      <c r="M174" s="35" t="s">
        <v>222</v>
      </c>
      <c r="N174" s="35" t="s">
        <v>162</v>
      </c>
      <c r="O174" s="35" t="s">
        <v>223</v>
      </c>
      <c r="P174" s="35" t="s">
        <v>224</v>
      </c>
      <c r="Q174" s="35" t="s">
        <v>225</v>
      </c>
      <c r="R174" s="35" t="s">
        <v>147</v>
      </c>
    </row>
    <row r="175" spans="2:18">
      <c r="B175" s="35" t="s">
        <v>137</v>
      </c>
      <c r="C175" s="35" t="s">
        <v>137</v>
      </c>
      <c r="D175" s="35" t="s">
        <v>137</v>
      </c>
      <c r="E175" s="35" t="s">
        <v>226</v>
      </c>
      <c r="F175" s="35" t="s">
        <v>137</v>
      </c>
      <c r="G175" s="35" t="s">
        <v>137</v>
      </c>
      <c r="H175" s="35" t="s">
        <v>137</v>
      </c>
      <c r="I175" s="35" t="s">
        <v>137</v>
      </c>
      <c r="J175" s="35" t="s">
        <v>137</v>
      </c>
      <c r="K175" s="35" t="s">
        <v>137</v>
      </c>
      <c r="L175" s="35" t="s">
        <v>137</v>
      </c>
      <c r="M175" s="35" t="s">
        <v>137</v>
      </c>
      <c r="N175" s="35" t="s">
        <v>137</v>
      </c>
      <c r="O175" s="35" t="s">
        <v>137</v>
      </c>
      <c r="P175" s="35" t="s">
        <v>137</v>
      </c>
      <c r="Q175" s="35" t="s">
        <v>137</v>
      </c>
      <c r="R175" s="35" t="s">
        <v>137</v>
      </c>
    </row>
    <row r="176" spans="2:18">
      <c r="B176" s="35" t="s">
        <v>137</v>
      </c>
      <c r="C176" s="35" t="s">
        <v>137</v>
      </c>
      <c r="D176" s="35" t="s">
        <v>137</v>
      </c>
      <c r="E176" s="35" t="s">
        <v>227</v>
      </c>
      <c r="F176" s="35" t="s">
        <v>137</v>
      </c>
      <c r="G176" s="35" t="s">
        <v>137</v>
      </c>
      <c r="H176" s="35" t="s">
        <v>137</v>
      </c>
      <c r="I176" s="35" t="s">
        <v>137</v>
      </c>
      <c r="J176" s="35" t="s">
        <v>137</v>
      </c>
      <c r="K176" s="35" t="s">
        <v>137</v>
      </c>
      <c r="L176" s="35" t="s">
        <v>137</v>
      </c>
      <c r="M176" s="35" t="s">
        <v>137</v>
      </c>
      <c r="N176" s="35" t="s">
        <v>137</v>
      </c>
      <c r="O176" s="35" t="s">
        <v>137</v>
      </c>
      <c r="P176" s="35" t="s">
        <v>137</v>
      </c>
      <c r="Q176" s="35" t="s">
        <v>137</v>
      </c>
      <c r="R176" s="35" t="s">
        <v>137</v>
      </c>
    </row>
    <row r="177" spans="2:18">
      <c r="B177" s="35" t="s">
        <v>228</v>
      </c>
      <c r="C177" s="35" t="s">
        <v>229</v>
      </c>
      <c r="D177" s="35">
        <v>7314923</v>
      </c>
      <c r="E177" s="35" t="s">
        <v>230</v>
      </c>
      <c r="F177" s="35" t="s">
        <v>155</v>
      </c>
      <c r="G177" s="35" t="s">
        <v>125</v>
      </c>
      <c r="H177" s="35" t="s">
        <v>132</v>
      </c>
      <c r="I177" s="35" t="s">
        <v>122</v>
      </c>
      <c r="J177" s="35" t="s">
        <v>13</v>
      </c>
      <c r="K177" s="35" t="s">
        <v>133</v>
      </c>
      <c r="L177" s="35" t="s">
        <v>138</v>
      </c>
      <c r="M177" s="35" t="s">
        <v>231</v>
      </c>
      <c r="N177" s="35" t="s">
        <v>142</v>
      </c>
      <c r="O177" s="35" t="s">
        <v>232</v>
      </c>
      <c r="P177" s="35" t="s">
        <v>233</v>
      </c>
      <c r="Q177" s="35" t="s">
        <v>234</v>
      </c>
      <c r="R177" s="35" t="s">
        <v>27</v>
      </c>
    </row>
    <row r="178" spans="2:18">
      <c r="B178" s="35" t="s">
        <v>235</v>
      </c>
      <c r="C178" s="35" t="s">
        <v>236</v>
      </c>
      <c r="D178" s="35">
        <v>3127432086</v>
      </c>
      <c r="E178" s="35" t="s">
        <v>237</v>
      </c>
      <c r="F178" s="35" t="s">
        <v>238</v>
      </c>
      <c r="G178" s="35" t="s">
        <v>157</v>
      </c>
      <c r="H178" s="35" t="s">
        <v>132</v>
      </c>
      <c r="I178" s="35" t="s">
        <v>127</v>
      </c>
      <c r="J178" s="35" t="s">
        <v>13</v>
      </c>
      <c r="K178" s="35" t="s">
        <v>133</v>
      </c>
      <c r="L178" s="35" t="s">
        <v>123</v>
      </c>
      <c r="M178" s="35" t="s">
        <v>239</v>
      </c>
      <c r="N178" s="35" t="s">
        <v>240</v>
      </c>
      <c r="O178" s="35" t="s">
        <v>241</v>
      </c>
      <c r="P178" s="35" t="s">
        <v>242</v>
      </c>
      <c r="Q178" s="35" t="s">
        <v>243</v>
      </c>
      <c r="R178" s="35" t="s">
        <v>27</v>
      </c>
    </row>
    <row r="179" spans="2:18">
      <c r="B179" s="35" t="s">
        <v>244</v>
      </c>
      <c r="C179" s="35" t="s">
        <v>245</v>
      </c>
      <c r="D179" s="35">
        <v>7030583</v>
      </c>
      <c r="E179" s="35" t="s">
        <v>246</v>
      </c>
      <c r="F179" s="35" t="s">
        <v>151</v>
      </c>
      <c r="G179" s="35" t="s">
        <v>135</v>
      </c>
      <c r="H179" s="35" t="s">
        <v>132</v>
      </c>
      <c r="I179" s="35" t="s">
        <v>127</v>
      </c>
      <c r="J179" s="35" t="s">
        <v>13</v>
      </c>
      <c r="K179" s="35" t="s">
        <v>133</v>
      </c>
      <c r="L179" s="35" t="s">
        <v>123</v>
      </c>
      <c r="M179" s="35" t="s">
        <v>196</v>
      </c>
      <c r="N179" s="35" t="s">
        <v>197</v>
      </c>
      <c r="O179" s="35" t="s">
        <v>247</v>
      </c>
      <c r="P179" s="35" t="s">
        <v>144</v>
      </c>
      <c r="Q179" s="35" t="s">
        <v>159</v>
      </c>
      <c r="R179" s="35" t="s">
        <v>27</v>
      </c>
    </row>
    <row r="180" spans="2:18">
      <c r="B180" s="35" t="s">
        <v>248</v>
      </c>
      <c r="C180" s="35" t="s">
        <v>249</v>
      </c>
      <c r="D180" s="35">
        <v>4345708</v>
      </c>
      <c r="E180" s="35" t="s">
        <v>250</v>
      </c>
      <c r="F180" s="35" t="s">
        <v>124</v>
      </c>
      <c r="G180" s="35" t="s">
        <v>125</v>
      </c>
      <c r="H180" s="35" t="s">
        <v>126</v>
      </c>
      <c r="I180" s="35" t="s">
        <v>127</v>
      </c>
      <c r="J180" s="35" t="s">
        <v>13</v>
      </c>
      <c r="K180" s="35" t="s">
        <v>128</v>
      </c>
      <c r="L180" s="35" t="s">
        <v>123</v>
      </c>
      <c r="M180" s="35" t="s">
        <v>251</v>
      </c>
      <c r="N180" s="35" t="s">
        <v>158</v>
      </c>
      <c r="O180" s="35" t="s">
        <v>165</v>
      </c>
      <c r="P180" s="35" t="s">
        <v>252</v>
      </c>
      <c r="Q180" s="35" t="s">
        <v>253</v>
      </c>
      <c r="R180" s="35" t="s">
        <v>141</v>
      </c>
    </row>
    <row r="181" spans="2:18">
      <c r="B181" s="35" t="s">
        <v>254</v>
      </c>
      <c r="C181" s="35" t="s">
        <v>255</v>
      </c>
      <c r="D181" s="35">
        <v>3155646</v>
      </c>
      <c r="E181" s="35" t="s">
        <v>256</v>
      </c>
      <c r="F181" s="35" t="s">
        <v>124</v>
      </c>
      <c r="G181" s="35" t="s">
        <v>125</v>
      </c>
      <c r="H181" s="35" t="s">
        <v>132</v>
      </c>
      <c r="I181" s="35" t="s">
        <v>127</v>
      </c>
      <c r="J181" s="35" t="s">
        <v>13</v>
      </c>
      <c r="K181" s="35" t="s">
        <v>133</v>
      </c>
      <c r="L181" s="35" t="s">
        <v>131</v>
      </c>
      <c r="M181" s="35" t="s">
        <v>257</v>
      </c>
      <c r="N181" s="35" t="s">
        <v>158</v>
      </c>
      <c r="O181" s="35" t="s">
        <v>258</v>
      </c>
      <c r="P181" s="35" t="s">
        <v>150</v>
      </c>
      <c r="Q181" s="35" t="s">
        <v>140</v>
      </c>
      <c r="R181" s="35" t="s">
        <v>141</v>
      </c>
    </row>
    <row r="183" spans="2:18">
      <c r="B183" s="22" t="s">
        <v>38</v>
      </c>
      <c r="C183" s="2" t="s">
        <v>1</v>
      </c>
      <c r="D183" s="2" t="s">
        <v>2</v>
      </c>
    </row>
    <row r="184" spans="2:18">
      <c r="B184" s="35" t="s">
        <v>157</v>
      </c>
      <c r="C184" s="23">
        <v>1</v>
      </c>
      <c r="D184" s="24">
        <f t="shared" ref="D184:D189" si="5">C184/$C$190</f>
        <v>0.05</v>
      </c>
    </row>
    <row r="185" spans="2:18">
      <c r="B185" s="35" t="s">
        <v>125</v>
      </c>
      <c r="C185" s="23">
        <v>10</v>
      </c>
      <c r="D185" s="24">
        <f t="shared" si="5"/>
        <v>0.5</v>
      </c>
    </row>
    <row r="186" spans="2:18">
      <c r="B186" s="35" t="s">
        <v>145</v>
      </c>
      <c r="C186" s="23">
        <v>1</v>
      </c>
      <c r="D186" s="24">
        <f t="shared" si="5"/>
        <v>0.05</v>
      </c>
    </row>
    <row r="187" spans="2:18">
      <c r="B187" s="35" t="s">
        <v>137</v>
      </c>
      <c r="C187" s="23">
        <v>5</v>
      </c>
      <c r="D187" s="24">
        <f t="shared" si="5"/>
        <v>0.25</v>
      </c>
    </row>
    <row r="188" spans="2:18">
      <c r="B188" s="35" t="s">
        <v>135</v>
      </c>
      <c r="C188" s="23">
        <v>2</v>
      </c>
      <c r="D188" s="24">
        <f t="shared" si="5"/>
        <v>0.1</v>
      </c>
    </row>
    <row r="189" spans="2:18">
      <c r="B189" s="35" t="s">
        <v>129</v>
      </c>
      <c r="C189" s="23">
        <v>1</v>
      </c>
      <c r="D189" s="24">
        <f t="shared" si="5"/>
        <v>0.05</v>
      </c>
    </row>
    <row r="190" spans="2:18">
      <c r="B190" s="2" t="s">
        <v>5</v>
      </c>
      <c r="C190" s="2">
        <f>SUM(C184:C189)</f>
        <v>20</v>
      </c>
      <c r="D190" s="24">
        <f>SUM(D184:D189)</f>
        <v>1</v>
      </c>
    </row>
    <row r="191" spans="2:18">
      <c r="B191" s="82"/>
      <c r="C191" s="82"/>
      <c r="D191" s="5"/>
    </row>
    <row r="192" spans="2:18">
      <c r="B192" s="30"/>
      <c r="C192" s="30"/>
      <c r="D192" s="5"/>
    </row>
    <row r="211" spans="2:5" ht="15.5">
      <c r="B211" s="9" t="s">
        <v>56</v>
      </c>
    </row>
    <row r="213" spans="2:5" ht="69" customHeight="1">
      <c r="B213" s="80" t="s">
        <v>55</v>
      </c>
      <c r="C213" s="81"/>
      <c r="D213" s="15" t="s">
        <v>1</v>
      </c>
      <c r="E213" s="15" t="s">
        <v>2</v>
      </c>
    </row>
    <row r="214" spans="2:5">
      <c r="B214" s="55" t="s">
        <v>13</v>
      </c>
      <c r="C214" s="56"/>
      <c r="D214" s="2">
        <v>12</v>
      </c>
      <c r="E214" s="18">
        <f>D214/$C$46</f>
        <v>0.6</v>
      </c>
    </row>
    <row r="215" spans="2:5">
      <c r="B215" s="65" t="s">
        <v>12</v>
      </c>
      <c r="C215" s="65"/>
      <c r="D215" s="2">
        <v>8</v>
      </c>
      <c r="E215" s="18">
        <f>D215/$C$46</f>
        <v>0.4</v>
      </c>
    </row>
    <row r="216" spans="2:5">
      <c r="B216" s="65" t="s">
        <v>115</v>
      </c>
      <c r="C216" s="65"/>
      <c r="D216" s="17">
        <f>SUM(D214:D215)</f>
        <v>20</v>
      </c>
    </row>
    <row r="217" spans="2:5">
      <c r="B217" s="82"/>
      <c r="C217" s="82"/>
      <c r="D217" s="82"/>
    </row>
    <row r="218" spans="2:5">
      <c r="B218" s="82"/>
      <c r="C218" s="82"/>
      <c r="D218" s="82"/>
    </row>
    <row r="219" spans="2:5">
      <c r="B219" s="82"/>
      <c r="C219" s="82"/>
      <c r="D219" s="82"/>
    </row>
    <row r="220" spans="2:5">
      <c r="B220" s="82"/>
      <c r="C220" s="82"/>
      <c r="D220" s="82"/>
    </row>
    <row r="221" spans="2:5">
      <c r="B221" s="82"/>
      <c r="C221" s="82"/>
      <c r="D221" s="82"/>
    </row>
    <row r="222" spans="2:5">
      <c r="B222" s="82"/>
      <c r="C222" s="82"/>
      <c r="D222" s="82"/>
    </row>
    <row r="229" spans="2:5">
      <c r="B229" s="4" t="s">
        <v>57</v>
      </c>
    </row>
    <row r="231" spans="2:5">
      <c r="B231" s="4" t="s">
        <v>58</v>
      </c>
    </row>
    <row r="232" spans="2:5">
      <c r="B232" s="4"/>
    </row>
    <row r="233" spans="2:5">
      <c r="B233" s="60" t="s">
        <v>67</v>
      </c>
      <c r="C233" s="60"/>
      <c r="D233" s="60"/>
      <c r="E233" s="26" t="s">
        <v>1</v>
      </c>
    </row>
    <row r="234" spans="2:5" ht="48" customHeight="1">
      <c r="B234" s="79" t="s">
        <v>59</v>
      </c>
      <c r="C234" s="79"/>
      <c r="D234" s="79"/>
      <c r="E234" s="25">
        <v>3</v>
      </c>
    </row>
    <row r="235" spans="2:5" ht="36" customHeight="1">
      <c r="B235" s="79" t="s">
        <v>60</v>
      </c>
      <c r="C235" s="79"/>
      <c r="D235" s="79"/>
      <c r="E235" s="25">
        <v>9</v>
      </c>
    </row>
    <row r="236" spans="2:5" ht="60" customHeight="1">
      <c r="B236" s="79" t="s">
        <v>61</v>
      </c>
      <c r="C236" s="79"/>
      <c r="D236" s="79"/>
      <c r="E236" s="25">
        <v>2</v>
      </c>
    </row>
    <row r="237" spans="2:5">
      <c r="B237" s="79" t="s">
        <v>62</v>
      </c>
      <c r="C237" s="79"/>
      <c r="D237" s="79"/>
      <c r="E237" s="25">
        <v>2</v>
      </c>
    </row>
    <row r="238" spans="2:5">
      <c r="B238" s="79" t="s">
        <v>63</v>
      </c>
      <c r="C238" s="79"/>
      <c r="D238" s="79"/>
      <c r="E238" s="25">
        <v>0</v>
      </c>
    </row>
    <row r="239" spans="2:5">
      <c r="B239" s="79" t="s">
        <v>64</v>
      </c>
      <c r="C239" s="79"/>
      <c r="D239" s="79"/>
      <c r="E239" s="25">
        <v>0</v>
      </c>
    </row>
    <row r="240" spans="2:5">
      <c r="B240" s="79" t="s">
        <v>65</v>
      </c>
      <c r="C240" s="79"/>
      <c r="D240" s="79"/>
      <c r="E240" s="25">
        <v>0</v>
      </c>
    </row>
    <row r="241" spans="2:10" ht="24" customHeight="1">
      <c r="B241" s="79" t="s">
        <v>66</v>
      </c>
      <c r="C241" s="79"/>
      <c r="D241" s="79"/>
      <c r="E241" s="25">
        <v>0</v>
      </c>
    </row>
    <row r="247" spans="2:10" ht="15.5">
      <c r="B247" s="9" t="s">
        <v>69</v>
      </c>
    </row>
    <row r="249" spans="2:10" ht="108" customHeight="1">
      <c r="B249" s="78" t="s">
        <v>68</v>
      </c>
      <c r="C249" s="78"/>
      <c r="D249" s="78"/>
      <c r="E249" s="29" t="s">
        <v>1</v>
      </c>
      <c r="F249" s="29" t="s">
        <v>2</v>
      </c>
      <c r="H249" s="65"/>
      <c r="I249" s="65"/>
      <c r="J249" s="29" t="s">
        <v>2</v>
      </c>
    </row>
    <row r="250" spans="2:10">
      <c r="B250" s="62" t="s">
        <v>13</v>
      </c>
      <c r="C250" s="62"/>
      <c r="D250" s="62"/>
      <c r="E250" s="8">
        <v>14</v>
      </c>
      <c r="F250" s="13">
        <v>0.80952380952380953</v>
      </c>
      <c r="H250" s="76" t="s">
        <v>13</v>
      </c>
      <c r="I250" s="77"/>
      <c r="J250" s="13">
        <f>F250</f>
        <v>0.80952380952380953</v>
      </c>
    </row>
    <row r="251" spans="2:10">
      <c r="B251" s="62" t="s">
        <v>12</v>
      </c>
      <c r="C251" s="62"/>
      <c r="D251" s="62"/>
      <c r="E251" s="8">
        <v>6</v>
      </c>
      <c r="F251" s="13">
        <v>0.19047619047619047</v>
      </c>
      <c r="H251" s="62" t="s">
        <v>12</v>
      </c>
      <c r="I251" s="62"/>
      <c r="J251" s="13">
        <f>F251</f>
        <v>0.19047619047619047</v>
      </c>
    </row>
    <row r="252" spans="2:10">
      <c r="B252" s="62" t="s">
        <v>5</v>
      </c>
      <c r="C252" s="62"/>
      <c r="D252" s="62"/>
      <c r="E252" s="11">
        <f>SUM(E250:E251)</f>
        <v>20</v>
      </c>
      <c r="F252" s="13">
        <v>1</v>
      </c>
      <c r="H252" s="62" t="s">
        <v>5</v>
      </c>
      <c r="I252" s="62"/>
      <c r="J252" s="13">
        <f>F252</f>
        <v>1</v>
      </c>
    </row>
    <row r="276" spans="2:5" ht="15.5">
      <c r="B276" s="9" t="s">
        <v>71</v>
      </c>
    </row>
    <row r="277" spans="2:5" ht="15.5">
      <c r="B277" s="9"/>
    </row>
    <row r="278" spans="2:5">
      <c r="B278" s="4" t="s">
        <v>70</v>
      </c>
    </row>
    <row r="279" spans="2:5">
      <c r="B279" s="4"/>
    </row>
    <row r="280" spans="2:5">
      <c r="B280" s="4"/>
    </row>
    <row r="281" spans="2:5">
      <c r="B281" s="60" t="s">
        <v>78</v>
      </c>
      <c r="C281" s="60"/>
      <c r="D281" s="60"/>
      <c r="E281" s="3" t="s">
        <v>1</v>
      </c>
    </row>
    <row r="282" spans="2:5">
      <c r="B282" s="75" t="s">
        <v>72</v>
      </c>
      <c r="C282" s="75"/>
      <c r="D282" s="75"/>
      <c r="E282" s="43">
        <v>10</v>
      </c>
    </row>
    <row r="283" spans="2:5">
      <c r="B283" s="75" t="s">
        <v>73</v>
      </c>
      <c r="C283" s="75"/>
      <c r="D283" s="75"/>
      <c r="E283" s="43">
        <v>5</v>
      </c>
    </row>
    <row r="284" spans="2:5">
      <c r="B284" s="75" t="s">
        <v>74</v>
      </c>
      <c r="C284" s="75"/>
      <c r="D284" s="75"/>
      <c r="E284" s="43">
        <v>7</v>
      </c>
    </row>
    <row r="285" spans="2:5">
      <c r="B285" s="75" t="s">
        <v>75</v>
      </c>
      <c r="C285" s="75"/>
      <c r="D285" s="75"/>
      <c r="E285" s="43">
        <v>2</v>
      </c>
    </row>
    <row r="286" spans="2:5">
      <c r="B286" s="75" t="s">
        <v>76</v>
      </c>
      <c r="C286" s="75"/>
      <c r="D286" s="75"/>
      <c r="E286" s="43">
        <v>2</v>
      </c>
    </row>
    <row r="287" spans="2:5">
      <c r="B287" s="75" t="s">
        <v>77</v>
      </c>
      <c r="C287" s="75"/>
      <c r="D287" s="75"/>
      <c r="E287" s="43">
        <v>4</v>
      </c>
    </row>
    <row r="288" spans="2:5">
      <c r="B288" s="75" t="s">
        <v>17</v>
      </c>
      <c r="C288" s="75"/>
      <c r="D288" s="75"/>
      <c r="E288" s="43">
        <v>2</v>
      </c>
    </row>
    <row r="289" spans="2:5">
      <c r="B289" s="75" t="s">
        <v>18</v>
      </c>
      <c r="C289" s="75"/>
      <c r="D289" s="75"/>
      <c r="E289" s="43">
        <v>3</v>
      </c>
    </row>
    <row r="291" spans="2:5" ht="10.5" customHeight="1"/>
    <row r="292" spans="2:5" ht="10.5" customHeight="1">
      <c r="B292" s="9" t="s">
        <v>81</v>
      </c>
    </row>
    <row r="293" spans="2:5" ht="10.5" customHeight="1">
      <c r="B293" s="9"/>
    </row>
    <row r="294" spans="2:5" ht="10.5" customHeight="1">
      <c r="B294" s="4" t="s">
        <v>79</v>
      </c>
    </row>
    <row r="295" spans="2:5">
      <c r="B295" s="4"/>
    </row>
    <row r="296" spans="2:5">
      <c r="B296" s="4"/>
    </row>
    <row r="297" spans="2:5">
      <c r="B297" s="3" t="s">
        <v>80</v>
      </c>
      <c r="C297" s="3" t="s">
        <v>1</v>
      </c>
    </row>
    <row r="298" spans="2:5">
      <c r="B298" s="27">
        <v>1</v>
      </c>
      <c r="C298" s="2">
        <v>0</v>
      </c>
    </row>
    <row r="299" spans="2:5">
      <c r="B299" s="27">
        <v>2</v>
      </c>
      <c r="C299" s="2">
        <v>0</v>
      </c>
    </row>
    <row r="300" spans="2:5">
      <c r="B300" s="27">
        <v>3</v>
      </c>
      <c r="C300" s="2">
        <v>3</v>
      </c>
    </row>
    <row r="301" spans="2:5">
      <c r="B301" s="27">
        <v>4</v>
      </c>
      <c r="C301" s="2">
        <v>6</v>
      </c>
    </row>
    <row r="302" spans="2:5">
      <c r="B302" s="27">
        <v>5</v>
      </c>
      <c r="C302" s="2">
        <v>11</v>
      </c>
    </row>
    <row r="305" spans="2:3">
      <c r="B305" s="3" t="s">
        <v>80</v>
      </c>
      <c r="C305" s="3" t="s">
        <v>1</v>
      </c>
    </row>
    <row r="306" spans="2:3">
      <c r="B306" s="27">
        <v>1</v>
      </c>
      <c r="C306" s="13">
        <f>C298/$C$46</f>
        <v>0</v>
      </c>
    </row>
    <row r="307" spans="2:3">
      <c r="B307" s="27">
        <v>2</v>
      </c>
      <c r="C307" s="13">
        <f t="shared" ref="C307:C310" si="6">C299/$C$46</f>
        <v>0</v>
      </c>
    </row>
    <row r="308" spans="2:3">
      <c r="B308" s="27">
        <v>3</v>
      </c>
      <c r="C308" s="13">
        <f t="shared" si="6"/>
        <v>0.15</v>
      </c>
    </row>
    <row r="309" spans="2:3">
      <c r="B309" s="27">
        <v>4</v>
      </c>
      <c r="C309" s="13">
        <f t="shared" si="6"/>
        <v>0.3</v>
      </c>
    </row>
    <row r="310" spans="2:3">
      <c r="B310" s="27">
        <v>5</v>
      </c>
      <c r="C310" s="13">
        <f t="shared" si="6"/>
        <v>0.55000000000000004</v>
      </c>
    </row>
    <row r="319" spans="2:3" ht="15.5">
      <c r="B319" s="9" t="s">
        <v>82</v>
      </c>
    </row>
    <row r="320" spans="2:3" ht="15.5">
      <c r="B320" s="9"/>
    </row>
    <row r="321" spans="2:4">
      <c r="B321" s="4" t="s">
        <v>83</v>
      </c>
    </row>
    <row r="322" spans="2:4">
      <c r="B322" s="4"/>
    </row>
    <row r="323" spans="2:4">
      <c r="B323" s="4"/>
    </row>
    <row r="324" spans="2:4">
      <c r="B324" s="3" t="s">
        <v>84</v>
      </c>
      <c r="C324" s="3" t="s">
        <v>1</v>
      </c>
    </row>
    <row r="325" spans="2:4">
      <c r="B325" s="27" t="s">
        <v>13</v>
      </c>
      <c r="C325" s="8">
        <v>14</v>
      </c>
      <c r="D325" s="36"/>
    </row>
    <row r="326" spans="2:4">
      <c r="B326" s="27" t="s">
        <v>12</v>
      </c>
      <c r="C326" s="8">
        <v>6</v>
      </c>
      <c r="D326" s="36"/>
    </row>
    <row r="329" spans="2:4">
      <c r="B329" s="3" t="s">
        <v>84</v>
      </c>
      <c r="C329" s="3" t="s">
        <v>2</v>
      </c>
    </row>
    <row r="330" spans="2:4">
      <c r="B330" s="27" t="s">
        <v>13</v>
      </c>
      <c r="C330" s="13">
        <f>C325/$C$46</f>
        <v>0.7</v>
      </c>
    </row>
    <row r="331" spans="2:4">
      <c r="B331" s="27" t="s">
        <v>12</v>
      </c>
      <c r="C331" s="13">
        <f>C326/$C$46</f>
        <v>0.3</v>
      </c>
    </row>
    <row r="344" spans="2:8" ht="15.5">
      <c r="B344" s="9" t="s">
        <v>85</v>
      </c>
    </row>
    <row r="345" spans="2:8" ht="15.5">
      <c r="B345" s="9"/>
    </row>
    <row r="346" spans="2:8">
      <c r="B346" s="4" t="s">
        <v>86</v>
      </c>
    </row>
    <row r="347" spans="2:8">
      <c r="B347" s="4"/>
    </row>
    <row r="348" spans="2:8">
      <c r="B348" s="4"/>
    </row>
    <row r="349" spans="2:8">
      <c r="B349" s="70" t="s">
        <v>87</v>
      </c>
      <c r="C349" s="71"/>
      <c r="D349" s="71"/>
      <c r="E349" s="72"/>
      <c r="F349" s="3" t="s">
        <v>88</v>
      </c>
      <c r="G349" s="3" t="s">
        <v>89</v>
      </c>
      <c r="H349" s="3" t="s">
        <v>90</v>
      </c>
    </row>
    <row r="350" spans="2:8">
      <c r="B350" s="73" t="s">
        <v>92</v>
      </c>
      <c r="C350" s="73"/>
      <c r="D350" s="73"/>
      <c r="E350" s="73"/>
      <c r="F350" s="47">
        <v>16</v>
      </c>
      <c r="G350" s="47">
        <v>3</v>
      </c>
      <c r="H350" s="47">
        <v>2</v>
      </c>
    </row>
    <row r="351" spans="2:8">
      <c r="B351" s="73" t="s">
        <v>93</v>
      </c>
      <c r="C351" s="73"/>
      <c r="D351" s="73"/>
      <c r="E351" s="73"/>
      <c r="F351" s="47">
        <v>9</v>
      </c>
      <c r="G351" s="47">
        <v>0</v>
      </c>
      <c r="H351" s="47">
        <v>10</v>
      </c>
    </row>
    <row r="352" spans="2:8">
      <c r="B352" s="65" t="s">
        <v>91</v>
      </c>
      <c r="C352" s="65"/>
      <c r="D352" s="65"/>
      <c r="E352" s="65"/>
      <c r="F352" s="47">
        <v>11</v>
      </c>
      <c r="G352" s="47">
        <v>1</v>
      </c>
      <c r="H352" s="47">
        <v>8</v>
      </c>
    </row>
    <row r="353" spans="2:12">
      <c r="B353" s="65" t="s">
        <v>94</v>
      </c>
      <c r="C353" s="65"/>
      <c r="D353" s="65"/>
      <c r="E353" s="65"/>
      <c r="F353" s="47">
        <v>13</v>
      </c>
      <c r="G353" s="47">
        <v>1</v>
      </c>
      <c r="H353" s="47">
        <v>6</v>
      </c>
    </row>
    <row r="354" spans="2:12">
      <c r="B354" s="65" t="s">
        <v>95</v>
      </c>
      <c r="C354" s="65"/>
      <c r="D354" s="65"/>
      <c r="E354" s="65"/>
      <c r="F354" s="47">
        <v>14</v>
      </c>
      <c r="G354" s="47">
        <v>3</v>
      </c>
      <c r="H354" s="47">
        <v>5</v>
      </c>
    </row>
    <row r="355" spans="2:12">
      <c r="B355" s="65" t="s">
        <v>96</v>
      </c>
      <c r="C355" s="65"/>
      <c r="D355" s="65"/>
      <c r="E355" s="65"/>
      <c r="F355" s="47">
        <v>11</v>
      </c>
      <c r="G355" s="47">
        <v>2</v>
      </c>
      <c r="H355" s="47">
        <v>7</v>
      </c>
    </row>
    <row r="356" spans="2:12">
      <c r="B356" s="65" t="s">
        <v>97</v>
      </c>
      <c r="C356" s="65"/>
      <c r="D356" s="65"/>
      <c r="E356" s="65"/>
      <c r="F356" s="47">
        <v>12</v>
      </c>
      <c r="G356" s="47">
        <v>2</v>
      </c>
      <c r="H356" s="47">
        <v>6</v>
      </c>
    </row>
    <row r="357" spans="2:12">
      <c r="B357" s="65" t="s">
        <v>98</v>
      </c>
      <c r="C357" s="65"/>
      <c r="D357" s="65"/>
      <c r="E357" s="65"/>
      <c r="F357" s="47">
        <v>9</v>
      </c>
      <c r="G357" s="47">
        <v>5</v>
      </c>
      <c r="H357" s="47">
        <v>7</v>
      </c>
    </row>
    <row r="363" spans="2:12" ht="15.5">
      <c r="B363" s="68" t="s">
        <v>99</v>
      </c>
      <c r="C363" s="68"/>
      <c r="D363" s="68"/>
    </row>
    <row r="366" spans="2:12" ht="15" customHeight="1">
      <c r="B366" s="74" t="s">
        <v>102</v>
      </c>
      <c r="C366" s="74"/>
      <c r="D366" s="74"/>
      <c r="F366" s="67" t="s">
        <v>101</v>
      </c>
      <c r="G366" s="67"/>
      <c r="H366" s="67"/>
      <c r="I366" s="67"/>
      <c r="J366" s="16"/>
      <c r="K366" s="16"/>
      <c r="L366" s="16"/>
    </row>
    <row r="367" spans="2:12">
      <c r="B367" s="74"/>
      <c r="C367" s="74"/>
      <c r="D367" s="74"/>
      <c r="F367" s="67"/>
      <c r="G367" s="67"/>
      <c r="H367" s="67"/>
      <c r="I367" s="67"/>
      <c r="J367" s="16"/>
      <c r="K367" s="16"/>
      <c r="L367" s="16"/>
    </row>
    <row r="368" spans="2:12">
      <c r="B368" s="74"/>
      <c r="C368" s="74"/>
      <c r="D368" s="74"/>
      <c r="F368" s="67"/>
      <c r="G368" s="67"/>
      <c r="H368" s="67"/>
      <c r="I368" s="67"/>
      <c r="J368" s="28"/>
      <c r="K368" s="28"/>
      <c r="L368" s="28"/>
    </row>
    <row r="369" spans="2:12">
      <c r="B369" s="74"/>
      <c r="C369" s="74"/>
      <c r="D369" s="74"/>
      <c r="F369" s="28"/>
      <c r="G369" s="28"/>
      <c r="H369" s="28"/>
      <c r="I369" s="28"/>
      <c r="J369" s="28"/>
      <c r="K369" s="28"/>
      <c r="L369" s="28"/>
    </row>
    <row r="370" spans="2:12">
      <c r="B370" s="28"/>
      <c r="C370" s="28"/>
      <c r="D370" s="28"/>
      <c r="F370" s="28"/>
      <c r="G370" s="28"/>
      <c r="H370" s="28"/>
      <c r="I370" s="28"/>
      <c r="J370" s="28"/>
      <c r="K370" s="28"/>
      <c r="L370" s="28"/>
    </row>
    <row r="371" spans="2:12">
      <c r="B371" s="28"/>
      <c r="C371" s="28"/>
      <c r="D371" s="28"/>
      <c r="F371" s="28"/>
      <c r="G371" s="28"/>
      <c r="H371" s="28"/>
      <c r="I371" s="28"/>
      <c r="J371" s="28"/>
      <c r="K371" s="28"/>
      <c r="L371" s="28"/>
    </row>
    <row r="372" spans="2:12">
      <c r="B372" s="3" t="s">
        <v>103</v>
      </c>
      <c r="C372" s="3" t="s">
        <v>1</v>
      </c>
    </row>
    <row r="373" spans="2:12">
      <c r="B373" s="2" t="s">
        <v>8</v>
      </c>
      <c r="C373" s="2">
        <v>6</v>
      </c>
      <c r="G373" s="3" t="s">
        <v>100</v>
      </c>
      <c r="H373" s="3" t="s">
        <v>1</v>
      </c>
    </row>
    <row r="374" spans="2:12">
      <c r="B374" s="2" t="s">
        <v>9</v>
      </c>
      <c r="C374" s="2">
        <v>5</v>
      </c>
      <c r="G374" s="2" t="s">
        <v>13</v>
      </c>
      <c r="H374" s="2">
        <v>12</v>
      </c>
    </row>
    <row r="375" spans="2:12">
      <c r="B375" s="2" t="s">
        <v>10</v>
      </c>
      <c r="C375" s="2">
        <v>1</v>
      </c>
      <c r="G375" s="2" t="s">
        <v>21</v>
      </c>
      <c r="H375" s="2">
        <v>8</v>
      </c>
    </row>
    <row r="376" spans="2:12">
      <c r="B376" s="2" t="s">
        <v>11</v>
      </c>
      <c r="C376" s="2">
        <v>2</v>
      </c>
    </row>
    <row r="377" spans="2:12">
      <c r="B377" s="2" t="s">
        <v>120</v>
      </c>
      <c r="C377" s="2">
        <v>6</v>
      </c>
    </row>
    <row r="378" spans="2:12">
      <c r="G378" s="3" t="s">
        <v>100</v>
      </c>
      <c r="H378" s="3" t="s">
        <v>2</v>
      </c>
    </row>
    <row r="379" spans="2:12">
      <c r="B379" s="3" t="s">
        <v>103</v>
      </c>
      <c r="C379" s="3" t="s">
        <v>2</v>
      </c>
      <c r="G379" s="2" t="s">
        <v>13</v>
      </c>
      <c r="H379" s="13">
        <f>H374/$C$46</f>
        <v>0.6</v>
      </c>
    </row>
    <row r="380" spans="2:12">
      <c r="B380" s="2" t="s">
        <v>8</v>
      </c>
      <c r="C380" s="13">
        <f>C373/$C$46</f>
        <v>0.3</v>
      </c>
      <c r="F380" s="5"/>
      <c r="G380" s="2" t="s">
        <v>21</v>
      </c>
      <c r="H380" s="13">
        <f>H375/$C$46</f>
        <v>0.4</v>
      </c>
    </row>
    <row r="381" spans="2:12">
      <c r="B381" s="2" t="s">
        <v>9</v>
      </c>
      <c r="C381" s="13">
        <f t="shared" ref="C381:C384" si="7">C374/$C$46</f>
        <v>0.25</v>
      </c>
      <c r="F381" s="5"/>
      <c r="G381" s="14"/>
    </row>
    <row r="382" spans="2:12">
      <c r="B382" s="2" t="s">
        <v>10</v>
      </c>
      <c r="C382" s="13">
        <f t="shared" si="7"/>
        <v>0.05</v>
      </c>
    </row>
    <row r="383" spans="2:12">
      <c r="B383" s="2" t="s">
        <v>11</v>
      </c>
      <c r="C383" s="13">
        <f t="shared" si="7"/>
        <v>0.1</v>
      </c>
    </row>
    <row r="384" spans="2:12">
      <c r="B384" s="2" t="s">
        <v>120</v>
      </c>
      <c r="C384" s="13">
        <f t="shared" si="7"/>
        <v>0.3</v>
      </c>
    </row>
    <row r="388" spans="2:11" ht="15" customHeight="1">
      <c r="B388" s="69" t="s">
        <v>104</v>
      </c>
      <c r="C388" s="69"/>
      <c r="D388" s="69"/>
      <c r="F388" s="66" t="s">
        <v>106</v>
      </c>
      <c r="G388" s="66"/>
      <c r="H388" s="66"/>
      <c r="I388" s="66"/>
      <c r="J388" s="66"/>
      <c r="K388" s="66"/>
    </row>
    <row r="389" spans="2:11" ht="15" customHeight="1">
      <c r="B389" s="69"/>
      <c r="C389" s="69"/>
      <c r="D389" s="69"/>
      <c r="F389" s="66"/>
      <c r="G389" s="66"/>
      <c r="H389" s="66"/>
      <c r="I389" s="66"/>
      <c r="J389" s="66"/>
      <c r="K389" s="66"/>
    </row>
    <row r="390" spans="2:11" ht="15" customHeight="1">
      <c r="B390" s="69"/>
      <c r="C390" s="69"/>
      <c r="D390" s="69"/>
      <c r="F390" s="66"/>
      <c r="G390" s="66"/>
      <c r="H390" s="66"/>
      <c r="I390" s="66"/>
      <c r="J390" s="66"/>
      <c r="K390" s="66"/>
    </row>
    <row r="391" spans="2:11">
      <c r="F391" s="66"/>
      <c r="G391" s="66"/>
      <c r="H391" s="66"/>
      <c r="I391" s="66"/>
      <c r="J391" s="66"/>
      <c r="K391" s="66"/>
    </row>
    <row r="392" spans="2:11">
      <c r="B392" s="3" t="s">
        <v>105</v>
      </c>
      <c r="C392" s="3" t="s">
        <v>1</v>
      </c>
    </row>
    <row r="393" spans="2:11">
      <c r="B393" s="2" t="s">
        <v>13</v>
      </c>
      <c r="C393" s="2">
        <v>20</v>
      </c>
    </row>
    <row r="394" spans="2:11">
      <c r="B394" s="2" t="s">
        <v>21</v>
      </c>
      <c r="C394" s="2">
        <v>0</v>
      </c>
      <c r="H394" s="3" t="s">
        <v>105</v>
      </c>
      <c r="I394" s="3" t="s">
        <v>1</v>
      </c>
    </row>
    <row r="395" spans="2:11">
      <c r="H395" s="2" t="s">
        <v>13</v>
      </c>
      <c r="I395" s="2">
        <v>20</v>
      </c>
    </row>
    <row r="396" spans="2:11">
      <c r="H396" s="2" t="s">
        <v>21</v>
      </c>
      <c r="I396" s="2">
        <v>0</v>
      </c>
    </row>
    <row r="397" spans="2:11">
      <c r="B397" s="3" t="s">
        <v>105</v>
      </c>
      <c r="C397" s="3" t="s">
        <v>2</v>
      </c>
    </row>
    <row r="398" spans="2:11">
      <c r="B398" s="2" t="s">
        <v>13</v>
      </c>
      <c r="C398" s="13">
        <f>C393/$C$46</f>
        <v>1</v>
      </c>
    </row>
    <row r="399" spans="2:11">
      <c r="B399" s="2" t="s">
        <v>21</v>
      </c>
      <c r="C399" s="13">
        <f>C394/$C$46</f>
        <v>0</v>
      </c>
      <c r="H399" s="3" t="s">
        <v>105</v>
      </c>
      <c r="I399" s="3" t="s">
        <v>2</v>
      </c>
    </row>
    <row r="400" spans="2:11">
      <c r="H400" s="2" t="s">
        <v>13</v>
      </c>
      <c r="I400" s="13">
        <f>I395/$C$46</f>
        <v>1</v>
      </c>
    </row>
    <row r="401" spans="2:9">
      <c r="H401" s="2" t="s">
        <v>21</v>
      </c>
      <c r="I401" s="13">
        <f>I396/$C$46</f>
        <v>0</v>
      </c>
    </row>
    <row r="403" spans="2:9" ht="15" customHeight="1">
      <c r="B403" s="69" t="s">
        <v>107</v>
      </c>
      <c r="C403" s="69"/>
      <c r="D403" s="69"/>
    </row>
    <row r="404" spans="2:9">
      <c r="B404" s="69"/>
      <c r="C404" s="69"/>
      <c r="D404" s="69"/>
    </row>
    <row r="405" spans="2:9">
      <c r="B405" s="69"/>
      <c r="C405" s="69"/>
      <c r="D405" s="69"/>
    </row>
    <row r="407" spans="2:9">
      <c r="B407" s="3" t="s">
        <v>108</v>
      </c>
      <c r="C407" s="60" t="s">
        <v>1</v>
      </c>
      <c r="D407" s="60"/>
    </row>
    <row r="408" spans="2:9">
      <c r="B408" s="27">
        <v>1</v>
      </c>
      <c r="C408" s="65">
        <v>0</v>
      </c>
      <c r="D408" s="65"/>
    </row>
    <row r="409" spans="2:9">
      <c r="B409" s="27">
        <v>2</v>
      </c>
      <c r="C409" s="65">
        <v>0</v>
      </c>
      <c r="D409" s="65"/>
    </row>
    <row r="410" spans="2:9">
      <c r="B410" s="27">
        <v>3</v>
      </c>
      <c r="C410" s="65">
        <v>2</v>
      </c>
      <c r="D410" s="65"/>
    </row>
    <row r="411" spans="2:9">
      <c r="B411" s="27">
        <v>4</v>
      </c>
      <c r="C411" s="65">
        <v>6</v>
      </c>
      <c r="D411" s="65"/>
    </row>
    <row r="412" spans="2:9">
      <c r="B412" s="27">
        <v>5</v>
      </c>
      <c r="C412" s="65">
        <v>12</v>
      </c>
      <c r="D412" s="65"/>
    </row>
    <row r="414" spans="2:9">
      <c r="B414" s="3" t="s">
        <v>108</v>
      </c>
      <c r="C414" s="60" t="s">
        <v>2</v>
      </c>
      <c r="D414" s="60"/>
    </row>
    <row r="415" spans="2:9">
      <c r="B415" s="27">
        <v>1</v>
      </c>
      <c r="C415" s="64">
        <f>C408/$C$46</f>
        <v>0</v>
      </c>
      <c r="D415" s="64"/>
    </row>
    <row r="416" spans="2:9">
      <c r="B416" s="27">
        <v>2</v>
      </c>
      <c r="C416" s="64">
        <f t="shared" ref="C416:C419" si="8">C409/$C$46</f>
        <v>0</v>
      </c>
      <c r="D416" s="64"/>
    </row>
    <row r="417" spans="2:10">
      <c r="B417" s="27">
        <v>3</v>
      </c>
      <c r="C417" s="64">
        <f t="shared" si="8"/>
        <v>0.1</v>
      </c>
      <c r="D417" s="64"/>
    </row>
    <row r="418" spans="2:10">
      <c r="B418" s="27">
        <v>4</v>
      </c>
      <c r="C418" s="64">
        <f t="shared" si="8"/>
        <v>0.3</v>
      </c>
      <c r="D418" s="64"/>
    </row>
    <row r="419" spans="2:10">
      <c r="B419" s="27">
        <v>5</v>
      </c>
      <c r="C419" s="64">
        <f t="shared" si="8"/>
        <v>0.6</v>
      </c>
      <c r="D419" s="64"/>
    </row>
    <row r="424" spans="2:10" ht="15.5">
      <c r="B424" s="9" t="s">
        <v>39</v>
      </c>
    </row>
    <row r="426" spans="2:10">
      <c r="B426" s="60" t="s">
        <v>40</v>
      </c>
      <c r="C426" s="61"/>
      <c r="D426" s="61"/>
      <c r="E426" s="61"/>
      <c r="F426" s="61"/>
      <c r="G426" s="61"/>
      <c r="H426" s="61"/>
      <c r="I426" s="61"/>
      <c r="J426" s="61"/>
    </row>
    <row r="427" spans="2:10">
      <c r="B427" s="40" t="s">
        <v>259</v>
      </c>
      <c r="C427" s="42"/>
      <c r="D427" s="42"/>
      <c r="E427" s="42"/>
      <c r="F427" s="42"/>
      <c r="G427" s="42"/>
      <c r="H427" s="42"/>
      <c r="I427" s="42"/>
      <c r="J427" s="45"/>
    </row>
    <row r="428" spans="2:10">
      <c r="B428" s="41" t="s">
        <v>260</v>
      </c>
      <c r="C428" s="44"/>
      <c r="D428" s="44"/>
      <c r="E428" s="44"/>
      <c r="F428" s="44"/>
      <c r="G428" s="44"/>
      <c r="H428" s="44"/>
      <c r="I428" s="44"/>
      <c r="J428" s="46"/>
    </row>
    <row r="429" spans="2:10">
      <c r="B429" s="41" t="s">
        <v>261</v>
      </c>
      <c r="C429" s="44"/>
      <c r="D429" s="44"/>
      <c r="E429" s="44"/>
      <c r="F429" s="44"/>
      <c r="G429" s="44"/>
      <c r="H429" s="44"/>
      <c r="I429" s="44"/>
      <c r="J429" s="46"/>
    </row>
    <row r="430" spans="2:10">
      <c r="B430" s="41" t="s">
        <v>262</v>
      </c>
      <c r="C430" s="44"/>
      <c r="D430" s="44"/>
      <c r="E430" s="44"/>
      <c r="F430" s="44"/>
      <c r="G430" s="44"/>
      <c r="H430" s="44"/>
      <c r="I430" s="44"/>
      <c r="J430" s="46"/>
    </row>
    <row r="431" spans="2:10">
      <c r="B431" s="41" t="s">
        <v>263</v>
      </c>
      <c r="C431" s="44"/>
      <c r="D431" s="44"/>
      <c r="E431" s="44"/>
      <c r="F431" s="44"/>
      <c r="G431" s="44"/>
      <c r="H431" s="44"/>
      <c r="I431" s="44"/>
      <c r="J431" s="46"/>
    </row>
    <row r="432" spans="2:10">
      <c r="B432" s="41" t="s">
        <v>264</v>
      </c>
      <c r="C432" s="44"/>
      <c r="D432" s="44"/>
      <c r="E432" s="44"/>
      <c r="F432" s="44"/>
      <c r="G432" s="44"/>
      <c r="H432" s="44"/>
      <c r="I432" s="44"/>
      <c r="J432" s="46"/>
    </row>
    <row r="433" spans="2:10">
      <c r="B433" s="41" t="s">
        <v>265</v>
      </c>
      <c r="C433" s="44"/>
      <c r="D433" s="44"/>
      <c r="E433" s="44"/>
      <c r="F433" s="44"/>
      <c r="G433" s="44"/>
      <c r="H433" s="44"/>
      <c r="I433" s="44"/>
      <c r="J433" s="46"/>
    </row>
    <row r="434" spans="2:10">
      <c r="B434" s="41" t="s">
        <v>266</v>
      </c>
      <c r="C434" s="44"/>
      <c r="D434" s="44"/>
      <c r="E434" s="44"/>
      <c r="F434" s="44"/>
      <c r="G434" s="44"/>
      <c r="H434" s="44"/>
      <c r="I434" s="44"/>
      <c r="J434" s="46"/>
    </row>
    <row r="435" spans="2:10">
      <c r="B435" s="41" t="s">
        <v>267</v>
      </c>
      <c r="C435" s="44"/>
      <c r="D435" s="44"/>
      <c r="E435" s="44"/>
      <c r="F435" s="44"/>
      <c r="G435" s="44"/>
      <c r="H435" s="44"/>
      <c r="I435" s="44"/>
      <c r="J435" s="46"/>
    </row>
    <row r="436" spans="2:10">
      <c r="B436" s="41" t="s">
        <v>268</v>
      </c>
      <c r="C436" s="44"/>
      <c r="D436" s="44"/>
      <c r="E436" s="44"/>
      <c r="F436" s="44"/>
      <c r="G436" s="44"/>
      <c r="H436" s="44"/>
      <c r="I436" s="44"/>
      <c r="J436" s="46"/>
    </row>
    <row r="437" spans="2:10">
      <c r="B437" s="41" t="s">
        <v>269</v>
      </c>
      <c r="C437" s="44"/>
      <c r="D437" s="44"/>
      <c r="E437" s="44"/>
      <c r="F437" s="44"/>
      <c r="G437" s="44"/>
      <c r="H437" s="44"/>
      <c r="I437" s="44"/>
      <c r="J437" s="46"/>
    </row>
    <row r="438" spans="2:10">
      <c r="B438" s="41" t="s">
        <v>270</v>
      </c>
      <c r="C438" s="44"/>
      <c r="D438" s="44"/>
      <c r="E438" s="44"/>
      <c r="F438" s="44"/>
      <c r="G438" s="44"/>
      <c r="H438" s="44"/>
      <c r="I438" s="44"/>
      <c r="J438" s="46"/>
    </row>
    <row r="439" spans="2:10">
      <c r="B439" s="41" t="s">
        <v>271</v>
      </c>
      <c r="C439" s="44"/>
      <c r="D439" s="44"/>
      <c r="E439" s="44"/>
      <c r="F439" s="44"/>
      <c r="G439" s="44"/>
      <c r="H439" s="44"/>
      <c r="I439" s="44"/>
      <c r="J439" s="46"/>
    </row>
    <row r="440" spans="2:10">
      <c r="B440" s="41" t="s">
        <v>272</v>
      </c>
      <c r="C440" s="44"/>
      <c r="D440" s="44"/>
      <c r="E440" s="44"/>
      <c r="F440" s="44"/>
      <c r="G440" s="44"/>
      <c r="H440" s="44"/>
      <c r="I440" s="44"/>
      <c r="J440" s="46"/>
    </row>
    <row r="441" spans="2:10">
      <c r="B441" s="41" t="s">
        <v>273</v>
      </c>
      <c r="C441" s="44"/>
      <c r="D441" s="44"/>
      <c r="E441" s="44"/>
      <c r="F441" s="44"/>
      <c r="G441" s="44"/>
      <c r="H441" s="44"/>
      <c r="I441" s="44"/>
      <c r="J441" s="46"/>
    </row>
    <row r="442" spans="2:10">
      <c r="B442" s="41" t="s">
        <v>274</v>
      </c>
      <c r="C442" s="44"/>
      <c r="D442" s="44"/>
      <c r="E442" s="44"/>
      <c r="F442" s="44"/>
      <c r="G442" s="44"/>
      <c r="H442" s="44"/>
      <c r="I442" s="44"/>
      <c r="J442" s="46"/>
    </row>
    <row r="443" spans="2:10">
      <c r="B443" s="41" t="s">
        <v>275</v>
      </c>
      <c r="C443" s="44"/>
      <c r="D443" s="44"/>
      <c r="E443" s="44"/>
      <c r="F443" s="44"/>
      <c r="G443" s="44"/>
      <c r="H443" s="44"/>
      <c r="I443" s="44"/>
      <c r="J443" s="46"/>
    </row>
    <row r="444" spans="2:10">
      <c r="B444" s="39"/>
      <c r="C444" s="37"/>
      <c r="D444" s="37"/>
      <c r="E444" s="37"/>
      <c r="F444" s="37"/>
      <c r="G444" s="37"/>
      <c r="H444" s="37"/>
      <c r="I444" s="37"/>
      <c r="J444" s="38"/>
    </row>
  </sheetData>
  <mergeCells count="110">
    <mergeCell ref="H122:J122"/>
    <mergeCell ref="H123:J123"/>
    <mergeCell ref="H124:J124"/>
    <mergeCell ref="B134:D134"/>
    <mergeCell ref="B135:D135"/>
    <mergeCell ref="B136:D136"/>
    <mergeCell ref="B126:D126"/>
    <mergeCell ref="H132:J132"/>
    <mergeCell ref="K122:L122"/>
    <mergeCell ref="K123:L123"/>
    <mergeCell ref="K124:L124"/>
    <mergeCell ref="H131:J131"/>
    <mergeCell ref="E135:F135"/>
    <mergeCell ref="B131:D131"/>
    <mergeCell ref="B132:D132"/>
    <mergeCell ref="B133:D133"/>
    <mergeCell ref="E126:F126"/>
    <mergeCell ref="B122:D122"/>
    <mergeCell ref="B123:D123"/>
    <mergeCell ref="B124:D124"/>
    <mergeCell ref="E122:F122"/>
    <mergeCell ref="E123:F123"/>
    <mergeCell ref="E124:F124"/>
    <mergeCell ref="H133:J133"/>
    <mergeCell ref="K131:L131"/>
    <mergeCell ref="K132:L132"/>
    <mergeCell ref="K133:L133"/>
    <mergeCell ref="E132:F132"/>
    <mergeCell ref="E133:F133"/>
    <mergeCell ref="E136:F136"/>
    <mergeCell ref="B191:C191"/>
    <mergeCell ref="E134:F134"/>
    <mergeCell ref="E131:F131"/>
    <mergeCell ref="B137:D137"/>
    <mergeCell ref="E137:F137"/>
    <mergeCell ref="B213:C213"/>
    <mergeCell ref="B214:C214"/>
    <mergeCell ref="B215:C215"/>
    <mergeCell ref="B217:D217"/>
    <mergeCell ref="B218:D218"/>
    <mergeCell ref="B219:D219"/>
    <mergeCell ref="B220:D220"/>
    <mergeCell ref="B287:D287"/>
    <mergeCell ref="B288:D288"/>
    <mergeCell ref="B221:D221"/>
    <mergeCell ref="B235:D235"/>
    <mergeCell ref="B236:D236"/>
    <mergeCell ref="B237:D237"/>
    <mergeCell ref="B238:D238"/>
    <mergeCell ref="B239:D239"/>
    <mergeCell ref="B240:D240"/>
    <mergeCell ref="B222:D222"/>
    <mergeCell ref="B233:D233"/>
    <mergeCell ref="B234:D234"/>
    <mergeCell ref="H249:I249"/>
    <mergeCell ref="H250:I250"/>
    <mergeCell ref="H251:I251"/>
    <mergeCell ref="H252:I252"/>
    <mergeCell ref="B249:D249"/>
    <mergeCell ref="B241:D241"/>
    <mergeCell ref="B282:D282"/>
    <mergeCell ref="B283:D283"/>
    <mergeCell ref="B284:D284"/>
    <mergeCell ref="B281:D281"/>
    <mergeCell ref="B349:E349"/>
    <mergeCell ref="B350:E350"/>
    <mergeCell ref="B351:E351"/>
    <mergeCell ref="B352:E352"/>
    <mergeCell ref="B353:E353"/>
    <mergeCell ref="B354:E354"/>
    <mergeCell ref="B366:D369"/>
    <mergeCell ref="B250:D250"/>
    <mergeCell ref="B251:D251"/>
    <mergeCell ref="B252:D252"/>
    <mergeCell ref="B285:D285"/>
    <mergeCell ref="B286:D286"/>
    <mergeCell ref="B289:D289"/>
    <mergeCell ref="C410:D410"/>
    <mergeCell ref="C411:D411"/>
    <mergeCell ref="C412:D412"/>
    <mergeCell ref="B355:E355"/>
    <mergeCell ref="B356:E356"/>
    <mergeCell ref="B357:E357"/>
    <mergeCell ref="B363:D363"/>
    <mergeCell ref="B388:D390"/>
    <mergeCell ref="B403:D405"/>
    <mergeCell ref="B12:F12"/>
    <mergeCell ref="K125:L125"/>
    <mergeCell ref="H134:J134"/>
    <mergeCell ref="K134:L134"/>
    <mergeCell ref="B426:J426"/>
    <mergeCell ref="B125:D125"/>
    <mergeCell ref="B127:D127"/>
    <mergeCell ref="B128:D128"/>
    <mergeCell ref="E127:F127"/>
    <mergeCell ref="E128:F128"/>
    <mergeCell ref="E125:F125"/>
    <mergeCell ref="H125:J125"/>
    <mergeCell ref="C415:D415"/>
    <mergeCell ref="B216:C216"/>
    <mergeCell ref="F388:K391"/>
    <mergeCell ref="C414:D414"/>
    <mergeCell ref="F366:I368"/>
    <mergeCell ref="C416:D416"/>
    <mergeCell ref="C417:D417"/>
    <mergeCell ref="C418:D418"/>
    <mergeCell ref="C419:D419"/>
    <mergeCell ref="C407:D407"/>
    <mergeCell ref="C408:D408"/>
    <mergeCell ref="C409:D40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2017-12-12T01:55:32Z</dcterms:modified>
</cp:coreProperties>
</file>