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Año 2019\Seguimiento egresados\Informes posgrado 2018-2019\"/>
    </mc:Choice>
  </mc:AlternateContent>
  <bookViews>
    <workbookView xWindow="0" yWindow="0" windowWidth="19200" windowHeight="9795"/>
  </bookViews>
  <sheets>
    <sheet name="Presentación" sheetId="1" r:id="rId1"/>
    <sheet name="Egresados" sheetId="2" r:id="rId2"/>
    <sheet name="Empleadores" sheetId="4" r:id="rId3"/>
  </sheets>
  <definedNames>
    <definedName name="_xlnm._FilterDatabase" localSheetId="1" hidden="1">Egresados!$F$152:$G$152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1" i="2" l="1"/>
  <c r="D195" i="2" l="1"/>
  <c r="C169" i="2" l="1"/>
  <c r="C90" i="2"/>
  <c r="C63" i="2"/>
  <c r="C37" i="2"/>
  <c r="D168" i="2" l="1"/>
  <c r="C396" i="2"/>
  <c r="C363" i="2"/>
  <c r="D90" i="2"/>
  <c r="G90" i="2" s="1"/>
  <c r="D60" i="2"/>
  <c r="G60" i="2" s="1"/>
  <c r="E123" i="2"/>
  <c r="F230" i="2"/>
  <c r="J230" i="2" s="1"/>
  <c r="C285" i="2"/>
  <c r="I380" i="2"/>
  <c r="C359" i="2"/>
  <c r="C362" i="2"/>
  <c r="D62" i="2"/>
  <c r="G62" i="2" s="1"/>
  <c r="E125" i="2"/>
  <c r="D35" i="2"/>
  <c r="G35" i="2" s="1"/>
  <c r="D63" i="2"/>
  <c r="G63" i="2" s="1"/>
  <c r="E128" i="2"/>
  <c r="E194" i="2"/>
  <c r="C289" i="2"/>
  <c r="C397" i="2"/>
  <c r="D86" i="2"/>
  <c r="G86" i="2" s="1"/>
  <c r="D88" i="2"/>
  <c r="G88" i="2" s="1"/>
  <c r="K123" i="2"/>
  <c r="K125" i="2"/>
  <c r="C286" i="2"/>
  <c r="C309" i="2"/>
  <c r="H359" i="2"/>
  <c r="C377" i="2"/>
  <c r="C394" i="2"/>
  <c r="C398" i="2"/>
  <c r="D37" i="2"/>
  <c r="G37" i="2" s="1"/>
  <c r="D61" i="2"/>
  <c r="G61" i="2" s="1"/>
  <c r="E124" i="2"/>
  <c r="E126" i="2"/>
  <c r="D167" i="2"/>
  <c r="D169" i="2" s="1"/>
  <c r="F229" i="2"/>
  <c r="J229" i="2" s="1"/>
  <c r="F231" i="2"/>
  <c r="J231" i="2" s="1"/>
  <c r="C287" i="2"/>
  <c r="C310" i="2"/>
  <c r="C360" i="2"/>
  <c r="C378" i="2"/>
  <c r="C395" i="2"/>
  <c r="D36" i="2"/>
  <c r="G36" i="2" s="1"/>
  <c r="D87" i="2"/>
  <c r="G87" i="2" s="1"/>
  <c r="D89" i="2"/>
  <c r="G89" i="2" s="1"/>
  <c r="K124" i="2"/>
  <c r="E127" i="2"/>
  <c r="E193" i="2"/>
  <c r="C288" i="2"/>
  <c r="H358" i="2"/>
  <c r="C361" i="2"/>
  <c r="I379" i="2"/>
  <c r="E195" i="2" l="1"/>
</calcChain>
</file>

<file path=xl/sharedStrings.xml><?xml version="1.0" encoding="utf-8"?>
<sst xmlns="http://schemas.openxmlformats.org/spreadsheetml/2006/main" count="430" uniqueCount="230">
  <si>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</si>
  <si>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</si>
  <si>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</si>
  <si>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</si>
  <si>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</si>
  <si>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</si>
  <si>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</si>
  <si>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</si>
  <si>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</si>
  <si>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</si>
  <si>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</si>
  <si>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</si>
  <si>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</si>
  <si>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</si>
  <si>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</si>
  <si>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</si>
  <si>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</si>
  <si>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</si>
  <si>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</si>
  <si>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</si>
  <si>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</si>
  <si>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</si>
  <si>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</si>
  <si>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</si>
  <si>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</si>
  <si>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</si>
  <si>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</si>
  <si>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</si>
  <si>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</si>
  <si>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</si>
  <si>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</si>
  <si>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</si>
  <si>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</si>
  <si>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</si>
  <si>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</si>
  <si>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</si>
  <si>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</si>
  <si>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</si>
  <si>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</si>
  <si>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</si>
  <si>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</si>
  <si>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</si>
  <si>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</si>
  <si>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</si>
  <si>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</si>
  <si>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</si>
  <si>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</si>
  <si>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</si>
  <si>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</si>
  <si>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</si>
  <si>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</si>
  <si>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</si>
  <si>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</si>
  <si>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</si>
  <si>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Educación</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</si>
  <si>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</si>
  <si>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</si>
  <si>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</si>
  <si>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</si>
  <si>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</si>
  <si>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</si>
  <si>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</si>
  <si>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</si>
  <si>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</si>
  <si>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</si>
  <si>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</si>
  <si>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</si>
  <si>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</si>
  <si>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</si>
  <si>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</si>
  <si>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</si>
  <si>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</si>
  <si>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</si>
  <si>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</si>
  <si>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</si>
  <si>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</si>
  <si>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</si>
  <si>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</si>
  <si>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</si>
  <si>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</si>
  <si>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</si>
  <si>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</si>
  <si>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</si>
  <si>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</si>
  <si>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</si>
  <si>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</si>
  <si>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</si>
  <si>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</si>
  <si>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</si>
  <si>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</si>
  <si>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</si>
  <si>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</si>
  <si>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</si>
  <si>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</si>
  <si>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</si>
  <si>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</si>
  <si>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</si>
  <si>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</si>
  <si>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</si>
  <si>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</si>
  <si>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</si>
  <si>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</si>
  <si>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</si>
  <si>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</si>
  <si>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</si>
  <si>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</si>
  <si>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</si>
  <si>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</si>
  <si>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</si>
  <si>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</si>
  <si>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</si>
  <si>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</si>
  <si>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</si>
  <si>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</si>
  <si>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</si>
  <si>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</si>
  <si>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</si>
  <si>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</si>
  <si>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</si>
  <si>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</si>
  <si>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</si>
  <si>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</si>
  <si>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Pública</t>
  </si>
  <si>
    <t>No tengo sugerencias</t>
  </si>
  <si>
    <t>Ninguna</t>
  </si>
  <si>
    <t>Maestría en Literatura (Sede Ibagué-Tolima</t>
  </si>
  <si>
    <t>No hay datos de empleadores para la Maestría en Literatura (Sede Ibagué-Tolima)</t>
  </si>
  <si>
    <t>Total egresados encuestados: 12</t>
  </si>
  <si>
    <t xml:space="preserve">Institución Educativa Técnica Industrial Simón Bolívar </t>
  </si>
  <si>
    <t>Guamo Tolima</t>
  </si>
  <si>
    <t>2271068 - 2270626</t>
  </si>
  <si>
    <t>ietiguamo@gmail.com</t>
  </si>
  <si>
    <t>Ocupaciones en Ciencias Sociales, Educación, Servicios Gubernamentales y Religión</t>
  </si>
  <si>
    <t xml:space="preserve">Empleado del gobierno	  </t>
  </si>
  <si>
    <t>Otro tipo de contrato</t>
  </si>
  <si>
    <t>entre 2 SMLV y menos de 3 SMLV</t>
  </si>
  <si>
    <t>Docencia</t>
  </si>
  <si>
    <t>Docente</t>
  </si>
  <si>
    <t xml:space="preserve">Coordinador </t>
  </si>
  <si>
    <t>Tolima</t>
  </si>
  <si>
    <t>Guamo</t>
  </si>
  <si>
    <t xml:space="preserve">Colombia </t>
  </si>
  <si>
    <t>INSTITUCION EDUCATIVA "ISMAEL SANTOFIMIO TRUJILLO"</t>
  </si>
  <si>
    <t>CARRERA 2 CALLE 7 BARRIO LA GAVIOTA</t>
  </si>
  <si>
    <t>2719423 / 214095</t>
  </si>
  <si>
    <t>WWW.FACEBOOK.COM/COLEISMAELSANTOFIMIO</t>
  </si>
  <si>
    <t>Contrato a término indefinido</t>
  </si>
  <si>
    <t>entre 4 SMLV y menos de 5 SMLV</t>
  </si>
  <si>
    <t>AREA DE HUMANIDADES: CASTELLANO Y LENGUAEXTRANJERA -INGLÉS-</t>
  </si>
  <si>
    <t>DOCENTE</t>
  </si>
  <si>
    <t>RECTOR</t>
  </si>
  <si>
    <t>TOLIMA</t>
  </si>
  <si>
    <t>IBAGUÉ</t>
  </si>
  <si>
    <t>COLOMBIA</t>
  </si>
  <si>
    <t>Institución Educativa Alberto Santofimio Caicedo</t>
  </si>
  <si>
    <t>CRA 4A No. 29-04 B/ LA FRANCIA</t>
  </si>
  <si>
    <t>mlucia08@yahoo.com</t>
  </si>
  <si>
    <t xml:space="preserve">Lenguaje </t>
  </si>
  <si>
    <t>Tutora del programa Todos a Aprender</t>
  </si>
  <si>
    <t>Gustavo Gongora Bocanegra</t>
  </si>
  <si>
    <t>Ibague</t>
  </si>
  <si>
    <t>Colombia</t>
  </si>
  <si>
    <t>SIN RESPUESTA</t>
  </si>
  <si>
    <t xml:space="preserve">Trabajador  independiente    (Sector público o privado)  </t>
  </si>
  <si>
    <t>Secretaría de Educación Departamental</t>
  </si>
  <si>
    <t>Carrera 3a. Entre calles 10A y 11 Ibague - Tolima - Colombia</t>
  </si>
  <si>
    <t>Conmutador: (57)-(8)-2611111 - 2611616</t>
  </si>
  <si>
    <t>comunicaciones@sedtolima.gov.co</t>
  </si>
  <si>
    <t>entre 3 SMLV y menos de 4 SMLV</t>
  </si>
  <si>
    <t>Docente de la Institución Educativa Técnica Isidro Parra  de Líbano Tolima</t>
  </si>
  <si>
    <t>Hernán Sigifredo Rubio Vivas</t>
  </si>
  <si>
    <t>Tolima (Líbano)</t>
  </si>
  <si>
    <t>Líbano</t>
  </si>
  <si>
    <t>Institución Educativa José Acevedo y Gómez</t>
  </si>
  <si>
    <t>Cra. 4 No. 8 - 20</t>
  </si>
  <si>
    <t>iejoseacevedo@hotmail.com</t>
  </si>
  <si>
    <t xml:space="preserve">Urbana </t>
  </si>
  <si>
    <t xml:space="preserve">Docente </t>
  </si>
  <si>
    <t xml:space="preserve">Rector </t>
  </si>
  <si>
    <t>Huila</t>
  </si>
  <si>
    <t xml:space="preserve">Acevedo </t>
  </si>
  <si>
    <t>Alcaldía de Neiva</t>
  </si>
  <si>
    <t>Carrera 5 con calle 10</t>
  </si>
  <si>
    <t>alcadiadenevia@sem.gov.go</t>
  </si>
  <si>
    <t>Secretaria de Educación</t>
  </si>
  <si>
    <t>Luis Felipe Losada</t>
  </si>
  <si>
    <t>Nieva</t>
  </si>
  <si>
    <t>Institución Educativa Santa Teresa de Jesús</t>
  </si>
  <si>
    <t>Avenida Centenario</t>
  </si>
  <si>
    <t>311 720 2558</t>
  </si>
  <si>
    <t>santateresadejesus@edu.co</t>
  </si>
  <si>
    <t>Orientadora Escolar</t>
  </si>
  <si>
    <t>Rectora</t>
  </si>
  <si>
    <t>Quindío</t>
  </si>
  <si>
    <t>Armenia</t>
  </si>
  <si>
    <t>Institución Educativa El Brasil</t>
  </si>
  <si>
    <t>Vereda El Brasil</t>
  </si>
  <si>
    <t>medvez123@hotmail.com</t>
  </si>
  <si>
    <t>Educativa</t>
  </si>
  <si>
    <t>Directivo</t>
  </si>
  <si>
    <t>Suaza- vereda Brasil</t>
  </si>
  <si>
    <t xml:space="preserve">Colegio Aspaen Gimnasio Yumaná </t>
  </si>
  <si>
    <t>cra 55 N 8-  108 km. 4 vía a San Antonio. Neiva, Colombia</t>
  </si>
  <si>
    <t>yumana@yumana.edu.co</t>
  </si>
  <si>
    <t xml:space="preserve">Empleado de empresa particular  </t>
  </si>
  <si>
    <t>Contrato a término fijo</t>
  </si>
  <si>
    <t xml:space="preserve">Privada 	</t>
  </si>
  <si>
    <t>entre 1 SMLV y menos de 2 SMLV</t>
  </si>
  <si>
    <t xml:space="preserve">Coordinadora </t>
  </si>
  <si>
    <t>Neiva</t>
  </si>
  <si>
    <t>Universidad del Tolima</t>
  </si>
  <si>
    <t>Barrio Santa Helena</t>
  </si>
  <si>
    <t>contacto@ut.edu.co</t>
  </si>
  <si>
    <t>Facultad educación</t>
  </si>
  <si>
    <t>Profesor catedrático</t>
  </si>
  <si>
    <t xml:space="preserve">Director de departamento </t>
  </si>
  <si>
    <t>Ibagué</t>
  </si>
  <si>
    <t xml:space="preserve">Los procesos de seguimiento por parte de los directores de tesis deben ser constantes, la universidad debe hacer un mayor esfuerzo para que sus estudiantes puedan graduarse obteniendo un mayor apoyo de las personas que se designan para dirigir sus trabajos de grado. </t>
  </si>
  <si>
    <t>PROGRAMAR EVENTOS LITERARIOS, ENCUENTROS DE EGRESADOS EN LA RESPECTIVA CIUDAD DONDE SE HA ESTUDIADO, POR EJEMPLO EN IBAGUÉ.  ESTO PARA COMPARTIR, MEJORAR Y ACTUALIZAR LOS CONOCIMIENTOS ADQUIRIDOS.</t>
  </si>
  <si>
    <t>Encontrar mecanismos mediante los cuales los estudiantes terminen a la par con los seminarios, la tesis de grado</t>
  </si>
  <si>
    <t>Seguir con la misma pasión por la Literatura</t>
  </si>
  <si>
    <t xml:space="preserve">Ninguna. </t>
  </si>
  <si>
    <t xml:space="preserve">No tengo ninguna. </t>
  </si>
  <si>
    <t>Sugiero que la secretaria sea mas colaborativa y difunda información acerca del proceso de graduación, más con estudiantes que viven fuera de la ciudad y solo conocen el programa de Maestria, porq es allí donde asisten a las clases.</t>
  </si>
  <si>
    <t>Que la vinculación del estudiante a la biblioteca se haga de forma más rápida.</t>
  </si>
  <si>
    <t xml:space="preserve">El proceso de organización  y diligencias rápidas en secretaria del programa. </t>
  </si>
  <si>
    <t>Mejorar alternativa de publicación</t>
  </si>
  <si>
    <t>Total graduados: 28</t>
  </si>
  <si>
    <r>
      <rPr>
        <b/>
        <sz val="14"/>
        <color indexed="8"/>
        <rFont val="Calibri"/>
        <family val="2"/>
      </rPr>
      <t xml:space="preserve">Gestión de Egresados
Asociación de Egresados
</t>
    </r>
    <r>
      <rPr>
        <sz val="14"/>
        <color indexed="8"/>
        <rFont val="Calibri"/>
        <family val="2"/>
      </rPr>
      <t>www.utp.edu.co/egresados
Edificio 15, tercer piso, Oficina 15C-302
Universidad Tecnológica de Pereira</t>
    </r>
  </si>
  <si>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indexed="8"/>
        <rFont val="Calibri"/>
        <family val="2"/>
      </rPr>
      <t xml:space="preserve">
Julian Osorio Salazar</t>
    </r>
    <r>
      <rPr>
        <sz val="14"/>
        <color indexed="8"/>
        <rFont val="Calibri"/>
        <family val="2"/>
      </rPr>
      <t xml:space="preserve">
Monitor Gestión de Egresados
egresados@utp.edu.co  -  3137533
</t>
    </r>
    <r>
      <rPr>
        <b/>
        <sz val="14"/>
        <color indexed="8"/>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</si>
</sst>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sz val="36"/>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94">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3" fillId="2" borderId="1" xfId="0" applyFont="1" applyFill="1" applyBorder="1" applyAlignment="1">
      <alignment horizontal="center" vertical="center" wrapText="1"/>
    </xf>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9" fontId="0" fillId="2" borderId="0" xfId="0" applyNumberFormat="1" applyFill="1"/>
    <xf numFmtId="0" fontId="0" fillId="2" borderId="1" xfId="0" applyFill="1" applyBorder="1" applyAlignment="1">
      <alignment horizontal="center" vertical="center"/>
    </xf>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2" fillId="2" borderId="1" xfId="0" applyFont="1" applyFill="1" applyBorder="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2"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2" fillId="2" borderId="1" xfId="0" applyFont="1" applyFill="1" applyBorder="1" applyAlignment="1">
      <alignment horizontal="center" vertical="center"/>
    </xf>
    <xf numFmtId="9" fontId="1" fillId="2" borderId="1" xfId="1" applyFont="1" applyFill="1" applyBorder="1" applyAlignment="1">
      <alignment horizontal="center"/>
    </xf>
    <xf numFmtId="0" fontId="0" fillId="2" borderId="8" xfId="0" applyFill="1" applyBorder="1"/>
    <xf numFmtId="0" fontId="0" fillId="0" borderId="0" xfId="0" applyBorder="1"/>
    <xf numFmtId="0" fontId="0" fillId="2" borderId="9" xfId="0" applyFill="1" applyBorder="1"/>
    <xf numFmtId="0" fontId="0" fillId="2" borderId="5" xfId="0" applyFill="1" applyBorder="1" applyAlignment="1"/>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2" fillId="2" borderId="1" xfId="0" applyFont="1" applyFill="1" applyBorder="1" applyAlignment="1">
      <alignment horizontal="center" vertical="top" wrapText="1"/>
    </xf>
    <xf numFmtId="0" fontId="0" fillId="0" borderId="1" xfId="0" applyBorder="1" applyAlignment="1">
      <alignment horizontal="center" vertical="center"/>
    </xf>
    <xf numFmtId="3" fontId="15" fillId="2" borderId="1" xfId="0" applyNumberFormat="1" applyFont="1" applyFill="1" applyBorder="1" applyAlignment="1">
      <alignment horizont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9" fontId="1" fillId="2" borderId="1" xfId="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1" xfId="0" applyFill="1" applyBorder="1" applyAlignment="1">
      <alignment horizontal="center"/>
    </xf>
    <xf numFmtId="0" fontId="17" fillId="2" borderId="1" xfId="0" applyFont="1" applyFill="1" applyBorder="1" applyAlignment="1">
      <alignment horizontal="center" vertical="center" wrapText="1"/>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16" fillId="2" borderId="1" xfId="0" applyFont="1" applyFill="1" applyBorder="1" applyAlignment="1">
      <alignment horizontal="center"/>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10" fillId="2" borderId="0" xfId="0" applyFont="1" applyFill="1" applyAlignment="1">
      <alignment vertical="center" wrapText="1"/>
    </xf>
    <xf numFmtId="0" fontId="0" fillId="2" borderId="0" xfId="0" applyFill="1" applyAlignment="1">
      <alignment horizontal="center" wrapText="1"/>
    </xf>
    <xf numFmtId="0" fontId="20" fillId="2" borderId="0" xfId="0" applyFont="1" applyFill="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Egresados!$F$60:$F$62</c:f>
              <c:strCache>
                <c:ptCount val="3"/>
                <c:pt idx="0">
                  <c:v>Casado(a)/unión libre</c:v>
                </c:pt>
                <c:pt idx="1">
                  <c:v>Soltero</c:v>
                </c:pt>
                <c:pt idx="2">
                  <c:v>Otro</c:v>
                </c:pt>
              </c:strCache>
            </c:strRef>
          </c:cat>
          <c:val>
            <c:numRef>
              <c:f>Egresados!$G$60:$G$62</c:f>
              <c:numCache>
                <c:formatCode>0%</c:formatCode>
                <c:ptCount val="3"/>
                <c:pt idx="0">
                  <c:v>0.58333333333333337</c:v>
                </c:pt>
                <c:pt idx="1">
                  <c:v>0.41666666666666669</c:v>
                </c:pt>
                <c:pt idx="2">
                  <c:v>0</c:v>
                </c:pt>
              </c:numCache>
            </c:numRef>
          </c:val>
          <c:extLst xmlns:c16r2="http://schemas.microsoft.com/office/drawing/2015/06/char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Egresados!$F$35:$F$36</c:f>
              <c:strCache>
                <c:ptCount val="2"/>
                <c:pt idx="0">
                  <c:v>Masculino</c:v>
                </c:pt>
                <c:pt idx="1">
                  <c:v>Femenino</c:v>
                </c:pt>
              </c:strCache>
            </c:strRef>
          </c:cat>
          <c:val>
            <c:numRef>
              <c:f>Egresados!$G$35:$G$36</c:f>
              <c:numCache>
                <c:formatCode>0%</c:formatCode>
                <c:ptCount val="2"/>
                <c:pt idx="0">
                  <c:v>0.33333333333333331</c:v>
                </c:pt>
                <c:pt idx="1">
                  <c:v>0.66666666666666663</c:v>
                </c:pt>
              </c:numCache>
            </c:numRef>
          </c:val>
          <c:extLst xmlns:c16r2="http://schemas.microsoft.com/office/drawing/2015/06/char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Egresados!$F$86:$F$89</c:f>
              <c:strCache>
                <c:ptCount val="4"/>
                <c:pt idx="0">
                  <c:v>0</c:v>
                </c:pt>
                <c:pt idx="1">
                  <c:v>1</c:v>
                </c:pt>
                <c:pt idx="2">
                  <c:v>2</c:v>
                </c:pt>
                <c:pt idx="3">
                  <c:v>Más de 2</c:v>
                </c:pt>
              </c:strCache>
            </c:strRef>
          </c:cat>
          <c:val>
            <c:numRef>
              <c:f>Egresados!$G$86:$G$89</c:f>
              <c:numCache>
                <c:formatCode>0%</c:formatCode>
                <c:ptCount val="4"/>
                <c:pt idx="0">
                  <c:v>0.66666666666666663</c:v>
                </c:pt>
                <c:pt idx="1">
                  <c:v>8.3333333333333329E-2</c:v>
                </c:pt>
                <c:pt idx="2">
                  <c:v>8.3333333333333329E-2</c:v>
                </c:pt>
                <c:pt idx="3">
                  <c:v>0.16666666666666666</c:v>
                </c:pt>
              </c:numCache>
            </c:numRef>
          </c:val>
          <c:extLst xmlns:c16r2="http://schemas.microsoft.com/office/drawing/2015/06/char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xmlns:c16r2="http://schemas.microsoft.com/office/drawing/2015/06/chart">
            <c:ext xmlns:c16="http://schemas.microsoft.com/office/drawing/2014/chart" uri="{C3380CC4-5D6E-409C-BE32-E72D297353CC}">
              <c16:uniqueId val="{00000000-B33F-440B-B8DC-208FF8F3EFA5}"/>
            </c:ext>
          </c:extLst>
        </c:ser>
        <c:ser>
          <c:idx val="1"/>
          <c:order val="1"/>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extLst xmlns:c16r2="http://schemas.microsoft.com/office/drawing/2015/06/chart">
            <c:ext xmlns:c16="http://schemas.microsoft.com/office/drawing/2014/chart" uri="{C3380CC4-5D6E-409C-BE32-E72D297353CC}">
              <c16:uniqueId val="{00000000-4604-4AE4-9279-A33F90067E51}"/>
            </c:ext>
          </c:extLst>
        </c:ser>
        <c:ser>
          <c:idx val="2"/>
          <c:order val="2"/>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0.91666666666666663</c:v>
                </c:pt>
                <c:pt idx="1">
                  <c:v>8.3333333333333329E-2</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1-4604-4AE4-9279-A33F90067E51}"/>
            </c:ext>
          </c:extLst>
        </c:ser>
        <c:ser>
          <c:idx val="3"/>
          <c:order val="3"/>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extLst xmlns:c16r2="http://schemas.microsoft.com/office/drawing/2015/06/chart">
            <c:ext xmlns:c16="http://schemas.microsoft.com/office/drawing/2014/chart" uri="{C3380CC4-5D6E-409C-BE32-E72D297353CC}">
              <c16:uniqueId val="{00000002-4604-4AE4-9279-A33F90067E51}"/>
            </c:ext>
          </c:extLst>
        </c:ser>
        <c:dLbls>
          <c:showLegendKey val="0"/>
          <c:showVal val="0"/>
          <c:showCatName val="0"/>
          <c:showSerName val="0"/>
          <c:showPercent val="0"/>
          <c:showBubbleSize val="0"/>
        </c:dLbls>
        <c:gapWidth val="150"/>
        <c:axId val="302153792"/>
        <c:axId val="302154184"/>
      </c:barChart>
      <c:catAx>
        <c:axId val="302153792"/>
        <c:scaling>
          <c:orientation val="minMax"/>
        </c:scaling>
        <c:delete val="0"/>
        <c:axPos val="b"/>
        <c:numFmt formatCode="General" sourceLinked="1"/>
        <c:majorTickMark val="none"/>
        <c:minorTickMark val="none"/>
        <c:tickLblPos val="nextTo"/>
        <c:crossAx val="302154184"/>
        <c:crosses val="autoZero"/>
        <c:auto val="1"/>
        <c:lblAlgn val="ctr"/>
        <c:lblOffset val="100"/>
        <c:noMultiLvlLbl val="0"/>
      </c:catAx>
      <c:valAx>
        <c:axId val="302154184"/>
        <c:scaling>
          <c:orientation val="minMax"/>
        </c:scaling>
        <c:delete val="0"/>
        <c:axPos val="l"/>
        <c:majorGridlines/>
        <c:numFmt formatCode="General" sourceLinked="1"/>
        <c:majorTickMark val="none"/>
        <c:minorTickMark val="none"/>
        <c:tickLblPos val="nextTo"/>
        <c:crossAx val="302153792"/>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Egresados!$I$123:$I$125</c:f>
              <c:numCache>
                <c:formatCode>#,##0</c:formatCode>
                <c:ptCount val="3"/>
              </c:numCache>
            </c:numRef>
          </c:val>
          <c:extLst xmlns:c16r2="http://schemas.microsoft.com/office/drawing/2015/06/char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Egresados!$J$123:$J$125</c:f>
              <c:numCache>
                <c:formatCode>#,##0</c:formatCode>
                <c:ptCount val="3"/>
              </c:numCache>
            </c:numRef>
          </c:val>
          <c:extLst xmlns:c16r2="http://schemas.microsoft.com/office/drawing/2015/06/chart">
            <c:ext xmlns:c16="http://schemas.microsoft.com/office/drawing/2014/chart" uri="{C3380CC4-5D6E-409C-BE32-E72D297353CC}">
              <c16:uniqueId val="{00000001-6C7D-43B0-B9D4-E5B70701E924}"/>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Egresados!$K$123:$K$125</c:f>
              <c:numCache>
                <c:formatCode>0%</c:formatCode>
                <c:ptCount val="3"/>
                <c:pt idx="0">
                  <c:v>0.83333333333333337</c:v>
                </c:pt>
                <c:pt idx="1">
                  <c:v>0</c:v>
                </c:pt>
                <c:pt idx="2">
                  <c:v>0.16666666666666666</c:v>
                </c:pt>
              </c:numCache>
            </c:numRef>
          </c:val>
          <c:extLst xmlns:c16r2="http://schemas.microsoft.com/office/drawing/2015/06/char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Egresados!$L$123:$L$125</c:f>
              <c:numCache>
                <c:formatCode>0%</c:formatCode>
                <c:ptCount val="3"/>
              </c:numCache>
            </c:numRef>
          </c:val>
          <c:extLst xmlns:c16r2="http://schemas.microsoft.com/office/drawing/2015/06/char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302153400"/>
        <c:axId val="302153008"/>
      </c:barChart>
      <c:catAx>
        <c:axId val="302153400"/>
        <c:scaling>
          <c:orientation val="minMax"/>
        </c:scaling>
        <c:delete val="0"/>
        <c:axPos val="b"/>
        <c:numFmt formatCode="General" sourceLinked="1"/>
        <c:majorTickMark val="out"/>
        <c:minorTickMark val="none"/>
        <c:tickLblPos val="nextTo"/>
        <c:crossAx val="302153008"/>
        <c:crosses val="autoZero"/>
        <c:auto val="1"/>
        <c:lblAlgn val="ctr"/>
        <c:lblOffset val="100"/>
        <c:noMultiLvlLbl val="0"/>
      </c:catAx>
      <c:valAx>
        <c:axId val="302153008"/>
        <c:scaling>
          <c:orientation val="minMax"/>
        </c:scaling>
        <c:delete val="0"/>
        <c:axPos val="l"/>
        <c:majorGridlines/>
        <c:numFmt formatCode="General" sourceLinked="1"/>
        <c:majorTickMark val="out"/>
        <c:minorTickMark val="none"/>
        <c:tickLblPos val="nextTo"/>
        <c:crossAx val="30215340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xmlns:c16r2="http://schemas.microsoft.com/office/drawing/2015/06/chart">
              <c:ext xmlns:c16="http://schemas.microsoft.com/office/drawing/2014/chart" uri="{C3380CC4-5D6E-409C-BE32-E72D297353CC}">
                <c16:uniqueId val="{00000004-E873-4E7B-B242-B6B4AC7DC6C4}"/>
              </c:ext>
            </c:extLst>
          </c:dPt>
          <c:dLbls>
            <c:spPr>
              <a:noFill/>
              <a:ln w="25400">
                <a:noFill/>
              </a:ln>
            </c:spPr>
            <c:dLblPos val="bestFi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Egresados!$B$167</c:f>
              <c:strCache>
                <c:ptCount val="1"/>
                <c:pt idx="0">
                  <c:v>Educación</c:v>
                </c:pt>
              </c:strCache>
            </c:strRef>
          </c:cat>
          <c:val>
            <c:numRef>
              <c:f>Egresados!$D$167</c:f>
              <c:numCache>
                <c:formatCode>0%</c:formatCode>
                <c:ptCount val="1"/>
                <c:pt idx="0">
                  <c:v>0.83333333333333337</c:v>
                </c:pt>
              </c:numCache>
            </c:numRef>
          </c:val>
          <c:extLst xmlns:c16r2="http://schemas.microsoft.com/office/drawing/2015/06/char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Egresados!$E$193:$E$194</c:f>
              <c:numCache>
                <c:formatCode>0%</c:formatCode>
                <c:ptCount val="2"/>
                <c:pt idx="0">
                  <c:v>0.33333333333333331</c:v>
                </c:pt>
                <c:pt idx="1">
                  <c:v>0.66666666666666663</c:v>
                </c:pt>
              </c:numCache>
            </c:numRef>
          </c:val>
          <c:extLst xmlns:c16r2="http://schemas.microsoft.com/office/drawing/2015/06/chart">
            <c:ext xmlns:c16="http://schemas.microsoft.com/office/drawing/2014/chart" uri="{C3380CC4-5D6E-409C-BE32-E72D297353CC}">
              <c16:uniqueId val="{00000002-E654-44AB-84F2-C7715C6A154A}"/>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9351228673508334"/>
          <c:y val="0.40465077282006418"/>
          <c:w val="2.775895303835919E-2"/>
          <c:h val="0.1674343832020997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Egresados!$F$229:$F$230</c:f>
              <c:numCache>
                <c:formatCode>0%</c:formatCode>
                <c:ptCount val="2"/>
                <c:pt idx="0">
                  <c:v>0.83333333333333337</c:v>
                </c:pt>
                <c:pt idx="1">
                  <c:v>0.16666666666666666</c:v>
                </c:pt>
              </c:numCache>
            </c:numRef>
          </c:val>
          <c:extLst xmlns:c16r2="http://schemas.microsoft.com/office/drawing/2015/06/chart">
            <c:ext xmlns:c16="http://schemas.microsoft.com/office/drawing/2014/chart" uri="{C3380CC4-5D6E-409C-BE32-E72D297353CC}">
              <c16:uniqueId val="{00000002-A04A-4290-83DB-7DF8847DDB37}"/>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80100560489299566"/>
          <c:y val="0.51133671679665638"/>
          <c:w val="4.4757966897973372E-2"/>
          <c:h val="0.17140202261447177"/>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val>
            <c:numRef>
              <c:f>Egresados!$C$285:$C$289</c:f>
              <c:numCache>
                <c:formatCode>0%</c:formatCode>
                <c:ptCount val="5"/>
                <c:pt idx="0">
                  <c:v>0</c:v>
                </c:pt>
                <c:pt idx="1">
                  <c:v>0</c:v>
                </c:pt>
                <c:pt idx="2">
                  <c:v>0</c:v>
                </c:pt>
                <c:pt idx="3">
                  <c:v>0.16666666666666666</c:v>
                </c:pt>
                <c:pt idx="4">
                  <c:v>0.83333333333333337</c:v>
                </c:pt>
              </c:numCache>
            </c:numRef>
          </c:val>
          <c:extLst xmlns:c16r2="http://schemas.microsoft.com/office/drawing/2015/06/chart">
            <c:ext xmlns:c16="http://schemas.microsoft.com/office/drawing/2014/chart" uri="{C3380CC4-5D6E-409C-BE32-E72D297353CC}">
              <c16:uniqueId val="{00000000-DAC0-4D6B-947C-C3013FAE4FC6}"/>
            </c:ext>
          </c:extLst>
        </c:ser>
        <c:dLbls>
          <c:dLblPos val="outEnd"/>
          <c:showLegendKey val="0"/>
          <c:showVal val="1"/>
          <c:showCatName val="0"/>
          <c:showSerName val="0"/>
          <c:showPercent val="0"/>
          <c:showBubbleSize val="0"/>
        </c:dLbls>
        <c:gapWidth val="150"/>
        <c:overlap val="-25"/>
        <c:axId val="302156536"/>
        <c:axId val="161112688"/>
      </c:barChart>
      <c:catAx>
        <c:axId val="302156536"/>
        <c:scaling>
          <c:orientation val="minMax"/>
        </c:scaling>
        <c:delete val="0"/>
        <c:axPos val="b"/>
        <c:numFmt formatCode="General" sourceLinked="1"/>
        <c:majorTickMark val="none"/>
        <c:minorTickMark val="none"/>
        <c:tickLblPos val="nextTo"/>
        <c:crossAx val="161112688"/>
        <c:crosses val="autoZero"/>
        <c:auto val="1"/>
        <c:lblAlgn val="ctr"/>
        <c:lblOffset val="100"/>
        <c:noMultiLvlLbl val="0"/>
      </c:catAx>
      <c:valAx>
        <c:axId val="161112688"/>
        <c:scaling>
          <c:orientation val="minMax"/>
        </c:scaling>
        <c:delete val="1"/>
        <c:axPos val="l"/>
        <c:numFmt formatCode="0%" sourceLinked="1"/>
        <c:majorTickMark val="out"/>
        <c:minorTickMark val="none"/>
        <c:tickLblPos val="nextTo"/>
        <c:crossAx val="30215653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Egresados!$B$309:$B$310</c:f>
              <c:strCache>
                <c:ptCount val="2"/>
                <c:pt idx="0">
                  <c:v>Si</c:v>
                </c:pt>
                <c:pt idx="1">
                  <c:v>No</c:v>
                </c:pt>
              </c:strCache>
            </c:strRef>
          </c:cat>
          <c:val>
            <c:numRef>
              <c:f>Egresados!$C$309:$C$310</c:f>
              <c:numCache>
                <c:formatCode>0%</c:formatCode>
                <c:ptCount val="2"/>
                <c:pt idx="0">
                  <c:v>1</c:v>
                </c:pt>
                <c:pt idx="1">
                  <c:v>0</c:v>
                </c:pt>
              </c:numCache>
            </c:numRef>
          </c:val>
          <c:extLst xmlns:c16r2="http://schemas.microsoft.com/office/drawing/2015/06/char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302412544"/>
        <c:axId val="302412936"/>
      </c:barChart>
      <c:catAx>
        <c:axId val="302412544"/>
        <c:scaling>
          <c:orientation val="minMax"/>
        </c:scaling>
        <c:delete val="0"/>
        <c:axPos val="b"/>
        <c:numFmt formatCode="General" sourceLinked="1"/>
        <c:majorTickMark val="none"/>
        <c:minorTickMark val="none"/>
        <c:tickLblPos val="nextTo"/>
        <c:crossAx val="302412936"/>
        <c:crosses val="autoZero"/>
        <c:auto val="1"/>
        <c:lblAlgn val="ctr"/>
        <c:lblOffset val="100"/>
        <c:noMultiLvlLbl val="0"/>
      </c:catAx>
      <c:valAx>
        <c:axId val="302412936"/>
        <c:scaling>
          <c:orientation val="minMax"/>
        </c:scaling>
        <c:delete val="0"/>
        <c:axPos val="l"/>
        <c:majorGridlines/>
        <c:numFmt formatCode="0%" sourceLinked="1"/>
        <c:majorTickMark val="none"/>
        <c:minorTickMark val="none"/>
        <c:tickLblPos val="nextTo"/>
        <c:crossAx val="302412544"/>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178594</xdr:colOff>
      <xdr:row>0</xdr:row>
      <xdr:rowOff>35719</xdr:rowOff>
    </xdr:from>
    <xdr:to>
      <xdr:col>15</xdr:col>
      <xdr:colOff>19844</xdr:colOff>
      <xdr:row>8</xdr:row>
      <xdr:rowOff>130969</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178594" y="35719"/>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Literatura (Sede Ibagué-Tolima)</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xmlns=""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10 de julio de 2019</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a16="http://schemas.microsoft.com/office/drawing/2014/main" xmlns=""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xmlns=""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xmlns=""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xmlns=""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xmlns=""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xmlns=""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xmlns=""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xmlns=""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172</xdr:row>
      <xdr:rowOff>19050</xdr:rowOff>
    </xdr:from>
    <xdr:to>
      <xdr:col>4</xdr:col>
      <xdr:colOff>1670050</xdr:colOff>
      <xdr:row>186</xdr:row>
      <xdr:rowOff>95250</xdr:rowOff>
    </xdr:to>
    <xdr:graphicFrame macro="">
      <xdr:nvGraphicFramePr>
        <xdr:cNvPr id="9" name="16 Gráfico">
          <a:extLst>
            <a:ext uri="{FF2B5EF4-FFF2-40B4-BE49-F238E27FC236}">
              <a16:creationId xmlns:a16="http://schemas.microsoft.com/office/drawing/2014/main" xmlns=""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190</xdr:row>
      <xdr:rowOff>57150</xdr:rowOff>
    </xdr:from>
    <xdr:to>
      <xdr:col>11</xdr:col>
      <xdr:colOff>222250</xdr:colOff>
      <xdr:row>201</xdr:row>
      <xdr:rowOff>19050</xdr:rowOff>
    </xdr:to>
    <xdr:graphicFrame macro="">
      <xdr:nvGraphicFramePr>
        <xdr:cNvPr id="10" name="17 Gráfico">
          <a:extLst>
            <a:ext uri="{FF2B5EF4-FFF2-40B4-BE49-F238E27FC236}">
              <a16:creationId xmlns:a16="http://schemas.microsoft.com/office/drawing/2014/main" xmlns=""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232</xdr:row>
      <xdr:rowOff>177800</xdr:rowOff>
    </xdr:from>
    <xdr:to>
      <xdr:col>5</xdr:col>
      <xdr:colOff>152400</xdr:colOff>
      <xdr:row>247</xdr:row>
      <xdr:rowOff>0</xdr:rowOff>
    </xdr:to>
    <xdr:graphicFrame macro="">
      <xdr:nvGraphicFramePr>
        <xdr:cNvPr id="11" name="19 Gráfico">
          <a:extLst>
            <a:ext uri="{FF2B5EF4-FFF2-40B4-BE49-F238E27FC236}">
              <a16:creationId xmlns:a16="http://schemas.microsoft.com/office/drawing/2014/main" xmlns=""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275</xdr:row>
      <xdr:rowOff>165100</xdr:rowOff>
    </xdr:from>
    <xdr:to>
      <xdr:col>9</xdr:col>
      <xdr:colOff>622300</xdr:colOff>
      <xdr:row>290</xdr:row>
      <xdr:rowOff>57150</xdr:rowOff>
    </xdr:to>
    <xdr:graphicFrame macro="">
      <xdr:nvGraphicFramePr>
        <xdr:cNvPr id="12" name="21 Gráfico">
          <a:extLst>
            <a:ext uri="{FF2B5EF4-FFF2-40B4-BE49-F238E27FC236}">
              <a16:creationId xmlns:a16="http://schemas.microsoft.com/office/drawing/2014/main" xmlns=""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302</xdr:row>
      <xdr:rowOff>19050</xdr:rowOff>
    </xdr:from>
    <xdr:to>
      <xdr:col>8</xdr:col>
      <xdr:colOff>590550</xdr:colOff>
      <xdr:row>316</xdr:row>
      <xdr:rowOff>95250</xdr:rowOff>
    </xdr:to>
    <xdr:graphicFrame macro="">
      <xdr:nvGraphicFramePr>
        <xdr:cNvPr id="13" name="22 Gráfico">
          <a:extLst>
            <a:ext uri="{FF2B5EF4-FFF2-40B4-BE49-F238E27FC236}">
              <a16:creationId xmlns:a16="http://schemas.microsoft.com/office/drawing/2014/main" xmlns=""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160827</xdr:colOff>
      <xdr:row>27</xdr:row>
      <xdr:rowOff>828262</xdr:rowOff>
    </xdr:to>
    <xdr:pic>
      <xdr:nvPicPr>
        <xdr:cNvPr id="16" name="Imagen 15"/>
        <xdr:cNvPicPr>
          <a:picLocks noChangeAspect="1"/>
        </xdr:cNvPicPr>
      </xdr:nvPicPr>
      <xdr:blipFill>
        <a:blip xmlns:r="http://schemas.openxmlformats.org/officeDocument/2006/relationships" r:embed="rId14"/>
        <a:stretch>
          <a:fillRect/>
        </a:stretch>
      </xdr:blipFill>
      <xdr:spPr>
        <a:xfrm>
          <a:off x="762000" y="2981325"/>
          <a:ext cx="8780952" cy="3304762"/>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0.80711</cdr:x>
      <cdr:y>0.39583</cdr:y>
    </cdr:from>
    <cdr:to>
      <cdr:x>0.84865</cdr:x>
      <cdr:y>0.50694</cdr:y>
    </cdr:to>
    <cdr:sp macro="" textlink="">
      <cdr:nvSpPr>
        <cdr:cNvPr id="2" name="CuadroTexto 1"/>
        <cdr:cNvSpPr txBox="1"/>
      </cdr:nvSpPr>
      <cdr:spPr>
        <a:xfrm xmlns:a="http://schemas.openxmlformats.org/drawingml/2006/main">
          <a:off x="8143875" y="1085850"/>
          <a:ext cx="419100" cy="3048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0.80617</cdr:x>
      <cdr:y>0.48611</cdr:y>
    </cdr:from>
    <cdr:to>
      <cdr:x>0.86092</cdr:x>
      <cdr:y>0.59028</cdr:y>
    </cdr:to>
    <cdr:sp macro="" textlink="">
      <cdr:nvSpPr>
        <cdr:cNvPr id="3" name="CuadroTexto 2"/>
        <cdr:cNvSpPr txBox="1"/>
      </cdr:nvSpPr>
      <cdr:spPr>
        <a:xfrm xmlns:a="http://schemas.openxmlformats.org/drawingml/2006/main">
          <a:off x="8134350" y="1333500"/>
          <a:ext cx="552450" cy="2857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0.82344</cdr:x>
      <cdr:y>0.50237</cdr:y>
    </cdr:from>
    <cdr:to>
      <cdr:x>0.88432</cdr:x>
      <cdr:y>0.58768</cdr:y>
    </cdr:to>
    <cdr:sp macro="" textlink="">
      <cdr:nvSpPr>
        <cdr:cNvPr id="2" name="CuadroTexto 1"/>
        <cdr:cNvSpPr txBox="1"/>
      </cdr:nvSpPr>
      <cdr:spPr>
        <a:xfrm xmlns:a="http://schemas.openxmlformats.org/drawingml/2006/main">
          <a:off x="5153025" y="1346200"/>
          <a:ext cx="381000" cy="2286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0.82344</cdr:x>
      <cdr:y>0.58412</cdr:y>
    </cdr:from>
    <cdr:to>
      <cdr:x>0.89346</cdr:x>
      <cdr:y>0.69431</cdr:y>
    </cdr:to>
    <cdr:sp macro="" textlink="">
      <cdr:nvSpPr>
        <cdr:cNvPr id="3" name="CuadroTexto 2"/>
        <cdr:cNvSpPr txBox="1"/>
      </cdr:nvSpPr>
      <cdr:spPr>
        <a:xfrm xmlns:a="http://schemas.openxmlformats.org/drawingml/2006/main">
          <a:off x="5153025" y="1565275"/>
          <a:ext cx="438150" cy="29527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8</xdr:row>
      <xdr:rowOff>95250</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76200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Literatura (Sede Ibagué-Tolima)</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xmlns=""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B66" sqref="B66:O66"/>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52" t="s">
        <v>0</v>
      </c>
      <c r="C46" s="52"/>
      <c r="D46" s="52"/>
      <c r="E46" s="52"/>
      <c r="F46" s="52"/>
      <c r="G46" s="52"/>
      <c r="H46" s="52"/>
      <c r="I46" s="52"/>
      <c r="J46" s="52"/>
      <c r="K46" s="52"/>
      <c r="L46" s="52"/>
      <c r="M46" s="52"/>
      <c r="N46" s="52"/>
      <c r="O46" s="52"/>
    </row>
    <row r="47" spans="2:18" ht="409.6" customHeight="1">
      <c r="B47" s="53" t="s">
        <v>1</v>
      </c>
      <c r="C47" s="53"/>
      <c r="D47" s="53"/>
      <c r="E47" s="53"/>
      <c r="F47" s="53"/>
      <c r="G47" s="53"/>
      <c r="H47" s="53"/>
      <c r="I47" s="53"/>
      <c r="J47" s="53"/>
      <c r="K47" s="53"/>
      <c r="L47" s="53"/>
      <c r="M47" s="53"/>
      <c r="N47" s="53"/>
      <c r="O47" s="53"/>
      <c r="R47" s="3"/>
    </row>
    <row r="48" spans="2:18" ht="14.45" customHeight="1">
      <c r="B48" s="53"/>
      <c r="C48" s="53"/>
      <c r="D48" s="53"/>
      <c r="E48" s="53"/>
      <c r="F48" s="53"/>
      <c r="G48" s="53"/>
      <c r="H48" s="53"/>
      <c r="I48" s="53"/>
      <c r="J48" s="53"/>
      <c r="K48" s="53"/>
      <c r="L48" s="53"/>
      <c r="M48" s="53"/>
      <c r="N48" s="53"/>
      <c r="O48" s="53"/>
    </row>
    <row r="49" spans="2:15" ht="14.45" customHeight="1">
      <c r="B49" s="53"/>
      <c r="C49" s="53"/>
      <c r="D49" s="53"/>
      <c r="E49" s="53"/>
      <c r="F49" s="53"/>
      <c r="G49" s="53"/>
      <c r="H49" s="53"/>
      <c r="I49" s="53"/>
      <c r="J49" s="53"/>
      <c r="K49" s="53"/>
      <c r="L49" s="53"/>
      <c r="M49" s="53"/>
      <c r="N49" s="53"/>
      <c r="O49" s="53"/>
    </row>
    <row r="50" spans="2:15" ht="14.45" customHeight="1">
      <c r="B50" s="53"/>
      <c r="C50" s="53"/>
      <c r="D50" s="53"/>
      <c r="E50" s="53"/>
      <c r="F50" s="53"/>
      <c r="G50" s="53"/>
      <c r="H50" s="53"/>
      <c r="I50" s="53"/>
      <c r="J50" s="53"/>
      <c r="K50" s="53"/>
      <c r="L50" s="53"/>
      <c r="M50" s="53"/>
      <c r="N50" s="53"/>
      <c r="O50" s="53"/>
    </row>
    <row r="51" spans="2:15" ht="14.45" customHeight="1">
      <c r="B51" s="53"/>
      <c r="C51" s="53"/>
      <c r="D51" s="53"/>
      <c r="E51" s="53"/>
      <c r="F51" s="53"/>
      <c r="G51" s="53"/>
      <c r="H51" s="53"/>
      <c r="I51" s="53"/>
      <c r="J51" s="53"/>
      <c r="K51" s="53"/>
      <c r="L51" s="53"/>
      <c r="M51" s="53"/>
      <c r="N51" s="53"/>
      <c r="O51" s="53"/>
    </row>
    <row r="52" spans="2:15" ht="93" customHeight="1">
      <c r="B52" s="53"/>
      <c r="C52" s="53"/>
      <c r="D52" s="53"/>
      <c r="E52" s="53"/>
      <c r="F52" s="53"/>
      <c r="G52" s="53"/>
      <c r="H52" s="53"/>
      <c r="I52" s="53"/>
      <c r="J52" s="53"/>
      <c r="K52" s="53"/>
      <c r="L52" s="53"/>
      <c r="M52" s="53"/>
      <c r="N52" s="53"/>
      <c r="O52" s="53"/>
    </row>
    <row r="54" spans="2:15" ht="36.75" customHeight="1">
      <c r="B54" s="4" t="s">
        <v>2</v>
      </c>
    </row>
    <row r="55" spans="2:15" ht="14.45" customHeight="1">
      <c r="B55" s="54" t="s">
        <v>229</v>
      </c>
      <c r="C55" s="55"/>
      <c r="D55" s="55"/>
      <c r="E55" s="55"/>
      <c r="F55" s="55"/>
      <c r="G55" s="55"/>
      <c r="H55" s="55"/>
      <c r="I55" s="55"/>
      <c r="J55" s="55"/>
      <c r="K55" s="55"/>
      <c r="L55" s="55"/>
      <c r="M55" s="55"/>
      <c r="N55" s="55"/>
    </row>
    <row r="56" spans="2:15" ht="14.45" customHeight="1">
      <c r="B56" s="55"/>
      <c r="C56" s="55"/>
      <c r="D56" s="55"/>
      <c r="E56" s="55"/>
      <c r="F56" s="55"/>
      <c r="G56" s="55"/>
      <c r="H56" s="55"/>
      <c r="I56" s="55"/>
      <c r="J56" s="55"/>
      <c r="K56" s="55"/>
      <c r="L56" s="55"/>
      <c r="M56" s="55"/>
      <c r="N56" s="55"/>
    </row>
    <row r="57" spans="2:15" ht="14.45" customHeight="1">
      <c r="B57" s="55"/>
      <c r="C57" s="55"/>
      <c r="D57" s="55"/>
      <c r="E57" s="55"/>
      <c r="F57" s="55"/>
      <c r="G57" s="55"/>
      <c r="H57" s="55"/>
      <c r="I57" s="55"/>
      <c r="J57" s="55"/>
      <c r="K57" s="55"/>
      <c r="L57" s="55"/>
      <c r="M57" s="55"/>
      <c r="N57" s="55"/>
    </row>
    <row r="58" spans="2:15" ht="14.45" customHeight="1">
      <c r="B58" s="55"/>
      <c r="C58" s="55"/>
      <c r="D58" s="55"/>
      <c r="E58" s="55"/>
      <c r="F58" s="55"/>
      <c r="G58" s="55"/>
      <c r="H58" s="55"/>
      <c r="I58" s="55"/>
      <c r="J58" s="55"/>
      <c r="K58" s="55"/>
      <c r="L58" s="55"/>
      <c r="M58" s="55"/>
      <c r="N58" s="55"/>
    </row>
    <row r="59" spans="2:15" ht="14.45" customHeight="1">
      <c r="B59" s="55"/>
      <c r="C59" s="55"/>
      <c r="D59" s="55"/>
      <c r="E59" s="55"/>
      <c r="F59" s="55"/>
      <c r="G59" s="55"/>
      <c r="H59" s="55"/>
      <c r="I59" s="55"/>
      <c r="J59" s="55"/>
      <c r="K59" s="55"/>
      <c r="L59" s="55"/>
      <c r="M59" s="55"/>
      <c r="N59" s="55"/>
    </row>
    <row r="60" spans="2:15" ht="14.45" customHeight="1">
      <c r="B60" s="55"/>
      <c r="C60" s="55"/>
      <c r="D60" s="55"/>
      <c r="E60" s="55"/>
      <c r="F60" s="55"/>
      <c r="G60" s="55"/>
      <c r="H60" s="55"/>
      <c r="I60" s="55"/>
      <c r="J60" s="55"/>
      <c r="K60" s="55"/>
      <c r="L60" s="55"/>
      <c r="M60" s="55"/>
      <c r="N60" s="55"/>
    </row>
    <row r="61" spans="2:15" ht="14.45" customHeight="1">
      <c r="B61" s="55"/>
      <c r="C61" s="55"/>
      <c r="D61" s="55"/>
      <c r="E61" s="55"/>
      <c r="F61" s="55"/>
      <c r="G61" s="55"/>
      <c r="H61" s="55"/>
      <c r="I61" s="55"/>
      <c r="J61" s="55"/>
      <c r="K61" s="55"/>
      <c r="L61" s="55"/>
      <c r="M61" s="55"/>
      <c r="N61" s="55"/>
    </row>
    <row r="62" spans="2:15" ht="14.45" customHeight="1">
      <c r="B62" s="55"/>
      <c r="C62" s="55"/>
      <c r="D62" s="55"/>
      <c r="E62" s="55"/>
      <c r="F62" s="55"/>
      <c r="G62" s="55"/>
      <c r="H62" s="55"/>
      <c r="I62" s="55"/>
      <c r="J62" s="55"/>
      <c r="K62" s="55"/>
      <c r="L62" s="55"/>
      <c r="M62" s="55"/>
      <c r="N62" s="55"/>
    </row>
    <row r="63" spans="2:15" ht="14.45" customHeight="1">
      <c r="B63" s="55"/>
      <c r="C63" s="55"/>
      <c r="D63" s="55"/>
      <c r="E63" s="55"/>
      <c r="F63" s="55"/>
      <c r="G63" s="55"/>
      <c r="H63" s="55"/>
      <c r="I63" s="55"/>
      <c r="J63" s="55"/>
      <c r="K63" s="55"/>
      <c r="L63" s="55"/>
      <c r="M63" s="55"/>
      <c r="N63" s="55"/>
    </row>
    <row r="64" spans="2:15" ht="54" customHeight="1">
      <c r="B64" s="55"/>
      <c r="C64" s="55"/>
      <c r="D64" s="55"/>
      <c r="E64" s="55"/>
      <c r="F64" s="55"/>
      <c r="G64" s="55"/>
      <c r="H64" s="55"/>
      <c r="I64" s="55"/>
      <c r="J64" s="55"/>
      <c r="K64" s="55"/>
      <c r="L64" s="55"/>
      <c r="M64" s="55"/>
      <c r="N64" s="55"/>
    </row>
    <row r="66" spans="2:15" ht="132.75" customHeight="1">
      <c r="B66" s="56" t="s">
        <v>228</v>
      </c>
      <c r="C66" s="57"/>
      <c r="D66" s="57"/>
      <c r="E66" s="57"/>
      <c r="F66" s="57"/>
      <c r="G66" s="57"/>
      <c r="H66" s="57"/>
      <c r="I66" s="57"/>
      <c r="J66" s="57"/>
      <c r="K66" s="57"/>
      <c r="L66" s="57"/>
      <c r="M66" s="57"/>
      <c r="N66" s="57"/>
      <c r="O66" s="57"/>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428"/>
  <sheetViews>
    <sheetView zoomScaleNormal="100" workbookViewId="0">
      <selection activeCell="B5" sqref="B5"/>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3</v>
      </c>
    </row>
    <row r="12" spans="2:6" ht="28.5" customHeight="1">
      <c r="B12" s="63" t="s">
        <v>125</v>
      </c>
      <c r="C12" s="63"/>
      <c r="D12" s="63"/>
      <c r="E12" s="63"/>
      <c r="F12" s="63"/>
    </row>
    <row r="13" spans="2:6">
      <c r="B13" s="5" t="s">
        <v>4</v>
      </c>
    </row>
    <row r="14" spans="2:6">
      <c r="B14" s="5"/>
    </row>
    <row r="15" spans="2:6">
      <c r="B15" s="5"/>
    </row>
    <row r="16" spans="2:6">
      <c r="B16" s="5"/>
    </row>
    <row r="17" spans="2:2">
      <c r="B17" s="5"/>
    </row>
    <row r="18" spans="2:2">
      <c r="B18" s="5"/>
    </row>
    <row r="28" spans="2:2" ht="123" customHeight="1"/>
    <row r="29" spans="2:2" ht="21">
      <c r="B29" s="6" t="s">
        <v>227</v>
      </c>
    </row>
    <row r="30" spans="2:2" ht="21">
      <c r="B30" s="6" t="s">
        <v>127</v>
      </c>
    </row>
    <row r="32" spans="2:2" ht="15.75">
      <c r="B32" s="7" t="s">
        <v>5</v>
      </c>
    </row>
    <row r="34" spans="2:7">
      <c r="B34" s="8" t="s">
        <v>5</v>
      </c>
      <c r="C34" s="9" t="s">
        <v>6</v>
      </c>
      <c r="D34" s="9" t="s">
        <v>7</v>
      </c>
      <c r="F34" s="8" t="s">
        <v>5</v>
      </c>
      <c r="G34" s="9" t="s">
        <v>7</v>
      </c>
    </row>
    <row r="35" spans="2:7">
      <c r="B35" s="10" t="s">
        <v>8</v>
      </c>
      <c r="C35" s="40">
        <v>4</v>
      </c>
      <c r="D35" s="11">
        <f>C35/$C$37</f>
        <v>0.33333333333333331</v>
      </c>
      <c r="F35" s="10" t="s">
        <v>8</v>
      </c>
      <c r="G35" s="11">
        <f>D35</f>
        <v>0.33333333333333331</v>
      </c>
    </row>
    <row r="36" spans="2:7">
      <c r="B36" s="10" t="s">
        <v>9</v>
      </c>
      <c r="C36" s="40">
        <v>8</v>
      </c>
      <c r="D36" s="11">
        <f t="shared" ref="D36:D37" si="0">C36/$C$37</f>
        <v>0.66666666666666663</v>
      </c>
      <c r="F36" s="10" t="s">
        <v>9</v>
      </c>
      <c r="G36" s="11">
        <f>D36</f>
        <v>0.66666666666666663</v>
      </c>
    </row>
    <row r="37" spans="2:7">
      <c r="B37" s="10" t="s">
        <v>10</v>
      </c>
      <c r="C37" s="41">
        <f>SUM(C35:C36)</f>
        <v>12</v>
      </c>
      <c r="D37" s="11">
        <f t="shared" si="0"/>
        <v>1</v>
      </c>
      <c r="F37" s="10" t="s">
        <v>10</v>
      </c>
      <c r="G37" s="11">
        <f>D37</f>
        <v>1</v>
      </c>
    </row>
    <row r="57" spans="2:7" ht="15.75">
      <c r="B57" s="7" t="s">
        <v>11</v>
      </c>
    </row>
    <row r="59" spans="2:7">
      <c r="B59" s="8" t="s">
        <v>11</v>
      </c>
      <c r="C59" s="9" t="s">
        <v>6</v>
      </c>
      <c r="D59" s="9" t="s">
        <v>7</v>
      </c>
      <c r="F59" s="8" t="s">
        <v>11</v>
      </c>
      <c r="G59" s="9" t="s">
        <v>7</v>
      </c>
    </row>
    <row r="60" spans="2:7">
      <c r="B60" s="10" t="s">
        <v>12</v>
      </c>
      <c r="C60" s="40">
        <v>7</v>
      </c>
      <c r="D60" s="11">
        <f>C60/$C$37</f>
        <v>0.58333333333333337</v>
      </c>
      <c r="F60" s="10" t="s">
        <v>12</v>
      </c>
      <c r="G60" s="11">
        <f>D60</f>
        <v>0.58333333333333337</v>
      </c>
    </row>
    <row r="61" spans="2:7">
      <c r="B61" s="10" t="s">
        <v>13</v>
      </c>
      <c r="C61" s="40">
        <v>5</v>
      </c>
      <c r="D61" s="11">
        <f t="shared" ref="D61:D63" si="1">C61/$C$37</f>
        <v>0.41666666666666669</v>
      </c>
      <c r="F61" s="10" t="s">
        <v>13</v>
      </c>
      <c r="G61" s="11">
        <f>D61</f>
        <v>0.41666666666666669</v>
      </c>
    </row>
    <row r="62" spans="2:7">
      <c r="B62" s="10" t="s">
        <v>14</v>
      </c>
      <c r="C62" s="40">
        <v>0</v>
      </c>
      <c r="D62" s="11">
        <f t="shared" si="1"/>
        <v>0</v>
      </c>
      <c r="F62" s="10" t="s">
        <v>15</v>
      </c>
      <c r="G62" s="11">
        <f>D62</f>
        <v>0</v>
      </c>
    </row>
    <row r="63" spans="2:7">
      <c r="B63" s="10" t="s">
        <v>10</v>
      </c>
      <c r="C63" s="41">
        <f>SUM(C60:C62)</f>
        <v>12</v>
      </c>
      <c r="D63" s="11">
        <f t="shared" si="1"/>
        <v>1</v>
      </c>
      <c r="F63" s="10" t="s">
        <v>10</v>
      </c>
      <c r="G63" s="11">
        <f>D63</f>
        <v>1</v>
      </c>
    </row>
    <row r="83" spans="2:7" ht="15.75">
      <c r="B83" s="7" t="s">
        <v>16</v>
      </c>
    </row>
    <row r="85" spans="2:7">
      <c r="B85" s="8" t="s">
        <v>17</v>
      </c>
      <c r="C85" s="9" t="s">
        <v>6</v>
      </c>
      <c r="D85" s="9" t="s">
        <v>7</v>
      </c>
      <c r="F85" s="8" t="s">
        <v>17</v>
      </c>
      <c r="G85" s="9" t="s">
        <v>7</v>
      </c>
    </row>
    <row r="86" spans="2:7">
      <c r="B86" s="42">
        <v>0</v>
      </c>
      <c r="C86" s="40">
        <v>8</v>
      </c>
      <c r="D86" s="11">
        <f>C86/$C$37</f>
        <v>0.66666666666666663</v>
      </c>
      <c r="F86" s="42">
        <v>0</v>
      </c>
      <c r="G86" s="11">
        <f>D86</f>
        <v>0.66666666666666663</v>
      </c>
    </row>
    <row r="87" spans="2:7">
      <c r="B87" s="42">
        <v>1</v>
      </c>
      <c r="C87" s="40">
        <v>1</v>
      </c>
      <c r="D87" s="11">
        <f t="shared" ref="D87:D90" si="2">C87/$C$37</f>
        <v>8.3333333333333329E-2</v>
      </c>
      <c r="F87" s="42">
        <v>1</v>
      </c>
      <c r="G87" s="11">
        <f>D87</f>
        <v>8.3333333333333329E-2</v>
      </c>
    </row>
    <row r="88" spans="2:7">
      <c r="B88" s="42">
        <v>2</v>
      </c>
      <c r="C88" s="40">
        <v>1</v>
      </c>
      <c r="D88" s="11">
        <f t="shared" si="2"/>
        <v>8.3333333333333329E-2</v>
      </c>
      <c r="F88" s="42">
        <v>2</v>
      </c>
      <c r="G88" s="11">
        <f>D88</f>
        <v>8.3333333333333329E-2</v>
      </c>
    </row>
    <row r="89" spans="2:7">
      <c r="B89" s="30" t="s">
        <v>18</v>
      </c>
      <c r="C89" s="40">
        <v>2</v>
      </c>
      <c r="D89" s="11">
        <f t="shared" si="2"/>
        <v>0.16666666666666666</v>
      </c>
      <c r="F89" s="30" t="s">
        <v>18</v>
      </c>
      <c r="G89" s="11">
        <f>D89</f>
        <v>0.16666666666666666</v>
      </c>
    </row>
    <row r="90" spans="2:7">
      <c r="B90" s="42" t="s">
        <v>10</v>
      </c>
      <c r="C90" s="41">
        <f>SUM(C86:C89)</f>
        <v>12</v>
      </c>
      <c r="D90" s="11">
        <f t="shared" si="2"/>
        <v>1</v>
      </c>
      <c r="F90" s="10" t="s">
        <v>10</v>
      </c>
      <c r="G90" s="11">
        <f>D90</f>
        <v>1</v>
      </c>
    </row>
    <row r="110" spans="2:2" ht="15.75">
      <c r="B110" s="7" t="s">
        <v>19</v>
      </c>
    </row>
    <row r="111" spans="2:2" ht="15.75">
      <c r="B111" s="7"/>
    </row>
    <row r="113" spans="2:12" ht="84" customHeight="1">
      <c r="B113" s="64" t="s">
        <v>20</v>
      </c>
      <c r="C113" s="64"/>
      <c r="D113" s="64"/>
      <c r="E113" s="65" t="s">
        <v>6</v>
      </c>
      <c r="F113" s="65"/>
      <c r="H113" s="64" t="s">
        <v>21</v>
      </c>
      <c r="I113" s="64"/>
      <c r="J113" s="64"/>
      <c r="K113" s="65" t="s">
        <v>6</v>
      </c>
      <c r="L113" s="65"/>
    </row>
    <row r="114" spans="2:12">
      <c r="B114" s="60" t="s">
        <v>22</v>
      </c>
      <c r="C114" s="60"/>
      <c r="D114" s="60"/>
      <c r="E114" s="61">
        <v>11</v>
      </c>
      <c r="F114" s="61"/>
      <c r="H114" s="62" t="s">
        <v>23</v>
      </c>
      <c r="I114" s="62"/>
      <c r="J114" s="62"/>
      <c r="K114" s="58">
        <v>10</v>
      </c>
      <c r="L114" s="59"/>
    </row>
    <row r="115" spans="2:12">
      <c r="B115" s="60" t="s">
        <v>24</v>
      </c>
      <c r="C115" s="60"/>
      <c r="D115" s="60"/>
      <c r="E115" s="61">
        <v>1</v>
      </c>
      <c r="F115" s="61"/>
      <c r="H115" s="62" t="s">
        <v>25</v>
      </c>
      <c r="I115" s="62"/>
      <c r="J115" s="62"/>
      <c r="K115" s="58">
        <v>0</v>
      </c>
      <c r="L115" s="59"/>
    </row>
    <row r="116" spans="2:12">
      <c r="B116" s="60" t="s">
        <v>26</v>
      </c>
      <c r="C116" s="60"/>
      <c r="D116" s="60"/>
      <c r="E116" s="61">
        <v>0</v>
      </c>
      <c r="F116" s="61"/>
      <c r="H116" s="62" t="s">
        <v>27</v>
      </c>
      <c r="I116" s="62"/>
      <c r="J116" s="62"/>
      <c r="K116" s="58">
        <v>2</v>
      </c>
      <c r="L116" s="59"/>
    </row>
    <row r="117" spans="2:12">
      <c r="B117" s="60" t="s">
        <v>28</v>
      </c>
      <c r="C117" s="60"/>
      <c r="D117" s="60"/>
      <c r="E117" s="61">
        <v>0</v>
      </c>
      <c r="F117" s="61"/>
      <c r="H117" s="14"/>
      <c r="I117" s="14"/>
      <c r="J117" s="14"/>
      <c r="K117" s="15"/>
      <c r="L117" s="15"/>
    </row>
    <row r="118" spans="2:12">
      <c r="B118" s="60" t="s">
        <v>29</v>
      </c>
      <c r="C118" s="60"/>
      <c r="D118" s="60"/>
      <c r="E118" s="61">
        <v>0</v>
      </c>
      <c r="F118" s="61"/>
      <c r="H118" s="14"/>
      <c r="I118" s="14"/>
      <c r="J118" s="14"/>
      <c r="K118" s="15"/>
      <c r="L118" s="15"/>
    </row>
    <row r="119" spans="2:12">
      <c r="B119" s="60" t="s">
        <v>30</v>
      </c>
      <c r="C119" s="60"/>
      <c r="D119" s="60"/>
      <c r="E119" s="61">
        <v>0</v>
      </c>
      <c r="F119" s="61"/>
      <c r="H119" s="14"/>
      <c r="I119" s="14"/>
      <c r="J119" s="14"/>
      <c r="K119" s="15"/>
      <c r="L119" s="15"/>
    </row>
    <row r="120" spans="2:12">
      <c r="B120" s="16"/>
      <c r="C120" s="16"/>
      <c r="D120" s="16"/>
      <c r="E120" s="15"/>
      <c r="F120" s="15"/>
      <c r="H120" s="14"/>
      <c r="I120" s="14"/>
      <c r="J120" s="14"/>
      <c r="K120" s="15"/>
      <c r="L120" s="15"/>
    </row>
    <row r="122" spans="2:12">
      <c r="B122" s="69" t="s">
        <v>31</v>
      </c>
      <c r="C122" s="69"/>
      <c r="D122" s="69"/>
      <c r="E122" s="69" t="s">
        <v>7</v>
      </c>
      <c r="F122" s="69"/>
      <c r="H122" s="69" t="s">
        <v>32</v>
      </c>
      <c r="I122" s="69"/>
      <c r="J122" s="69"/>
      <c r="K122" s="70" t="s">
        <v>7</v>
      </c>
      <c r="L122" s="71"/>
    </row>
    <row r="123" spans="2:12">
      <c r="B123" s="60" t="s">
        <v>22</v>
      </c>
      <c r="C123" s="60"/>
      <c r="D123" s="60"/>
      <c r="E123" s="66">
        <f>E114/$C$37</f>
        <v>0.91666666666666663</v>
      </c>
      <c r="F123" s="66"/>
      <c r="H123" s="60" t="s">
        <v>33</v>
      </c>
      <c r="I123" s="60"/>
      <c r="J123" s="60"/>
      <c r="K123" s="67">
        <f>K114/$C$37</f>
        <v>0.83333333333333337</v>
      </c>
      <c r="L123" s="68"/>
    </row>
    <row r="124" spans="2:12">
      <c r="B124" s="60" t="s">
        <v>24</v>
      </c>
      <c r="C124" s="60"/>
      <c r="D124" s="60"/>
      <c r="E124" s="66">
        <f t="shared" ref="E124:E128" si="3">E115/$C$37</f>
        <v>8.3333333333333329E-2</v>
      </c>
      <c r="F124" s="66"/>
      <c r="H124" s="62" t="s">
        <v>34</v>
      </c>
      <c r="I124" s="62"/>
      <c r="J124" s="62"/>
      <c r="K124" s="67">
        <f t="shared" ref="K124:K125" si="4">K115/$C$37</f>
        <v>0</v>
      </c>
      <c r="L124" s="68"/>
    </row>
    <row r="125" spans="2:12">
      <c r="B125" s="60" t="s">
        <v>26</v>
      </c>
      <c r="C125" s="60"/>
      <c r="D125" s="60"/>
      <c r="E125" s="66">
        <f t="shared" si="3"/>
        <v>0</v>
      </c>
      <c r="F125" s="66"/>
      <c r="H125" s="62" t="s">
        <v>27</v>
      </c>
      <c r="I125" s="62"/>
      <c r="J125" s="62"/>
      <c r="K125" s="67">
        <f t="shared" si="4"/>
        <v>0.16666666666666666</v>
      </c>
      <c r="L125" s="68"/>
    </row>
    <row r="126" spans="2:12">
      <c r="B126" s="60" t="s">
        <v>28</v>
      </c>
      <c r="C126" s="60"/>
      <c r="D126" s="60"/>
      <c r="E126" s="66">
        <f t="shared" si="3"/>
        <v>0</v>
      </c>
      <c r="F126" s="66"/>
    </row>
    <row r="127" spans="2:12">
      <c r="B127" s="60" t="s">
        <v>29</v>
      </c>
      <c r="C127" s="60"/>
      <c r="D127" s="60"/>
      <c r="E127" s="66">
        <f t="shared" si="3"/>
        <v>0</v>
      </c>
      <c r="F127" s="66"/>
    </row>
    <row r="128" spans="2:12">
      <c r="B128" s="60" t="s">
        <v>30</v>
      </c>
      <c r="C128" s="60"/>
      <c r="D128" s="60"/>
      <c r="E128" s="66">
        <f t="shared" si="3"/>
        <v>0</v>
      </c>
      <c r="F128" s="66"/>
    </row>
    <row r="150" spans="2:18" ht="15.75">
      <c r="B150" s="7" t="s">
        <v>35</v>
      </c>
    </row>
    <row r="152" spans="2:18" ht="60">
      <c r="B152" s="45" t="s">
        <v>36</v>
      </c>
      <c r="C152" s="45" t="s">
        <v>37</v>
      </c>
      <c r="D152" s="45" t="s">
        <v>38</v>
      </c>
      <c r="E152" s="45" t="s">
        <v>39</v>
      </c>
      <c r="F152" s="13" t="s">
        <v>40</v>
      </c>
      <c r="G152" s="13" t="s">
        <v>41</v>
      </c>
      <c r="H152" s="13" t="s">
        <v>42</v>
      </c>
      <c r="I152" s="13" t="s">
        <v>43</v>
      </c>
      <c r="J152" s="13" t="s">
        <v>44</v>
      </c>
      <c r="K152" s="13" t="s">
        <v>45</v>
      </c>
      <c r="L152" s="13" t="s">
        <v>46</v>
      </c>
      <c r="M152" s="13" t="s">
        <v>47</v>
      </c>
      <c r="N152" s="13" t="s">
        <v>48</v>
      </c>
      <c r="O152" s="13" t="s">
        <v>49</v>
      </c>
      <c r="P152" s="13" t="s">
        <v>50</v>
      </c>
      <c r="Q152" s="13" t="s">
        <v>51</v>
      </c>
      <c r="R152" s="13" t="s">
        <v>52</v>
      </c>
    </row>
    <row r="153" spans="2:18">
      <c r="B153" s="17" t="s">
        <v>128</v>
      </c>
      <c r="C153" s="17" t="s">
        <v>129</v>
      </c>
      <c r="D153" s="17" t="s">
        <v>130</v>
      </c>
      <c r="E153" s="17" t="s">
        <v>131</v>
      </c>
      <c r="F153" s="17" t="s">
        <v>132</v>
      </c>
      <c r="G153" s="17" t="s">
        <v>54</v>
      </c>
      <c r="H153" s="17" t="s">
        <v>133</v>
      </c>
      <c r="I153" s="17" t="s">
        <v>134</v>
      </c>
      <c r="J153" s="17" t="s">
        <v>33</v>
      </c>
      <c r="K153" s="17" t="s">
        <v>122</v>
      </c>
      <c r="L153" s="17" t="s">
        <v>135</v>
      </c>
      <c r="M153" s="17" t="s">
        <v>136</v>
      </c>
      <c r="N153" s="17" t="s">
        <v>137</v>
      </c>
      <c r="O153" s="17" t="s">
        <v>138</v>
      </c>
      <c r="P153" s="17" t="s">
        <v>139</v>
      </c>
      <c r="Q153" s="17" t="s">
        <v>140</v>
      </c>
      <c r="R153" s="17" t="s">
        <v>141</v>
      </c>
    </row>
    <row r="154" spans="2:18">
      <c r="B154" s="17" t="s">
        <v>142</v>
      </c>
      <c r="C154" s="17" t="s">
        <v>143</v>
      </c>
      <c r="D154" s="17" t="s">
        <v>144</v>
      </c>
      <c r="E154" s="17" t="s">
        <v>145</v>
      </c>
      <c r="F154" s="17" t="s">
        <v>132</v>
      </c>
      <c r="G154" s="17" t="s">
        <v>54</v>
      </c>
      <c r="H154" s="17" t="s">
        <v>133</v>
      </c>
      <c r="I154" s="17" t="s">
        <v>146</v>
      </c>
      <c r="J154" s="17" t="s">
        <v>33</v>
      </c>
      <c r="K154" s="17" t="s">
        <v>122</v>
      </c>
      <c r="L154" s="17" t="s">
        <v>147</v>
      </c>
      <c r="M154" s="17" t="s">
        <v>148</v>
      </c>
      <c r="N154" s="17" t="s">
        <v>149</v>
      </c>
      <c r="O154" s="17" t="s">
        <v>150</v>
      </c>
      <c r="P154" s="17" t="s">
        <v>151</v>
      </c>
      <c r="Q154" s="17" t="s">
        <v>152</v>
      </c>
      <c r="R154" s="17" t="s">
        <v>153</v>
      </c>
    </row>
    <row r="155" spans="2:18">
      <c r="B155" s="17" t="s">
        <v>154</v>
      </c>
      <c r="C155" s="17" t="s">
        <v>155</v>
      </c>
      <c r="D155" s="17">
        <v>3012412854</v>
      </c>
      <c r="E155" s="17" t="s">
        <v>156</v>
      </c>
      <c r="F155" s="17" t="s">
        <v>132</v>
      </c>
      <c r="G155" s="17" t="s">
        <v>54</v>
      </c>
      <c r="H155" s="17" t="s">
        <v>133</v>
      </c>
      <c r="I155" s="17" t="s">
        <v>146</v>
      </c>
      <c r="J155" s="17" t="s">
        <v>33</v>
      </c>
      <c r="K155" s="17" t="s">
        <v>122</v>
      </c>
      <c r="L155" s="17" t="s">
        <v>147</v>
      </c>
      <c r="M155" s="17" t="s">
        <v>157</v>
      </c>
      <c r="N155" s="17" t="s">
        <v>158</v>
      </c>
      <c r="O155" s="17" t="s">
        <v>159</v>
      </c>
      <c r="P155" s="17" t="s">
        <v>139</v>
      </c>
      <c r="Q155" s="17" t="s">
        <v>160</v>
      </c>
      <c r="R155" s="17" t="s">
        <v>161</v>
      </c>
    </row>
    <row r="156" spans="2:18">
      <c r="B156" s="17" t="s">
        <v>162</v>
      </c>
      <c r="C156" s="17" t="s">
        <v>162</v>
      </c>
      <c r="D156" s="17" t="s">
        <v>162</v>
      </c>
      <c r="E156" s="17" t="s">
        <v>162</v>
      </c>
      <c r="F156" s="17" t="s">
        <v>162</v>
      </c>
      <c r="G156" s="17" t="s">
        <v>162</v>
      </c>
      <c r="H156" s="17" t="s">
        <v>163</v>
      </c>
      <c r="I156" s="17" t="s">
        <v>162</v>
      </c>
      <c r="J156" s="17" t="s">
        <v>162</v>
      </c>
      <c r="K156" s="17" t="s">
        <v>162</v>
      </c>
      <c r="L156" s="17" t="s">
        <v>162</v>
      </c>
      <c r="M156" s="17" t="s">
        <v>162</v>
      </c>
      <c r="N156" s="17" t="s">
        <v>162</v>
      </c>
      <c r="O156" s="17" t="s">
        <v>162</v>
      </c>
      <c r="P156" s="17" t="s">
        <v>162</v>
      </c>
      <c r="Q156" s="17" t="s">
        <v>162</v>
      </c>
      <c r="R156" s="17" t="s">
        <v>162</v>
      </c>
    </row>
    <row r="157" spans="2:18">
      <c r="B157" s="17" t="s">
        <v>164</v>
      </c>
      <c r="C157" s="17" t="s">
        <v>165</v>
      </c>
      <c r="D157" s="17" t="s">
        <v>166</v>
      </c>
      <c r="E157" s="17" t="s">
        <v>167</v>
      </c>
      <c r="F157" s="17" t="s">
        <v>132</v>
      </c>
      <c r="G157" s="17" t="s">
        <v>54</v>
      </c>
      <c r="H157" s="17" t="s">
        <v>133</v>
      </c>
      <c r="I157" s="17" t="s">
        <v>146</v>
      </c>
      <c r="J157" s="17" t="s">
        <v>33</v>
      </c>
      <c r="K157" s="17" t="s">
        <v>122</v>
      </c>
      <c r="L157" s="17" t="s">
        <v>168</v>
      </c>
      <c r="M157" s="17" t="s">
        <v>54</v>
      </c>
      <c r="N157" s="17" t="s">
        <v>169</v>
      </c>
      <c r="O157" s="17" t="s">
        <v>170</v>
      </c>
      <c r="P157" s="17" t="s">
        <v>171</v>
      </c>
      <c r="Q157" s="17" t="s">
        <v>172</v>
      </c>
      <c r="R157" s="17" t="s">
        <v>161</v>
      </c>
    </row>
    <row r="158" spans="2:18">
      <c r="B158" s="17" t="s">
        <v>162</v>
      </c>
      <c r="C158" s="17" t="s">
        <v>162</v>
      </c>
      <c r="D158" s="17" t="s">
        <v>162</v>
      </c>
      <c r="E158" s="17" t="s">
        <v>162</v>
      </c>
      <c r="F158" s="17" t="s">
        <v>162</v>
      </c>
      <c r="G158" s="17" t="s">
        <v>162</v>
      </c>
      <c r="H158" s="17" t="s">
        <v>162</v>
      </c>
      <c r="I158" s="17" t="s">
        <v>162</v>
      </c>
      <c r="J158" s="17" t="s">
        <v>162</v>
      </c>
      <c r="K158" s="17" t="s">
        <v>162</v>
      </c>
      <c r="L158" s="17" t="s">
        <v>162</v>
      </c>
      <c r="M158" s="17" t="s">
        <v>162</v>
      </c>
      <c r="N158" s="17" t="s">
        <v>162</v>
      </c>
      <c r="O158" s="17" t="s">
        <v>162</v>
      </c>
      <c r="P158" s="17" t="s">
        <v>162</v>
      </c>
      <c r="Q158" s="17" t="s">
        <v>162</v>
      </c>
      <c r="R158" s="17" t="s">
        <v>162</v>
      </c>
    </row>
    <row r="159" spans="2:18">
      <c r="B159" s="17" t="s">
        <v>173</v>
      </c>
      <c r="C159" s="17" t="s">
        <v>174</v>
      </c>
      <c r="D159" s="17">
        <v>8364443</v>
      </c>
      <c r="E159" s="17" t="s">
        <v>175</v>
      </c>
      <c r="F159" s="17" t="s">
        <v>132</v>
      </c>
      <c r="G159" s="17" t="s">
        <v>54</v>
      </c>
      <c r="H159" s="17" t="s">
        <v>133</v>
      </c>
      <c r="I159" s="17" t="s">
        <v>146</v>
      </c>
      <c r="J159" s="17" t="s">
        <v>33</v>
      </c>
      <c r="K159" s="17" t="s">
        <v>122</v>
      </c>
      <c r="L159" s="17" t="s">
        <v>135</v>
      </c>
      <c r="M159" s="17" t="s">
        <v>176</v>
      </c>
      <c r="N159" s="17" t="s">
        <v>177</v>
      </c>
      <c r="O159" s="17" t="s">
        <v>178</v>
      </c>
      <c r="P159" s="17" t="s">
        <v>179</v>
      </c>
      <c r="Q159" s="17" t="s">
        <v>180</v>
      </c>
      <c r="R159" s="17" t="s">
        <v>141</v>
      </c>
    </row>
    <row r="160" spans="2:18">
      <c r="B160" s="17" t="s">
        <v>181</v>
      </c>
      <c r="C160" s="17" t="s">
        <v>182</v>
      </c>
      <c r="D160" s="17">
        <v>38652328</v>
      </c>
      <c r="E160" s="17" t="s">
        <v>183</v>
      </c>
      <c r="F160" s="17" t="s">
        <v>132</v>
      </c>
      <c r="G160" s="17" t="s">
        <v>54</v>
      </c>
      <c r="H160" s="17" t="s">
        <v>133</v>
      </c>
      <c r="I160" s="17" t="s">
        <v>134</v>
      </c>
      <c r="J160" s="17" t="s">
        <v>33</v>
      </c>
      <c r="K160" s="17" t="s">
        <v>122</v>
      </c>
      <c r="L160" s="17" t="s">
        <v>135</v>
      </c>
      <c r="M160" s="17" t="s">
        <v>184</v>
      </c>
      <c r="N160" s="17" t="s">
        <v>137</v>
      </c>
      <c r="O160" s="17" t="s">
        <v>185</v>
      </c>
      <c r="P160" s="17" t="s">
        <v>179</v>
      </c>
      <c r="Q160" s="17" t="s">
        <v>186</v>
      </c>
      <c r="R160" s="17" t="s">
        <v>161</v>
      </c>
    </row>
    <row r="161" spans="2:18">
      <c r="B161" s="17" t="s">
        <v>187</v>
      </c>
      <c r="C161" s="17" t="s">
        <v>188</v>
      </c>
      <c r="D161" s="17" t="s">
        <v>189</v>
      </c>
      <c r="E161" s="17" t="s">
        <v>190</v>
      </c>
      <c r="F161" s="17" t="s">
        <v>132</v>
      </c>
      <c r="G161" s="17" t="s">
        <v>54</v>
      </c>
      <c r="H161" s="17" t="s">
        <v>133</v>
      </c>
      <c r="I161" s="17" t="s">
        <v>146</v>
      </c>
      <c r="J161" s="17" t="s">
        <v>33</v>
      </c>
      <c r="K161" s="17" t="s">
        <v>122</v>
      </c>
      <c r="L161" s="17" t="s">
        <v>135</v>
      </c>
      <c r="M161" s="17" t="s">
        <v>137</v>
      </c>
      <c r="N161" s="17" t="s">
        <v>191</v>
      </c>
      <c r="O161" s="17" t="s">
        <v>192</v>
      </c>
      <c r="P161" s="17" t="s">
        <v>193</v>
      </c>
      <c r="Q161" s="17" t="s">
        <v>194</v>
      </c>
      <c r="R161" s="17" t="s">
        <v>161</v>
      </c>
    </row>
    <row r="162" spans="2:18">
      <c r="B162" s="17" t="s">
        <v>195</v>
      </c>
      <c r="C162" s="17" t="s">
        <v>196</v>
      </c>
      <c r="D162" s="17">
        <v>3144778329</v>
      </c>
      <c r="E162" s="17" t="s">
        <v>197</v>
      </c>
      <c r="F162" s="17" t="s">
        <v>132</v>
      </c>
      <c r="G162" s="17" t="s">
        <v>54</v>
      </c>
      <c r="H162" s="17" t="s">
        <v>133</v>
      </c>
      <c r="I162" s="17" t="s">
        <v>146</v>
      </c>
      <c r="J162" s="17" t="s">
        <v>33</v>
      </c>
      <c r="K162" s="17" t="s">
        <v>122</v>
      </c>
      <c r="L162" s="17" t="s">
        <v>135</v>
      </c>
      <c r="M162" s="17" t="s">
        <v>198</v>
      </c>
      <c r="N162" s="17" t="s">
        <v>137</v>
      </c>
      <c r="O162" s="17" t="s">
        <v>199</v>
      </c>
      <c r="P162" s="17" t="s">
        <v>179</v>
      </c>
      <c r="Q162" s="17" t="s">
        <v>200</v>
      </c>
      <c r="R162" s="17" t="s">
        <v>161</v>
      </c>
    </row>
    <row r="163" spans="2:18">
      <c r="B163" s="17" t="s">
        <v>201</v>
      </c>
      <c r="C163" s="17" t="s">
        <v>202</v>
      </c>
      <c r="D163" s="17">
        <v>8771348</v>
      </c>
      <c r="E163" s="17" t="s">
        <v>203</v>
      </c>
      <c r="F163" s="17" t="s">
        <v>132</v>
      </c>
      <c r="G163" s="17" t="s">
        <v>54</v>
      </c>
      <c r="H163" s="17" t="s">
        <v>204</v>
      </c>
      <c r="I163" s="17" t="s">
        <v>205</v>
      </c>
      <c r="J163" s="17" t="s">
        <v>33</v>
      </c>
      <c r="K163" s="17" t="s">
        <v>206</v>
      </c>
      <c r="L163" s="17" t="s">
        <v>207</v>
      </c>
      <c r="M163" s="17" t="s">
        <v>54</v>
      </c>
      <c r="N163" s="17" t="s">
        <v>137</v>
      </c>
      <c r="O163" s="17" t="s">
        <v>208</v>
      </c>
      <c r="P163" s="17" t="s">
        <v>179</v>
      </c>
      <c r="Q163" s="17" t="s">
        <v>209</v>
      </c>
      <c r="R163" s="17" t="s">
        <v>161</v>
      </c>
    </row>
    <row r="164" spans="2:18">
      <c r="B164" s="17" t="s">
        <v>210</v>
      </c>
      <c r="C164" s="17" t="s">
        <v>211</v>
      </c>
      <c r="D164" s="17">
        <v>382771212</v>
      </c>
      <c r="E164" s="17" t="s">
        <v>212</v>
      </c>
      <c r="F164" s="17" t="s">
        <v>132</v>
      </c>
      <c r="G164" s="17" t="s">
        <v>54</v>
      </c>
      <c r="H164" s="17" t="s">
        <v>204</v>
      </c>
      <c r="I164" s="17" t="s">
        <v>205</v>
      </c>
      <c r="J164" s="17" t="s">
        <v>33</v>
      </c>
      <c r="K164" s="17" t="s">
        <v>122</v>
      </c>
      <c r="L164" s="17" t="s">
        <v>147</v>
      </c>
      <c r="M164" s="17" t="s">
        <v>213</v>
      </c>
      <c r="N164" s="17" t="s">
        <v>214</v>
      </c>
      <c r="O164" s="17" t="s">
        <v>215</v>
      </c>
      <c r="P164" s="17" t="s">
        <v>139</v>
      </c>
      <c r="Q164" s="17" t="s">
        <v>216</v>
      </c>
      <c r="R164" s="17" t="s">
        <v>161</v>
      </c>
    </row>
    <row r="166" spans="2:18">
      <c r="B166" s="18" t="s">
        <v>53</v>
      </c>
      <c r="C166" s="12" t="s">
        <v>6</v>
      </c>
      <c r="D166" s="12" t="s">
        <v>7</v>
      </c>
    </row>
    <row r="167" spans="2:18">
      <c r="B167" s="17" t="s">
        <v>54</v>
      </c>
      <c r="C167" s="19">
        <v>10</v>
      </c>
      <c r="D167" s="20">
        <f>C167/$C$169</f>
        <v>0.83333333333333337</v>
      </c>
    </row>
    <row r="168" spans="2:18">
      <c r="B168" s="12" t="s">
        <v>55</v>
      </c>
      <c r="C168" s="30">
        <v>2</v>
      </c>
      <c r="D168" s="20">
        <f>C168/$C$169</f>
        <v>0.16666666666666666</v>
      </c>
    </row>
    <row r="169" spans="2:18">
      <c r="B169" s="12" t="s">
        <v>10</v>
      </c>
      <c r="C169" s="26">
        <f>SUM(C167:C168)</f>
        <v>12</v>
      </c>
      <c r="D169" s="20">
        <f>SUM(D167:D168)</f>
        <v>1</v>
      </c>
    </row>
    <row r="170" spans="2:18">
      <c r="B170" s="72"/>
      <c r="C170" s="72"/>
      <c r="D170" s="2"/>
    </row>
    <row r="171" spans="2:18">
      <c r="B171" s="15"/>
      <c r="C171" s="15"/>
      <c r="D171" s="2"/>
    </row>
    <row r="190" spans="2:5" ht="15.75">
      <c r="B190" s="7" t="s">
        <v>56</v>
      </c>
    </row>
    <row r="192" spans="2:5" ht="69" customHeight="1">
      <c r="B192" s="73" t="s">
        <v>57</v>
      </c>
      <c r="C192" s="74"/>
      <c r="D192" s="22" t="s">
        <v>6</v>
      </c>
      <c r="E192" s="22" t="s">
        <v>7</v>
      </c>
    </row>
    <row r="193" spans="2:5">
      <c r="B193" s="75" t="s">
        <v>33</v>
      </c>
      <c r="C193" s="76"/>
      <c r="D193" s="30">
        <v>4</v>
      </c>
      <c r="E193" s="23">
        <f>D193/$C$37</f>
        <v>0.33333333333333331</v>
      </c>
    </row>
    <row r="194" spans="2:5">
      <c r="B194" s="77" t="s">
        <v>58</v>
      </c>
      <c r="C194" s="77"/>
      <c r="D194" s="30">
        <v>8</v>
      </c>
      <c r="E194" s="23">
        <f>D194/$C$37</f>
        <v>0.66666666666666663</v>
      </c>
    </row>
    <row r="195" spans="2:5">
      <c r="B195" s="77" t="s">
        <v>59</v>
      </c>
      <c r="C195" s="77"/>
      <c r="D195" s="30">
        <f>SUM(D193:D194)</f>
        <v>12</v>
      </c>
      <c r="E195" s="43">
        <f>SUM(E193:E194)</f>
        <v>1</v>
      </c>
    </row>
    <row r="196" spans="2:5">
      <c r="B196" s="72"/>
      <c r="C196" s="72"/>
      <c r="D196" s="72"/>
    </row>
    <row r="197" spans="2:5">
      <c r="B197" s="72"/>
      <c r="C197" s="72"/>
      <c r="D197" s="72"/>
    </row>
    <row r="198" spans="2:5">
      <c r="B198" s="72"/>
      <c r="C198" s="72"/>
      <c r="D198" s="72"/>
    </row>
    <row r="199" spans="2:5">
      <c r="B199" s="72"/>
      <c r="C199" s="72"/>
      <c r="D199" s="72"/>
    </row>
    <row r="200" spans="2:5">
      <c r="B200" s="72"/>
      <c r="C200" s="72"/>
      <c r="D200" s="72"/>
    </row>
    <row r="201" spans="2:5">
      <c r="B201" s="72"/>
      <c r="C201" s="72"/>
      <c r="D201" s="72"/>
    </row>
    <row r="208" spans="2:5">
      <c r="B208" s="24" t="s">
        <v>60</v>
      </c>
    </row>
    <row r="210" spans="2:5">
      <c r="B210" s="24" t="s">
        <v>61</v>
      </c>
    </row>
    <row r="211" spans="2:5">
      <c r="B211" s="24"/>
    </row>
    <row r="212" spans="2:5">
      <c r="B212" s="79" t="s">
        <v>62</v>
      </c>
      <c r="C212" s="79"/>
      <c r="D212" s="79"/>
      <c r="E212" s="25" t="s">
        <v>6</v>
      </c>
    </row>
    <row r="213" spans="2:5" ht="48" customHeight="1">
      <c r="B213" s="78" t="s">
        <v>63</v>
      </c>
      <c r="C213" s="78"/>
      <c r="D213" s="78"/>
      <c r="E213" s="30">
        <v>0</v>
      </c>
    </row>
    <row r="214" spans="2:5" ht="36" customHeight="1">
      <c r="B214" s="78" t="s">
        <v>64</v>
      </c>
      <c r="C214" s="78"/>
      <c r="D214" s="78"/>
      <c r="E214" s="30">
        <v>0</v>
      </c>
    </row>
    <row r="215" spans="2:5" ht="60" customHeight="1">
      <c r="B215" s="78" t="s">
        <v>65</v>
      </c>
      <c r="C215" s="78"/>
      <c r="D215" s="78"/>
      <c r="E215" s="30">
        <v>0</v>
      </c>
    </row>
    <row r="216" spans="2:5">
      <c r="B216" s="78" t="s">
        <v>66</v>
      </c>
      <c r="C216" s="78"/>
      <c r="D216" s="78"/>
      <c r="E216" s="30">
        <v>0</v>
      </c>
    </row>
    <row r="217" spans="2:5">
      <c r="B217" s="78" t="s">
        <v>67</v>
      </c>
      <c r="C217" s="78"/>
      <c r="D217" s="78"/>
      <c r="E217" s="30">
        <v>0</v>
      </c>
    </row>
    <row r="218" spans="2:5">
      <c r="B218" s="78" t="s">
        <v>68</v>
      </c>
      <c r="C218" s="78"/>
      <c r="D218" s="78"/>
      <c r="E218" s="30">
        <v>0</v>
      </c>
    </row>
    <row r="219" spans="2:5">
      <c r="B219" s="78" t="s">
        <v>69</v>
      </c>
      <c r="C219" s="78"/>
      <c r="D219" s="78"/>
      <c r="E219" s="30">
        <v>0</v>
      </c>
    </row>
    <row r="220" spans="2:5" ht="24" customHeight="1">
      <c r="B220" s="78" t="s">
        <v>70</v>
      </c>
      <c r="C220" s="78"/>
      <c r="D220" s="78"/>
      <c r="E220" s="30">
        <v>4</v>
      </c>
    </row>
    <row r="226" spans="2:10" ht="15.75">
      <c r="B226" s="7" t="s">
        <v>71</v>
      </c>
    </row>
    <row r="228" spans="2:10" ht="108" customHeight="1">
      <c r="B228" s="82" t="s">
        <v>72</v>
      </c>
      <c r="C228" s="82"/>
      <c r="D228" s="82"/>
      <c r="E228" s="27" t="s">
        <v>6</v>
      </c>
      <c r="F228" s="27" t="s">
        <v>7</v>
      </c>
      <c r="H228" s="77"/>
      <c r="I228" s="77"/>
      <c r="J228" s="27" t="s">
        <v>7</v>
      </c>
    </row>
    <row r="229" spans="2:10">
      <c r="B229" s="60" t="s">
        <v>33</v>
      </c>
      <c r="C229" s="60"/>
      <c r="D229" s="60"/>
      <c r="E229" s="40">
        <v>10</v>
      </c>
      <c r="F229" s="20">
        <f>E229/$C$37</f>
        <v>0.83333333333333337</v>
      </c>
      <c r="H229" s="83" t="s">
        <v>33</v>
      </c>
      <c r="I229" s="84"/>
      <c r="J229" s="11">
        <f>F229</f>
        <v>0.83333333333333337</v>
      </c>
    </row>
    <row r="230" spans="2:10">
      <c r="B230" s="60" t="s">
        <v>58</v>
      </c>
      <c r="C230" s="60"/>
      <c r="D230" s="60"/>
      <c r="E230" s="40">
        <v>2</v>
      </c>
      <c r="F230" s="20">
        <f t="shared" ref="F230:F231" si="5">E230/$C$37</f>
        <v>0.16666666666666666</v>
      </c>
      <c r="H230" s="60" t="s">
        <v>58</v>
      </c>
      <c r="I230" s="60"/>
      <c r="J230" s="11">
        <f>F230</f>
        <v>0.16666666666666666</v>
      </c>
    </row>
    <row r="231" spans="2:10">
      <c r="B231" s="60" t="s">
        <v>10</v>
      </c>
      <c r="C231" s="60"/>
      <c r="D231" s="60"/>
      <c r="E231" s="41">
        <f>SUM(E229:E230)</f>
        <v>12</v>
      </c>
      <c r="F231" s="20">
        <f t="shared" si="5"/>
        <v>1</v>
      </c>
      <c r="H231" s="60" t="s">
        <v>10</v>
      </c>
      <c r="I231" s="60"/>
      <c r="J231" s="11">
        <f>F231</f>
        <v>1</v>
      </c>
    </row>
    <row r="255" spans="2:2" ht="15.75">
      <c r="B255" s="7" t="s">
        <v>73</v>
      </c>
    </row>
    <row r="256" spans="2:2" ht="15.75">
      <c r="B256" s="7"/>
    </row>
    <row r="257" spans="2:5">
      <c r="B257" s="24" t="s">
        <v>74</v>
      </c>
    </row>
    <row r="258" spans="2:5">
      <c r="B258" s="24"/>
    </row>
    <row r="259" spans="2:5">
      <c r="B259" s="24"/>
    </row>
    <row r="260" spans="2:5">
      <c r="B260" s="80" t="s">
        <v>75</v>
      </c>
      <c r="C260" s="80"/>
      <c r="D260" s="80"/>
      <c r="E260" s="39" t="s">
        <v>6</v>
      </c>
    </row>
    <row r="261" spans="2:5">
      <c r="B261" s="81" t="s">
        <v>76</v>
      </c>
      <c r="C261" s="81"/>
      <c r="D261" s="81"/>
      <c r="E261" s="30">
        <v>5</v>
      </c>
    </row>
    <row r="262" spans="2:5">
      <c r="B262" s="81" t="s">
        <v>77</v>
      </c>
      <c r="C262" s="81"/>
      <c r="D262" s="81"/>
      <c r="E262" s="30">
        <v>2</v>
      </c>
    </row>
    <row r="263" spans="2:5">
      <c r="B263" s="81" t="s">
        <v>78</v>
      </c>
      <c r="C263" s="81"/>
      <c r="D263" s="81"/>
      <c r="E263" s="30">
        <v>6</v>
      </c>
    </row>
    <row r="264" spans="2:5">
      <c r="B264" s="81" t="s">
        <v>79</v>
      </c>
      <c r="C264" s="81"/>
      <c r="D264" s="81"/>
      <c r="E264" s="30">
        <v>0</v>
      </c>
    </row>
    <row r="265" spans="2:5">
      <c r="B265" s="81" t="s">
        <v>80</v>
      </c>
      <c r="C265" s="81"/>
      <c r="D265" s="81"/>
      <c r="E265" s="30">
        <v>0</v>
      </c>
    </row>
    <row r="266" spans="2:5">
      <c r="B266" s="81" t="s">
        <v>81</v>
      </c>
      <c r="C266" s="81"/>
      <c r="D266" s="81"/>
      <c r="E266" s="30">
        <v>0</v>
      </c>
    </row>
    <row r="267" spans="2:5">
      <c r="B267" s="81" t="s">
        <v>82</v>
      </c>
      <c r="C267" s="81"/>
      <c r="D267" s="81"/>
      <c r="E267" s="30">
        <v>3</v>
      </c>
    </row>
    <row r="268" spans="2:5">
      <c r="B268" s="81" t="s">
        <v>83</v>
      </c>
      <c r="C268" s="81"/>
      <c r="D268" s="81"/>
      <c r="E268" s="30">
        <v>0</v>
      </c>
    </row>
    <row r="270" spans="2:5" ht="10.5" customHeight="1"/>
    <row r="271" spans="2:5" ht="15.75" customHeight="1">
      <c r="B271" s="7" t="s">
        <v>84</v>
      </c>
    </row>
    <row r="272" spans="2:5" ht="10.5" customHeight="1">
      <c r="B272" s="7"/>
    </row>
    <row r="273" spans="2:3" ht="27" customHeight="1">
      <c r="B273" s="24" t="s">
        <v>85</v>
      </c>
    </row>
    <row r="274" spans="2:3">
      <c r="B274" s="24"/>
    </row>
    <row r="275" spans="2:3">
      <c r="B275" s="24"/>
    </row>
    <row r="276" spans="2:3">
      <c r="B276" s="44" t="s">
        <v>86</v>
      </c>
      <c r="C276" s="44" t="s">
        <v>6</v>
      </c>
    </row>
    <row r="277" spans="2:3">
      <c r="B277" s="21">
        <v>1</v>
      </c>
      <c r="C277" s="30">
        <v>0</v>
      </c>
    </row>
    <row r="278" spans="2:3">
      <c r="B278" s="21">
        <v>2</v>
      </c>
      <c r="C278" s="30">
        <v>0</v>
      </c>
    </row>
    <row r="279" spans="2:3">
      <c r="B279" s="21">
        <v>3</v>
      </c>
      <c r="C279" s="30">
        <v>0</v>
      </c>
    </row>
    <row r="280" spans="2:3">
      <c r="B280" s="21">
        <v>4</v>
      </c>
      <c r="C280" s="30">
        <v>2</v>
      </c>
    </row>
    <row r="281" spans="2:3">
      <c r="B281" s="21">
        <v>5</v>
      </c>
      <c r="C281" s="30">
        <v>10</v>
      </c>
    </row>
    <row r="284" spans="2:3">
      <c r="B284" s="28" t="s">
        <v>86</v>
      </c>
      <c r="C284" s="28" t="s">
        <v>6</v>
      </c>
    </row>
    <row r="285" spans="2:3">
      <c r="B285" s="21">
        <v>1</v>
      </c>
      <c r="C285" s="47">
        <f>C277/$C$37</f>
        <v>0</v>
      </c>
    </row>
    <row r="286" spans="2:3">
      <c r="B286" s="21">
        <v>2</v>
      </c>
      <c r="C286" s="47">
        <f t="shared" ref="C286:C289" si="6">C278/$C$37</f>
        <v>0</v>
      </c>
    </row>
    <row r="287" spans="2:3">
      <c r="B287" s="21">
        <v>3</v>
      </c>
      <c r="C287" s="47">
        <f t="shared" si="6"/>
        <v>0</v>
      </c>
    </row>
    <row r="288" spans="2:3">
      <c r="B288" s="21">
        <v>4</v>
      </c>
      <c r="C288" s="47">
        <f t="shared" si="6"/>
        <v>0.16666666666666666</v>
      </c>
    </row>
    <row r="289" spans="2:4">
      <c r="B289" s="21">
        <v>5</v>
      </c>
      <c r="C289" s="47">
        <f t="shared" si="6"/>
        <v>0.83333333333333337</v>
      </c>
    </row>
    <row r="298" spans="2:4" ht="15.75">
      <c r="B298" s="7" t="s">
        <v>87</v>
      </c>
    </row>
    <row r="299" spans="2:4" ht="15.75">
      <c r="B299" s="7"/>
    </row>
    <row r="300" spans="2:4">
      <c r="B300" s="24" t="s">
        <v>88</v>
      </c>
    </row>
    <row r="301" spans="2:4">
      <c r="B301" s="24"/>
    </row>
    <row r="302" spans="2:4">
      <c r="B302" s="24"/>
    </row>
    <row r="303" spans="2:4">
      <c r="B303" s="28" t="s">
        <v>89</v>
      </c>
      <c r="C303" s="28" t="s">
        <v>6</v>
      </c>
    </row>
    <row r="304" spans="2:4">
      <c r="B304" s="21" t="s">
        <v>33</v>
      </c>
      <c r="C304" s="40">
        <v>12</v>
      </c>
      <c r="D304" s="29"/>
    </row>
    <row r="305" spans="2:4">
      <c r="B305" s="21" t="s">
        <v>58</v>
      </c>
      <c r="C305" s="40">
        <v>0</v>
      </c>
      <c r="D305" s="29"/>
    </row>
    <row r="308" spans="2:4">
      <c r="B308" s="28" t="s">
        <v>89</v>
      </c>
      <c r="C308" s="28" t="s">
        <v>7</v>
      </c>
    </row>
    <row r="309" spans="2:4">
      <c r="B309" s="21" t="s">
        <v>33</v>
      </c>
      <c r="C309" s="20">
        <f>C304/$C$37</f>
        <v>1</v>
      </c>
    </row>
    <row r="310" spans="2:4">
      <c r="B310" s="21" t="s">
        <v>58</v>
      </c>
      <c r="C310" s="20">
        <f>C305/$C$37</f>
        <v>0</v>
      </c>
    </row>
    <row r="323" spans="2:8" ht="15.75">
      <c r="B323" s="7" t="s">
        <v>90</v>
      </c>
    </row>
    <row r="324" spans="2:8" ht="15.75">
      <c r="B324" s="7"/>
    </row>
    <row r="325" spans="2:8">
      <c r="B325" s="24" t="s">
        <v>91</v>
      </c>
    </row>
    <row r="326" spans="2:8">
      <c r="B326" s="24"/>
    </row>
    <row r="327" spans="2:8">
      <c r="B327" s="24"/>
    </row>
    <row r="328" spans="2:8">
      <c r="B328" s="85" t="s">
        <v>92</v>
      </c>
      <c r="C328" s="86"/>
      <c r="D328" s="86"/>
      <c r="E328" s="87"/>
      <c r="F328" s="39" t="s">
        <v>93</v>
      </c>
      <c r="G328" s="39" t="s">
        <v>94</v>
      </c>
      <c r="H328" s="39" t="s">
        <v>95</v>
      </c>
    </row>
    <row r="329" spans="2:8">
      <c r="B329" s="88" t="s">
        <v>96</v>
      </c>
      <c r="C329" s="88"/>
      <c r="D329" s="88"/>
      <c r="E329" s="88"/>
      <c r="F329" s="30">
        <v>7</v>
      </c>
      <c r="G329" s="30">
        <v>1</v>
      </c>
      <c r="H329" s="30">
        <v>4</v>
      </c>
    </row>
    <row r="330" spans="2:8">
      <c r="B330" s="88" t="s">
        <v>97</v>
      </c>
      <c r="C330" s="88"/>
      <c r="D330" s="88"/>
      <c r="E330" s="88"/>
      <c r="F330" s="30">
        <v>0</v>
      </c>
      <c r="G330" s="30">
        <v>0</v>
      </c>
      <c r="H330" s="30">
        <v>7</v>
      </c>
    </row>
    <row r="331" spans="2:8">
      <c r="B331" s="77" t="s">
        <v>98</v>
      </c>
      <c r="C331" s="77"/>
      <c r="D331" s="77"/>
      <c r="E331" s="77"/>
      <c r="F331" s="30">
        <v>3</v>
      </c>
      <c r="G331" s="30">
        <v>0</v>
      </c>
      <c r="H331" s="30">
        <v>5</v>
      </c>
    </row>
    <row r="332" spans="2:8">
      <c r="B332" s="77" t="s">
        <v>99</v>
      </c>
      <c r="C332" s="77"/>
      <c r="D332" s="77"/>
      <c r="E332" s="77"/>
      <c r="F332" s="30">
        <v>5</v>
      </c>
      <c r="G332" s="30">
        <v>0</v>
      </c>
      <c r="H332" s="30">
        <v>4</v>
      </c>
    </row>
    <row r="333" spans="2:8">
      <c r="B333" s="77" t="s">
        <v>100</v>
      </c>
      <c r="C333" s="77"/>
      <c r="D333" s="77"/>
      <c r="E333" s="77"/>
      <c r="F333" s="30">
        <v>8</v>
      </c>
      <c r="G333" s="30">
        <v>1</v>
      </c>
      <c r="H333" s="30">
        <v>2</v>
      </c>
    </row>
    <row r="334" spans="2:8">
      <c r="B334" s="77" t="s">
        <v>101</v>
      </c>
      <c r="C334" s="77"/>
      <c r="D334" s="77"/>
      <c r="E334" s="77"/>
      <c r="F334" s="30">
        <v>1</v>
      </c>
      <c r="G334" s="30">
        <v>1</v>
      </c>
      <c r="H334" s="30">
        <v>6</v>
      </c>
    </row>
    <row r="335" spans="2:8">
      <c r="B335" s="77" t="s">
        <v>102</v>
      </c>
      <c r="C335" s="77"/>
      <c r="D335" s="77"/>
      <c r="E335" s="77"/>
      <c r="F335" s="30">
        <v>0</v>
      </c>
      <c r="G335" s="30">
        <v>0</v>
      </c>
      <c r="H335" s="30">
        <v>7</v>
      </c>
    </row>
    <row r="336" spans="2:8">
      <c r="B336" s="77" t="s">
        <v>103</v>
      </c>
      <c r="C336" s="77"/>
      <c r="D336" s="77"/>
      <c r="E336" s="77"/>
      <c r="F336" s="30">
        <v>1</v>
      </c>
      <c r="G336" s="30">
        <v>0</v>
      </c>
      <c r="H336" s="30">
        <v>7</v>
      </c>
    </row>
    <row r="342" spans="2:12" ht="15.75">
      <c r="B342" s="91" t="s">
        <v>104</v>
      </c>
      <c r="C342" s="91"/>
      <c r="D342" s="91"/>
    </row>
    <row r="345" spans="2:12" ht="15" customHeight="1">
      <c r="B345" s="92" t="s">
        <v>105</v>
      </c>
      <c r="C345" s="92"/>
      <c r="D345" s="92"/>
      <c r="F345" s="89" t="s">
        <v>106</v>
      </c>
      <c r="G345" s="89"/>
      <c r="H345" s="89"/>
      <c r="I345" s="89"/>
      <c r="J345" s="31"/>
      <c r="K345" s="31"/>
      <c r="L345" s="31"/>
    </row>
    <row r="346" spans="2:12">
      <c r="B346" s="92"/>
      <c r="C346" s="92"/>
      <c r="D346" s="92"/>
      <c r="F346" s="89"/>
      <c r="G346" s="89"/>
      <c r="H346" s="89"/>
      <c r="I346" s="89"/>
      <c r="J346" s="31"/>
      <c r="K346" s="31"/>
      <c r="L346" s="31"/>
    </row>
    <row r="347" spans="2:12">
      <c r="B347" s="92"/>
      <c r="C347" s="92"/>
      <c r="D347" s="92"/>
      <c r="F347" s="89"/>
      <c r="G347" s="89"/>
      <c r="H347" s="89"/>
      <c r="I347" s="89"/>
      <c r="J347" s="32"/>
      <c r="K347" s="32"/>
      <c r="L347" s="32"/>
    </row>
    <row r="348" spans="2:12">
      <c r="B348" s="92"/>
      <c r="C348" s="92"/>
      <c r="D348" s="92"/>
      <c r="F348" s="32"/>
      <c r="G348" s="32"/>
      <c r="H348" s="32"/>
      <c r="I348" s="32"/>
      <c r="J348" s="32"/>
      <c r="K348" s="32"/>
      <c r="L348" s="32"/>
    </row>
    <row r="349" spans="2:12">
      <c r="B349" s="32"/>
      <c r="C349" s="32"/>
      <c r="D349" s="32"/>
      <c r="F349" s="32"/>
      <c r="G349" s="32"/>
      <c r="H349" s="32"/>
      <c r="I349" s="32"/>
      <c r="J349" s="32"/>
      <c r="K349" s="32"/>
      <c r="L349" s="32"/>
    </row>
    <row r="350" spans="2:12">
      <c r="B350" s="32"/>
      <c r="C350" s="32"/>
      <c r="D350" s="32"/>
      <c r="F350" s="32"/>
      <c r="G350" s="32"/>
      <c r="H350" s="32"/>
      <c r="I350" s="32"/>
      <c r="J350" s="32"/>
      <c r="K350" s="32"/>
      <c r="L350" s="32"/>
    </row>
    <row r="351" spans="2:12">
      <c r="B351" s="28" t="s">
        <v>107</v>
      </c>
      <c r="C351" s="46" t="s">
        <v>6</v>
      </c>
    </row>
    <row r="352" spans="2:12">
      <c r="B352" s="12" t="s">
        <v>108</v>
      </c>
      <c r="C352" s="30">
        <v>5</v>
      </c>
      <c r="G352" s="28" t="s">
        <v>109</v>
      </c>
      <c r="H352" s="28" t="s">
        <v>6</v>
      </c>
    </row>
    <row r="353" spans="2:11">
      <c r="B353" s="12" t="s">
        <v>110</v>
      </c>
      <c r="C353" s="30">
        <v>2</v>
      </c>
      <c r="G353" s="12" t="s">
        <v>33</v>
      </c>
      <c r="H353" s="30">
        <v>8</v>
      </c>
    </row>
    <row r="354" spans="2:11">
      <c r="B354" s="12" t="s">
        <v>111</v>
      </c>
      <c r="C354" s="30">
        <v>0</v>
      </c>
      <c r="G354" s="12" t="s">
        <v>112</v>
      </c>
      <c r="H354" s="30">
        <v>4</v>
      </c>
    </row>
    <row r="355" spans="2:11">
      <c r="B355" s="12" t="s">
        <v>113</v>
      </c>
      <c r="C355" s="30">
        <v>0</v>
      </c>
    </row>
    <row r="356" spans="2:11">
      <c r="B356" s="12" t="s">
        <v>114</v>
      </c>
      <c r="C356" s="30">
        <v>5</v>
      </c>
    </row>
    <row r="357" spans="2:11">
      <c r="G357" s="28" t="s">
        <v>109</v>
      </c>
      <c r="H357" s="28" t="s">
        <v>7</v>
      </c>
    </row>
    <row r="358" spans="2:11">
      <c r="B358" s="28" t="s">
        <v>107</v>
      </c>
      <c r="C358" s="28" t="s">
        <v>7</v>
      </c>
      <c r="G358" s="12" t="s">
        <v>33</v>
      </c>
      <c r="H358" s="47">
        <f>H353/$C$37</f>
        <v>0.66666666666666663</v>
      </c>
    </row>
    <row r="359" spans="2:11">
      <c r="B359" s="12" t="s">
        <v>108</v>
      </c>
      <c r="C359" s="47">
        <f>C352/$C$37</f>
        <v>0.41666666666666669</v>
      </c>
      <c r="F359" s="2"/>
      <c r="G359" s="12" t="s">
        <v>112</v>
      </c>
      <c r="H359" s="47">
        <f>H354/$C$37</f>
        <v>0.33333333333333331</v>
      </c>
    </row>
    <row r="360" spans="2:11">
      <c r="B360" s="12" t="s">
        <v>110</v>
      </c>
      <c r="C360" s="47">
        <f t="shared" ref="C360:C363" si="7">C353/$C$37</f>
        <v>0.16666666666666666</v>
      </c>
      <c r="F360" s="2"/>
      <c r="G360" s="33"/>
    </row>
    <row r="361" spans="2:11">
      <c r="B361" s="12" t="s">
        <v>111</v>
      </c>
      <c r="C361" s="47">
        <f t="shared" si="7"/>
        <v>0</v>
      </c>
    </row>
    <row r="362" spans="2:11">
      <c r="B362" s="12" t="s">
        <v>113</v>
      </c>
      <c r="C362" s="47">
        <f t="shared" si="7"/>
        <v>0</v>
      </c>
    </row>
    <row r="363" spans="2:11">
      <c r="B363" s="12" t="s">
        <v>114</v>
      </c>
      <c r="C363" s="47">
        <f t="shared" si="7"/>
        <v>0.41666666666666669</v>
      </c>
    </row>
    <row r="367" spans="2:11" ht="15" customHeight="1">
      <c r="B367" s="90" t="s">
        <v>115</v>
      </c>
      <c r="C367" s="90"/>
      <c r="D367" s="90"/>
      <c r="F367" s="89" t="s">
        <v>116</v>
      </c>
      <c r="G367" s="89"/>
      <c r="H367" s="89"/>
      <c r="I367" s="89"/>
      <c r="J367" s="89"/>
      <c r="K367" s="89"/>
    </row>
    <row r="368" spans="2:11" ht="15" customHeight="1">
      <c r="B368" s="90"/>
      <c r="C368" s="90"/>
      <c r="D368" s="90"/>
      <c r="F368" s="89"/>
      <c r="G368" s="89"/>
      <c r="H368" s="89"/>
      <c r="I368" s="89"/>
      <c r="J368" s="89"/>
      <c r="K368" s="89"/>
    </row>
    <row r="369" spans="2:11" ht="15" customHeight="1">
      <c r="B369" s="90"/>
      <c r="C369" s="90"/>
      <c r="D369" s="90"/>
      <c r="F369" s="89"/>
      <c r="G369" s="89"/>
      <c r="H369" s="89"/>
      <c r="I369" s="89"/>
      <c r="J369" s="89"/>
      <c r="K369" s="89"/>
    </row>
    <row r="370" spans="2:11">
      <c r="F370" s="89"/>
      <c r="G370" s="89"/>
      <c r="H370" s="89"/>
      <c r="I370" s="89"/>
      <c r="J370" s="89"/>
      <c r="K370" s="89"/>
    </row>
    <row r="371" spans="2:11">
      <c r="B371" s="28" t="s">
        <v>117</v>
      </c>
      <c r="C371" s="28" t="s">
        <v>6</v>
      </c>
    </row>
    <row r="372" spans="2:11">
      <c r="B372" s="12" t="s">
        <v>33</v>
      </c>
      <c r="C372" s="30">
        <v>12</v>
      </c>
    </row>
    <row r="373" spans="2:11">
      <c r="B373" s="12" t="s">
        <v>112</v>
      </c>
      <c r="C373" s="30">
        <v>0</v>
      </c>
      <c r="H373" s="28" t="s">
        <v>117</v>
      </c>
      <c r="I373" s="28" t="s">
        <v>6</v>
      </c>
    </row>
    <row r="374" spans="2:11">
      <c r="H374" s="12" t="s">
        <v>33</v>
      </c>
      <c r="I374" s="30">
        <v>12</v>
      </c>
    </row>
    <row r="375" spans="2:11">
      <c r="H375" s="12" t="s">
        <v>112</v>
      </c>
      <c r="I375" s="30">
        <v>0</v>
      </c>
    </row>
    <row r="376" spans="2:11">
      <c r="B376" s="28" t="s">
        <v>117</v>
      </c>
      <c r="C376" s="28" t="s">
        <v>7</v>
      </c>
    </row>
    <row r="377" spans="2:11">
      <c r="B377" s="12" t="s">
        <v>33</v>
      </c>
      <c r="C377" s="47">
        <f>C372/$C$37</f>
        <v>1</v>
      </c>
    </row>
    <row r="378" spans="2:11">
      <c r="B378" s="12" t="s">
        <v>112</v>
      </c>
      <c r="C378" s="47">
        <f>C373/$C$37</f>
        <v>0</v>
      </c>
      <c r="H378" s="28" t="s">
        <v>117</v>
      </c>
      <c r="I378" s="28" t="s">
        <v>7</v>
      </c>
    </row>
    <row r="379" spans="2:11">
      <c r="H379" s="12" t="s">
        <v>33</v>
      </c>
      <c r="I379" s="47">
        <f>I374/$C$37</f>
        <v>1</v>
      </c>
    </row>
    <row r="380" spans="2:11">
      <c r="H380" s="12" t="s">
        <v>112</v>
      </c>
      <c r="I380" s="47">
        <f>I375/$C$37</f>
        <v>0</v>
      </c>
    </row>
    <row r="382" spans="2:11" ht="15" customHeight="1">
      <c r="B382" s="90" t="s">
        <v>118</v>
      </c>
      <c r="C382" s="90"/>
      <c r="D382" s="90"/>
    </row>
    <row r="383" spans="2:11">
      <c r="B383" s="90"/>
      <c r="C383" s="90"/>
      <c r="D383" s="90"/>
    </row>
    <row r="384" spans="2:11">
      <c r="B384" s="90"/>
      <c r="C384" s="90"/>
      <c r="D384" s="90"/>
    </row>
    <row r="386" spans="2:4">
      <c r="B386" s="28" t="s">
        <v>119</v>
      </c>
      <c r="C386" s="79" t="s">
        <v>6</v>
      </c>
      <c r="D386" s="79"/>
    </row>
    <row r="387" spans="2:4">
      <c r="B387" s="21">
        <v>1</v>
      </c>
      <c r="C387" s="88">
        <v>0</v>
      </c>
      <c r="D387" s="88"/>
    </row>
    <row r="388" spans="2:4">
      <c r="B388" s="21">
        <v>2</v>
      </c>
      <c r="C388" s="88">
        <v>1</v>
      </c>
      <c r="D388" s="88"/>
    </row>
    <row r="389" spans="2:4">
      <c r="B389" s="21">
        <v>3</v>
      </c>
      <c r="C389" s="88">
        <v>0</v>
      </c>
      <c r="D389" s="88"/>
    </row>
    <row r="390" spans="2:4">
      <c r="B390" s="21">
        <v>4</v>
      </c>
      <c r="C390" s="88">
        <v>2</v>
      </c>
      <c r="D390" s="88"/>
    </row>
    <row r="391" spans="2:4">
      <c r="B391" s="21">
        <v>5</v>
      </c>
      <c r="C391" s="88">
        <v>9</v>
      </c>
      <c r="D391" s="88"/>
    </row>
    <row r="393" spans="2:4">
      <c r="B393" s="28" t="s">
        <v>119</v>
      </c>
      <c r="C393" s="79" t="s">
        <v>7</v>
      </c>
      <c r="D393" s="79"/>
    </row>
    <row r="394" spans="2:4">
      <c r="B394" s="21">
        <v>1</v>
      </c>
      <c r="C394" s="66">
        <f>C387/$C$37</f>
        <v>0</v>
      </c>
      <c r="D394" s="66"/>
    </row>
    <row r="395" spans="2:4">
      <c r="B395" s="21">
        <v>2</v>
      </c>
      <c r="C395" s="66">
        <f t="shared" ref="C395:C398" si="8">C388/$C$37</f>
        <v>8.3333333333333329E-2</v>
      </c>
      <c r="D395" s="66"/>
    </row>
    <row r="396" spans="2:4">
      <c r="B396" s="21">
        <v>3</v>
      </c>
      <c r="C396" s="66">
        <f t="shared" si="8"/>
        <v>0</v>
      </c>
      <c r="D396" s="66"/>
    </row>
    <row r="397" spans="2:4">
      <c r="B397" s="21">
        <v>4</v>
      </c>
      <c r="C397" s="66">
        <f t="shared" si="8"/>
        <v>0.16666666666666666</v>
      </c>
      <c r="D397" s="66"/>
    </row>
    <row r="398" spans="2:4">
      <c r="B398" s="21">
        <v>5</v>
      </c>
      <c r="C398" s="66">
        <f t="shared" si="8"/>
        <v>0.75</v>
      </c>
      <c r="D398" s="66"/>
    </row>
    <row r="403" spans="2:10" ht="15.75">
      <c r="B403" s="7" t="s">
        <v>120</v>
      </c>
    </row>
    <row r="405" spans="2:10">
      <c r="B405" s="79" t="s">
        <v>121</v>
      </c>
      <c r="C405" s="79"/>
      <c r="D405" s="79"/>
      <c r="E405" s="79"/>
      <c r="F405" s="79"/>
      <c r="G405" s="79"/>
      <c r="H405" s="79"/>
      <c r="I405" s="79"/>
      <c r="J405" s="79"/>
    </row>
    <row r="406" spans="2:10">
      <c r="B406" s="48" t="s">
        <v>217</v>
      </c>
      <c r="C406" s="34"/>
      <c r="D406" s="34"/>
      <c r="E406" s="34"/>
      <c r="F406" s="34"/>
      <c r="G406" s="34"/>
      <c r="H406" s="34"/>
      <c r="I406" s="51"/>
      <c r="J406" s="35"/>
    </row>
    <row r="407" spans="2:10">
      <c r="B407" s="48" t="s">
        <v>218</v>
      </c>
      <c r="C407" s="2"/>
      <c r="D407" s="2"/>
      <c r="E407" s="2"/>
      <c r="F407" s="2"/>
      <c r="G407" s="2"/>
      <c r="H407" s="2"/>
      <c r="I407" s="2"/>
      <c r="J407" s="35"/>
    </row>
    <row r="408" spans="2:10">
      <c r="B408" s="48" t="s">
        <v>219</v>
      </c>
      <c r="C408" s="2"/>
      <c r="D408" s="2"/>
      <c r="E408" s="2"/>
      <c r="F408" s="2"/>
      <c r="G408" s="2"/>
      <c r="H408" s="2"/>
      <c r="I408" s="2"/>
      <c r="J408" s="35"/>
    </row>
    <row r="409" spans="2:10">
      <c r="B409" s="48" t="s">
        <v>220</v>
      </c>
      <c r="C409" s="2"/>
      <c r="D409" s="2"/>
      <c r="E409" s="2"/>
      <c r="F409" s="2"/>
      <c r="G409" s="2"/>
      <c r="H409" s="2"/>
      <c r="I409" s="2"/>
      <c r="J409" s="35"/>
    </row>
    <row r="410" spans="2:10">
      <c r="B410" s="48" t="s">
        <v>123</v>
      </c>
      <c r="C410" s="2"/>
      <c r="D410" s="2"/>
      <c r="E410" s="2"/>
      <c r="F410" s="2"/>
      <c r="G410" s="2"/>
      <c r="H410" s="2"/>
      <c r="I410" s="2"/>
      <c r="J410" s="35"/>
    </row>
    <row r="411" spans="2:10">
      <c r="B411" s="48" t="s">
        <v>221</v>
      </c>
      <c r="C411" s="2"/>
      <c r="D411" s="2"/>
      <c r="E411" s="2"/>
      <c r="F411" s="2"/>
      <c r="G411" s="2"/>
      <c r="H411" s="2"/>
      <c r="I411" s="2"/>
      <c r="J411" s="35"/>
    </row>
    <row r="412" spans="2:10">
      <c r="B412" s="48" t="s">
        <v>222</v>
      </c>
      <c r="C412" s="2"/>
      <c r="D412" s="2"/>
      <c r="E412" s="2"/>
      <c r="F412" s="2"/>
      <c r="G412" s="2"/>
      <c r="H412" s="2"/>
      <c r="I412" s="2"/>
      <c r="J412" s="35"/>
    </row>
    <row r="413" spans="2:10">
      <c r="B413" s="48" t="s">
        <v>124</v>
      </c>
      <c r="C413" s="2"/>
      <c r="D413" s="2"/>
      <c r="E413" s="2"/>
      <c r="F413" s="2"/>
      <c r="G413" s="2"/>
      <c r="H413" s="2"/>
      <c r="I413" s="49"/>
      <c r="J413" s="36"/>
    </row>
    <row r="414" spans="2:10">
      <c r="B414" s="48" t="s">
        <v>223</v>
      </c>
      <c r="C414" s="2"/>
      <c r="D414" s="2"/>
      <c r="E414" s="2"/>
      <c r="F414" s="2"/>
      <c r="G414" s="2"/>
      <c r="H414" s="2"/>
      <c r="I414" s="2"/>
      <c r="J414" s="35"/>
    </row>
    <row r="415" spans="2:10">
      <c r="B415" s="48" t="s">
        <v>224</v>
      </c>
      <c r="C415" s="2"/>
      <c r="D415" s="2"/>
      <c r="E415" s="2"/>
      <c r="F415" s="2"/>
      <c r="G415" s="2"/>
      <c r="H415" s="2"/>
      <c r="I415" s="2"/>
      <c r="J415" s="35"/>
    </row>
    <row r="416" spans="2:10">
      <c r="B416" s="48" t="s">
        <v>225</v>
      </c>
      <c r="C416" s="2"/>
      <c r="D416" s="2"/>
      <c r="E416" s="2"/>
      <c r="F416" s="2"/>
      <c r="G416" s="2"/>
      <c r="H416" s="2"/>
      <c r="I416" s="2"/>
      <c r="J416" s="35"/>
    </row>
    <row r="417" spans="2:10">
      <c r="B417" s="50" t="s">
        <v>226</v>
      </c>
      <c r="C417" s="37"/>
      <c r="D417" s="37"/>
      <c r="E417" s="37"/>
      <c r="F417" s="37"/>
      <c r="G417" s="37"/>
      <c r="H417" s="37"/>
      <c r="I417" s="37"/>
      <c r="J417" s="38"/>
    </row>
    <row r="418" spans="2:10">
      <c r="B418" s="2"/>
      <c r="C418" s="2"/>
      <c r="D418" s="2"/>
      <c r="E418" s="2"/>
      <c r="F418" s="2"/>
      <c r="G418" s="2"/>
      <c r="H418" s="2"/>
      <c r="J418" s="35"/>
    </row>
    <row r="419" spans="2:10">
      <c r="B419" s="2"/>
      <c r="C419" s="2"/>
      <c r="D419" s="2"/>
      <c r="E419" s="2"/>
      <c r="F419" s="2"/>
      <c r="G419" s="2"/>
      <c r="H419" s="2"/>
      <c r="J419" s="35"/>
    </row>
    <row r="420" spans="2:10">
      <c r="B420" s="2"/>
      <c r="C420" s="2"/>
      <c r="D420" s="2"/>
      <c r="E420" s="2"/>
      <c r="F420" s="2"/>
      <c r="G420" s="2"/>
      <c r="H420" s="2"/>
      <c r="J420" s="35"/>
    </row>
    <row r="421" spans="2:10">
      <c r="B421" s="2"/>
      <c r="C421" s="2"/>
      <c r="D421" s="2"/>
      <c r="E421" s="2"/>
      <c r="F421" s="2"/>
      <c r="G421" s="2"/>
      <c r="H421" s="2"/>
      <c r="J421" s="35"/>
    </row>
    <row r="422" spans="2:10">
      <c r="B422" s="2"/>
      <c r="C422" s="2"/>
      <c r="D422" s="2"/>
      <c r="E422" s="2"/>
      <c r="F422" s="2"/>
      <c r="G422" s="2"/>
      <c r="H422" s="2"/>
      <c r="J422" s="35"/>
    </row>
    <row r="423" spans="2:10">
      <c r="B423" s="2"/>
      <c r="C423" s="2"/>
      <c r="D423" s="2"/>
      <c r="E423" s="2"/>
      <c r="F423" s="2"/>
      <c r="G423" s="2"/>
      <c r="H423" s="2"/>
      <c r="J423" s="35"/>
    </row>
    <row r="424" spans="2:10">
      <c r="B424" s="2"/>
      <c r="C424" s="2"/>
      <c r="D424" s="2"/>
      <c r="E424" s="2"/>
      <c r="F424" s="2"/>
      <c r="G424" s="2"/>
      <c r="H424" s="2"/>
      <c r="J424" s="35"/>
    </row>
    <row r="425" spans="2:10">
      <c r="B425" s="2"/>
      <c r="C425" s="2"/>
      <c r="D425" s="2"/>
      <c r="E425" s="2"/>
      <c r="F425" s="2"/>
      <c r="G425" s="2"/>
      <c r="H425" s="2"/>
      <c r="J425" s="35"/>
    </row>
    <row r="426" spans="2:10">
      <c r="B426" s="2"/>
      <c r="C426" s="2"/>
      <c r="D426" s="2"/>
      <c r="E426" s="2"/>
      <c r="F426" s="2"/>
      <c r="G426" s="2"/>
      <c r="H426" s="2"/>
      <c r="J426" s="35"/>
    </row>
    <row r="427" spans="2:10">
      <c r="B427" s="2"/>
      <c r="C427" s="2"/>
      <c r="D427" s="2"/>
      <c r="E427" s="2"/>
      <c r="F427" s="2"/>
      <c r="G427" s="2"/>
      <c r="H427" s="2"/>
      <c r="J427" s="35"/>
    </row>
    <row r="428" spans="2:10">
      <c r="B428" s="2"/>
      <c r="C428" s="2"/>
      <c r="D428" s="2"/>
      <c r="E428" s="2"/>
      <c r="F428" s="2"/>
      <c r="G428" s="2"/>
      <c r="H428" s="2"/>
      <c r="I428" s="37"/>
      <c r="J428" s="38"/>
    </row>
  </sheetData>
  <mergeCells count="110">
    <mergeCell ref="C395:D395"/>
    <mergeCell ref="C396:D396"/>
    <mergeCell ref="C397:D397"/>
    <mergeCell ref="C398:D398"/>
    <mergeCell ref="B405:J405"/>
    <mergeCell ref="C388:D388"/>
    <mergeCell ref="C389:D389"/>
    <mergeCell ref="C390:D390"/>
    <mergeCell ref="C391:D391"/>
    <mergeCell ref="C393:D393"/>
    <mergeCell ref="C394:D394"/>
    <mergeCell ref="F345:I347"/>
    <mergeCell ref="B367:D369"/>
    <mergeCell ref="F367:K370"/>
    <mergeCell ref="B382:D384"/>
    <mergeCell ref="C386:D386"/>
    <mergeCell ref="C387:D387"/>
    <mergeCell ref="B333:E333"/>
    <mergeCell ref="B334:E334"/>
    <mergeCell ref="B335:E335"/>
    <mergeCell ref="B336:E336"/>
    <mergeCell ref="B342:D342"/>
    <mergeCell ref="B345:D348"/>
    <mergeCell ref="B268:D268"/>
    <mergeCell ref="B328:E328"/>
    <mergeCell ref="B329:E329"/>
    <mergeCell ref="B330:E330"/>
    <mergeCell ref="B331:E331"/>
    <mergeCell ref="B332:E332"/>
    <mergeCell ref="B262:D262"/>
    <mergeCell ref="B263:D263"/>
    <mergeCell ref="B264:D264"/>
    <mergeCell ref="B265:D265"/>
    <mergeCell ref="B266:D266"/>
    <mergeCell ref="B267:D267"/>
    <mergeCell ref="B230:D230"/>
    <mergeCell ref="H230:I230"/>
    <mergeCell ref="B231:D231"/>
    <mergeCell ref="H231:I231"/>
    <mergeCell ref="B260:D260"/>
    <mergeCell ref="B261:D261"/>
    <mergeCell ref="B219:D219"/>
    <mergeCell ref="B220:D220"/>
    <mergeCell ref="B228:D228"/>
    <mergeCell ref="H228:I228"/>
    <mergeCell ref="B229:D229"/>
    <mergeCell ref="H229:I229"/>
    <mergeCell ref="B213:D213"/>
    <mergeCell ref="B214:D214"/>
    <mergeCell ref="B215:D215"/>
    <mergeCell ref="B216:D216"/>
    <mergeCell ref="B217:D217"/>
    <mergeCell ref="B218:D218"/>
    <mergeCell ref="B197:D197"/>
    <mergeCell ref="B198:D198"/>
    <mergeCell ref="B199:D199"/>
    <mergeCell ref="B200:D200"/>
    <mergeCell ref="B201:D201"/>
    <mergeCell ref="B212:D212"/>
    <mergeCell ref="B170:C170"/>
    <mergeCell ref="B192:C192"/>
    <mergeCell ref="B193:C193"/>
    <mergeCell ref="B194:C194"/>
    <mergeCell ref="B195:C195"/>
    <mergeCell ref="B196:D196"/>
    <mergeCell ref="B126:D126"/>
    <mergeCell ref="E126:F126"/>
    <mergeCell ref="B127:D127"/>
    <mergeCell ref="E127:F127"/>
    <mergeCell ref="B128:D128"/>
    <mergeCell ref="E128:F128"/>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17:D117"/>
    <mergeCell ref="E117:F117"/>
    <mergeCell ref="B118:D118"/>
    <mergeCell ref="E118:F118"/>
    <mergeCell ref="B119:D119"/>
    <mergeCell ref="E119:F119"/>
    <mergeCell ref="B115:D115"/>
    <mergeCell ref="E115:F115"/>
    <mergeCell ref="H115:J115"/>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F22"/>
  <sheetViews>
    <sheetView workbookViewId="0">
      <selection activeCell="B28" sqref="B28"/>
    </sheetView>
  </sheetViews>
  <sheetFormatPr baseColWidth="10" defaultRowHeight="15"/>
  <cols>
    <col min="1" max="1" width="11.42578125" style="1"/>
    <col min="2" max="2" width="41.140625" style="1" customWidth="1"/>
    <col min="3" max="3" width="27.42578125" style="1" customWidth="1"/>
    <col min="4" max="4" width="37.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4" spans="2:6">
      <c r="B14" s="93" t="s">
        <v>126</v>
      </c>
      <c r="C14" s="93"/>
      <c r="D14" s="93"/>
      <c r="E14" s="93"/>
      <c r="F14" s="93"/>
    </row>
    <row r="15" spans="2:6">
      <c r="B15" s="93"/>
      <c r="C15" s="93"/>
      <c r="D15" s="93"/>
      <c r="E15" s="93"/>
      <c r="F15" s="93"/>
    </row>
    <row r="16" spans="2:6">
      <c r="B16" s="93"/>
      <c r="C16" s="93"/>
      <c r="D16" s="93"/>
      <c r="E16" s="93"/>
      <c r="F16" s="93"/>
    </row>
    <row r="17" spans="2:6">
      <c r="B17" s="93"/>
      <c r="C17" s="93"/>
      <c r="D17" s="93"/>
      <c r="E17" s="93"/>
      <c r="F17" s="93"/>
    </row>
    <row r="18" spans="2:6">
      <c r="B18" s="93"/>
      <c r="C18" s="93"/>
      <c r="D18" s="93"/>
      <c r="E18" s="93"/>
      <c r="F18" s="93"/>
    </row>
    <row r="19" spans="2:6">
      <c r="B19" s="93"/>
      <c r="C19" s="93"/>
      <c r="D19" s="93"/>
      <c r="E19" s="93"/>
      <c r="F19" s="93"/>
    </row>
    <row r="20" spans="2:6">
      <c r="B20" s="93"/>
      <c r="C20" s="93"/>
      <c r="D20" s="93"/>
      <c r="E20" s="93"/>
      <c r="F20" s="93"/>
    </row>
    <row r="21" spans="2:6">
      <c r="B21" s="93"/>
      <c r="C21" s="93"/>
      <c r="D21" s="93"/>
      <c r="E21" s="93"/>
      <c r="F21" s="93"/>
    </row>
    <row r="22" spans="2:6">
      <c r="B22" s="93"/>
      <c r="C22" s="93"/>
      <c r="D22" s="93"/>
      <c r="E22" s="93"/>
      <c r="F22" s="93"/>
    </row>
  </sheetData>
  <mergeCells count="1">
    <mergeCell ref="B14:F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Usuario UTP</cp:lastModifiedBy>
  <dcterms:created xsi:type="dcterms:W3CDTF">2018-09-28T15:27:34Z</dcterms:created>
  <dcterms:modified xsi:type="dcterms:W3CDTF">2019-11-18T23:08:14Z</dcterms:modified>
</cp:coreProperties>
</file>