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1" i="2" l="1"/>
  <c r="D195" i="2" l="1"/>
  <c r="C169" i="2" l="1"/>
  <c r="C90" i="2"/>
  <c r="C63" i="2"/>
  <c r="C37" i="2"/>
  <c r="D168" i="2" l="1"/>
  <c r="C396" i="2"/>
  <c r="C363" i="2"/>
  <c r="D90" i="2"/>
  <c r="G90" i="2" s="1"/>
  <c r="D60" i="2"/>
  <c r="G60" i="2" s="1"/>
  <c r="E123" i="2"/>
  <c r="F230" i="2"/>
  <c r="J230" i="2" s="1"/>
  <c r="C285" i="2"/>
  <c r="I380" i="2"/>
  <c r="C359" i="2"/>
  <c r="C362" i="2"/>
  <c r="D62" i="2"/>
  <c r="G62" i="2" s="1"/>
  <c r="E125" i="2"/>
  <c r="D35" i="2"/>
  <c r="G35" i="2" s="1"/>
  <c r="D63" i="2"/>
  <c r="G63" i="2" s="1"/>
  <c r="E128" i="2"/>
  <c r="E194" i="2"/>
  <c r="C289" i="2"/>
  <c r="C397" i="2"/>
  <c r="D86" i="2"/>
  <c r="G86" i="2" s="1"/>
  <c r="D88" i="2"/>
  <c r="G88" i="2" s="1"/>
  <c r="K123" i="2"/>
  <c r="K125" i="2"/>
  <c r="C286" i="2"/>
  <c r="C309" i="2"/>
  <c r="H359" i="2"/>
  <c r="C377" i="2"/>
  <c r="C394" i="2"/>
  <c r="C398" i="2"/>
  <c r="D37" i="2"/>
  <c r="G37" i="2" s="1"/>
  <c r="D61" i="2"/>
  <c r="G61" i="2" s="1"/>
  <c r="E124" i="2"/>
  <c r="E126" i="2"/>
  <c r="D167" i="2"/>
  <c r="D169" i="2" s="1"/>
  <c r="F229" i="2"/>
  <c r="J229" i="2" s="1"/>
  <c r="F231" i="2"/>
  <c r="J231" i="2" s="1"/>
  <c r="C287" i="2"/>
  <c r="C310" i="2"/>
  <c r="C360" i="2"/>
  <c r="C378" i="2"/>
  <c r="C395" i="2"/>
  <c r="D36" i="2"/>
  <c r="G36" i="2" s="1"/>
  <c r="D87" i="2"/>
  <c r="G87" i="2" s="1"/>
  <c r="D89" i="2"/>
  <c r="G89" i="2" s="1"/>
  <c r="K124" i="2"/>
  <c r="E127" i="2"/>
  <c r="E193" i="2"/>
  <c r="C288" i="2"/>
  <c r="H358" i="2"/>
  <c r="C361" i="2"/>
  <c r="I379" i="2"/>
  <c r="E195" i="2" l="1"/>
</calcChain>
</file>

<file path=xl/sharedStrings.xml><?xml version="1.0" encoding="utf-8"?>
<sst xmlns="http://schemas.openxmlformats.org/spreadsheetml/2006/main" count="430" uniqueCount="230">
  <si>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</si>
  <si>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</si>
  <si>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</si>
  <si>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</si>
  <si>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</si>
  <si>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</si>
  <si>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</si>
  <si>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</si>
  <si>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</si>
  <si>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</si>
  <si>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</si>
  <si>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</si>
  <si>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</si>
  <si>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</si>
  <si>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</si>
  <si>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</si>
  <si>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</si>
  <si>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</si>
  <si>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</si>
  <si>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</si>
  <si>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</si>
  <si>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</si>
  <si>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</si>
  <si>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</si>
  <si>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</si>
  <si>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</si>
  <si>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</si>
  <si>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</si>
  <si>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</si>
  <si>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</si>
  <si>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</si>
  <si>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</si>
  <si>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</si>
  <si>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</si>
  <si>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</si>
  <si>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</si>
  <si>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</si>
  <si>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</si>
  <si>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</si>
  <si>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</si>
  <si>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</si>
  <si>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</si>
  <si>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</si>
  <si>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</si>
  <si>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</si>
  <si>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</si>
  <si>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</si>
  <si>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</si>
  <si>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</si>
  <si>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</si>
  <si>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</si>
  <si>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</si>
  <si>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</si>
  <si>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</si>
  <si>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</si>
  <si>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</si>
  <si>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</si>
  <si>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</si>
  <si>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</si>
  <si>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</si>
  <si>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</si>
  <si>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</si>
  <si>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</si>
  <si>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</si>
  <si>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</si>
  <si>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</si>
  <si>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</si>
  <si>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</si>
  <si>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</si>
  <si>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</si>
  <si>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</si>
  <si>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</si>
  <si>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</si>
  <si>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</si>
  <si>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</si>
  <si>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</si>
  <si>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</si>
  <si>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</si>
  <si>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</si>
  <si>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</si>
  <si>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</si>
  <si>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</si>
  <si>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</si>
  <si>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</si>
  <si>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</si>
  <si>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</si>
  <si>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</si>
  <si>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</si>
  <si>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</si>
  <si>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</si>
  <si>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</si>
  <si>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</si>
  <si>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</si>
  <si>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</si>
  <si>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</si>
  <si>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</si>
  <si>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</si>
  <si>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</si>
  <si>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</si>
  <si>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</si>
  <si>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</si>
  <si>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</si>
  <si>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</si>
  <si>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</si>
  <si>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</si>
  <si>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</si>
  <si>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</si>
  <si>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</si>
  <si>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</si>
  <si>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</si>
  <si>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</si>
  <si>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</si>
  <si>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</si>
  <si>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</si>
  <si>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</si>
  <si>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</si>
  <si>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</si>
  <si>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</si>
  <si>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</si>
  <si>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</si>
  <si>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</si>
  <si>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</si>
  <si>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</si>
  <si>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</si>
  <si>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</si>
  <si>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</si>
  <si>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</si>
  <si>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Literatura (Sede Ibagué-Tolima</t>
  </si>
  <si>
    <t>No hay datos de empleadores para la Maestría en Literatura (Sede Ibagué-Tolima)</t>
  </si>
  <si>
    <t>Total egresados encuestados: 12</t>
  </si>
  <si>
    <t xml:space="preserve">Institución Educativa Técnica Industrial Simón Bolívar </t>
  </si>
  <si>
    <t>Guamo Tolima</t>
  </si>
  <si>
    <t>2271068 - 2270626</t>
  </si>
  <si>
    <t>ietiguamo@gmail.com</t>
  </si>
  <si>
    <t>Ocupaciones en Ciencias Sociales, Educación, Servicios Gubernamentales y Religión</t>
  </si>
  <si>
    <t xml:space="preserve">Empleado del gobierno	  </t>
  </si>
  <si>
    <t>Otro tipo de contrato</t>
  </si>
  <si>
    <t>entre 2 SMLV y menos de 3 SMLV</t>
  </si>
  <si>
    <t>Docencia</t>
  </si>
  <si>
    <t>Docente</t>
  </si>
  <si>
    <t xml:space="preserve">Coordinador </t>
  </si>
  <si>
    <t>Tolima</t>
  </si>
  <si>
    <t>Guamo</t>
  </si>
  <si>
    <t xml:space="preserve">Colombia </t>
  </si>
  <si>
    <t>INSTITUCION EDUCATIVA "ISMAEL SANTOFIMIO TRUJILLO"</t>
  </si>
  <si>
    <t>CARRERA 2 CALLE 7 BARRIO LA GAVIOTA</t>
  </si>
  <si>
    <t>2719423 / 214095</t>
  </si>
  <si>
    <t>WWW.FACEBOOK.COM/COLEISMAELSANTOFIMIO</t>
  </si>
  <si>
    <t>Contrato a término indefinido</t>
  </si>
  <si>
    <t>entre 4 SMLV y menos de 5 SMLV</t>
  </si>
  <si>
    <t>AREA DE HUMANIDADES: CASTELLANO Y LENGUAEXTRANJERA -INGLÉS-</t>
  </si>
  <si>
    <t>DOCENTE</t>
  </si>
  <si>
    <t>RECTOR</t>
  </si>
  <si>
    <t>TOLIMA</t>
  </si>
  <si>
    <t>IBAGUÉ</t>
  </si>
  <si>
    <t>COLOMBIA</t>
  </si>
  <si>
    <t>Institución Educativa Alberto Santofimio Caicedo</t>
  </si>
  <si>
    <t>CRA 4A No. 29-04 B/ LA FRANCIA</t>
  </si>
  <si>
    <t>mlucia08@yahoo.com</t>
  </si>
  <si>
    <t xml:space="preserve">Lenguaje </t>
  </si>
  <si>
    <t>Tutora del programa Todos a Aprender</t>
  </si>
  <si>
    <t>Gustavo Gongora Bocanegra</t>
  </si>
  <si>
    <t>Ibague</t>
  </si>
  <si>
    <t>Colombia</t>
  </si>
  <si>
    <t>SIN RESPUESTA</t>
  </si>
  <si>
    <t xml:space="preserve">Trabajador  independiente    (Sector público o privado)  </t>
  </si>
  <si>
    <t>Secretaría de Educación Departamental</t>
  </si>
  <si>
    <t>Carrera 3a. Entre calles 10A y 11 Ibague - Tolima - Colombia</t>
  </si>
  <si>
    <t>Conmutador: (57)-(8)-2611111 - 2611616</t>
  </si>
  <si>
    <t>comunicaciones@sedtolima.gov.co</t>
  </si>
  <si>
    <t>entre 3 SMLV y menos de 4 SMLV</t>
  </si>
  <si>
    <t>Docente de la Institución Educativa Técnica Isidro Parra  de Líbano Tolima</t>
  </si>
  <si>
    <t>Hernán Sigifredo Rubio Vivas</t>
  </si>
  <si>
    <t>Tolima (Líbano)</t>
  </si>
  <si>
    <t>Líbano</t>
  </si>
  <si>
    <t>Institución Educativa José Acevedo y Gómez</t>
  </si>
  <si>
    <t>Cra. 4 No. 8 - 20</t>
  </si>
  <si>
    <t>iejoseacevedo@hotmail.com</t>
  </si>
  <si>
    <t xml:space="preserve">Urbana </t>
  </si>
  <si>
    <t xml:space="preserve">Docente </t>
  </si>
  <si>
    <t xml:space="preserve">Rector </t>
  </si>
  <si>
    <t>Huila</t>
  </si>
  <si>
    <t xml:space="preserve">Acevedo </t>
  </si>
  <si>
    <t>Alcaldía de Neiva</t>
  </si>
  <si>
    <t>Carrera 5 con calle 10</t>
  </si>
  <si>
    <t>alcadiadenevia@sem.gov.go</t>
  </si>
  <si>
    <t>Secretaria de Educación</t>
  </si>
  <si>
    <t>Luis Felipe Losada</t>
  </si>
  <si>
    <t>Nieva</t>
  </si>
  <si>
    <t>Institución Educativa Santa Teresa de Jesús</t>
  </si>
  <si>
    <t>Avenida Centenario</t>
  </si>
  <si>
    <t>311 720 2558</t>
  </si>
  <si>
    <t>santateresadejesus@edu.co</t>
  </si>
  <si>
    <t>Orientadora Escolar</t>
  </si>
  <si>
    <t>Rectora</t>
  </si>
  <si>
    <t>Quindío</t>
  </si>
  <si>
    <t>Armenia</t>
  </si>
  <si>
    <t>Institución Educativa El Brasil</t>
  </si>
  <si>
    <t>Vereda El Brasil</t>
  </si>
  <si>
    <t>medvez123@hotmail.com</t>
  </si>
  <si>
    <t>Educativa</t>
  </si>
  <si>
    <t>Directivo</t>
  </si>
  <si>
    <t>Suaza- vereda Brasil</t>
  </si>
  <si>
    <t xml:space="preserve">Colegio Aspaen Gimnasio Yumaná </t>
  </si>
  <si>
    <t>cra 55 N 8-  108 km. 4 vía a San Antonio. Neiva, Colombia</t>
  </si>
  <si>
    <t>yumana@yumana.edu.co</t>
  </si>
  <si>
    <t xml:space="preserve">Empleado de empresa particular  </t>
  </si>
  <si>
    <t>Contrato a término fijo</t>
  </si>
  <si>
    <t xml:space="preserve">Privada 	</t>
  </si>
  <si>
    <t>entre 1 SMLV y menos de 2 SMLV</t>
  </si>
  <si>
    <t xml:space="preserve">Coordinadora </t>
  </si>
  <si>
    <t>Neiva</t>
  </si>
  <si>
    <t>Universidad del Tolima</t>
  </si>
  <si>
    <t>Barrio Santa Helena</t>
  </si>
  <si>
    <t>contacto@ut.edu.co</t>
  </si>
  <si>
    <t>Facultad educación</t>
  </si>
  <si>
    <t>Profesor catedrático</t>
  </si>
  <si>
    <t xml:space="preserve">Director de departamento </t>
  </si>
  <si>
    <t>Ibagué</t>
  </si>
  <si>
    <t xml:space="preserve">Los procesos de seguimiento por parte de los directores de tesis deben ser constantes, la universidad debe hacer un mayor esfuerzo para que sus estudiantes puedan graduarse obteniendo un mayor apoyo de las personas que se designan para dirigir sus trabajos de grado. </t>
  </si>
  <si>
    <t>PROGRAMAR EVENTOS LITERARIOS, ENCUENTROS DE EGRESADOS EN LA RESPECTIVA CIUDAD DONDE SE HA ESTUDIADO, POR EJEMPLO EN IBAGUÉ.  ESTO PARA COMPARTIR, MEJORAR Y ACTUALIZAR LOS CONOCIMIENTOS ADQUIRIDOS.</t>
  </si>
  <si>
    <t>Encontrar mecanismos mediante los cuales los estudiantes terminen a la par con los seminarios, la tesis de grado</t>
  </si>
  <si>
    <t>Seguir con la misma pasión por la Literatura</t>
  </si>
  <si>
    <t xml:space="preserve">Ninguna. </t>
  </si>
  <si>
    <t xml:space="preserve">No tengo ninguna. </t>
  </si>
  <si>
    <t>Sugiero que la secretaria sea mas colaborativa y difunda información acerca del proceso de graduación, más con estudiantes que viven fuera de la ciudad y solo conocen el programa de Maestria, porq es allí donde asisten a las clases.</t>
  </si>
  <si>
    <t>Que la vinculación del estudiante a la biblioteca se haga de forma más rápida.</t>
  </si>
  <si>
    <t xml:space="preserve">El proceso de organización  y diligencias rápidas en secretaria del programa. </t>
  </si>
  <si>
    <t>Mejorar alternativa de publicación</t>
  </si>
  <si>
    <t>Total graduados: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</si>
</sst>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0.58333333333333337</c:v>
                </c:pt>
                <c:pt idx="1">
                  <c:v>0.41666666666666669</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Egresados!$B$309:$B$310</c:f>
              <c:strCache>
                <c:ptCount val="2"/>
                <c:pt idx="0">
                  <c:v>Si</c:v>
                </c:pt>
                <c:pt idx="1">
                  <c:v>No</c:v>
                </c:pt>
              </c:strCache>
            </c:strRef>
          </c:cat>
          <c:val>
            <c:numRef>
              <c:f>Egresados!$C$309:$C$310</c:f>
              <c:numCache>
                <c:formatCode>0%</c:formatCode>
                <c:ptCount val="2"/>
                <c:pt idx="0">
                  <c:v>1</c:v>
                </c:pt>
                <c:pt idx="1">
                  <c:v>0</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0.33333333333333331</c:v>
                </c:pt>
                <c:pt idx="1">
                  <c:v>0.66666666666666663</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8.3333333333333329E-2</c:v>
                </c:pt>
                <c:pt idx="2">
                  <c:v>8.3333333333333329E-2</c:v>
                </c:pt>
                <c:pt idx="3">
                  <c:v>0.16666666666666666</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4604-4AE4-9279-A33F90067E5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0.91666666666666663</c:v>
                </c:pt>
                <c:pt idx="1">
                  <c:v>8.3333333333333329E-2</c:v>
                </c:pt>
                <c:pt idx="2">
                  <c:v>0</c:v>
                </c:pt>
                <c:pt idx="3">
                  <c:v>0</c:v>
                </c:pt>
                <c:pt idx="4">
                  <c:v>0</c:v>
                </c:pt>
                <c:pt idx="5">
                  <c:v>0</c:v>
                </c:pt>
              </c:numCache>
            </c:numRef>
          </c:val>
          <c:extLst>
            <c:ext xmlns:c16="http://schemas.microsoft.com/office/drawing/2014/chart" uri="{C3380CC4-5D6E-409C-BE32-E72D297353CC}">
              <c16:uniqueId val="{00000001-4604-4AE4-9279-A33F90067E5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4604-4AE4-9279-A33F90067E5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0.83333333333333337</c:v>
                </c:pt>
                <c:pt idx="1">
                  <c:v>0</c:v>
                </c:pt>
                <c:pt idx="2">
                  <c:v>0.16666666666666666</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Egresados!$B$167</c:f>
              <c:strCache>
                <c:ptCount val="1"/>
                <c:pt idx="0">
                  <c:v>Educación</c:v>
                </c:pt>
              </c:strCache>
            </c:strRef>
          </c:cat>
          <c:val>
            <c:numRef>
              <c:f>Egresados!$D$167</c:f>
              <c:numCache>
                <c:formatCode>0%</c:formatCode>
                <c:ptCount val="1"/>
                <c:pt idx="0">
                  <c:v>0.83333333333333337</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Egresados!$E$193:$E$194</c:f>
              <c:numCache>
                <c:formatCode>0%</c:formatCode>
                <c:ptCount val="2"/>
                <c:pt idx="0">
                  <c:v>0.33333333333333331</c:v>
                </c:pt>
                <c:pt idx="1">
                  <c:v>0.66666666666666663</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351228673508334"/>
          <c:y val="0.4046507728200641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Egresados!$F$229:$F$230</c:f>
              <c:numCache>
                <c:formatCode>0%</c:formatCode>
                <c:ptCount val="2"/>
                <c:pt idx="0">
                  <c:v>0.83333333333333337</c:v>
                </c:pt>
                <c:pt idx="1">
                  <c:v>0.16666666666666666</c:v>
                </c:pt>
              </c:numCache>
            </c:numRef>
          </c:val>
          <c:extLs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0100560489299566"/>
          <c:y val="0.5113367167966563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Egresados!$C$285:$C$289</c:f>
              <c:numCache>
                <c:formatCode>0%</c:formatCode>
                <c:ptCount val="5"/>
                <c:pt idx="0">
                  <c:v>0</c:v>
                </c:pt>
                <c:pt idx="1">
                  <c:v>0</c:v>
                </c:pt>
                <c:pt idx="2">
                  <c:v>0</c:v>
                </c:pt>
                <c:pt idx="3">
                  <c:v>0.16666666666666666</c:v>
                </c:pt>
                <c:pt idx="4">
                  <c:v>0.83333333333333337</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178594</xdr:colOff>
      <xdr:row>0</xdr:row>
      <xdr:rowOff>35719</xdr:rowOff>
    </xdr:from>
    <xdr:to>
      <xdr:col>15</xdr:col>
      <xdr:colOff>19844</xdr:colOff>
      <xdr:row>8</xdr:row>
      <xdr:rowOff>130969</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78594"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 (Sede Ibagué-Tolima)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172</xdr:row>
      <xdr:rowOff>19050</xdr:rowOff>
    </xdr:from>
    <xdr:to>
      <xdr:col>4</xdr:col>
      <xdr:colOff>1670050</xdr:colOff>
      <xdr:row>186</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190</xdr:row>
      <xdr:rowOff>57150</xdr:rowOff>
    </xdr:from>
    <xdr:to>
      <xdr:col>11</xdr:col>
      <xdr:colOff>222250</xdr:colOff>
      <xdr:row>201</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232</xdr:row>
      <xdr:rowOff>177800</xdr:rowOff>
    </xdr:from>
    <xdr:to>
      <xdr:col>5</xdr:col>
      <xdr:colOff>152400</xdr:colOff>
      <xdr:row>247</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275</xdr:row>
      <xdr:rowOff>165100</xdr:rowOff>
    </xdr:from>
    <xdr:to>
      <xdr:col>9</xdr:col>
      <xdr:colOff>622300</xdr:colOff>
      <xdr:row>290</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302</xdr:row>
      <xdr:rowOff>19050</xdr:rowOff>
    </xdr:from>
    <xdr:to>
      <xdr:col>8</xdr:col>
      <xdr:colOff>590550</xdr:colOff>
      <xdr:row>316</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160827</xdr:colOff>
      <xdr:row>27</xdr:row>
      <xdr:rowOff>828262</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80952"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0.80711</cdr:x>
      <cdr:y>0.39583</cdr:y>
    </cdr:from>
    <cdr:to>
      <cdr:x>0.84865</cdr:x>
      <cdr:y>0.50694</cdr:y>
    </cdr:to>
    <cdr:sp macro="" textlink="">
      <cdr:nvSpPr>
        <cdr:cNvPr id="2" name="CuadroTexto 1"/>
        <cdr:cNvSpPr txBox="1"/>
      </cdr:nvSpPr>
      <cdr:spPr>
        <a:xfrm xmlns:a="http://schemas.openxmlformats.org/drawingml/2006/main">
          <a:off x="8143875" y="1085850"/>
          <a:ext cx="419100"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0.80617</cdr:x>
      <cdr:y>0.48611</cdr:y>
    </cdr:from>
    <cdr:to>
      <cdr:x>0.86092</cdr:x>
      <cdr:y>0.59028</cdr:y>
    </cdr:to>
    <cdr:sp macro="" textlink="">
      <cdr:nvSpPr>
        <cdr:cNvPr id="3" name="CuadroTexto 2"/>
        <cdr:cNvSpPr txBox="1"/>
      </cdr:nvSpPr>
      <cdr:spPr>
        <a:xfrm xmlns:a="http://schemas.openxmlformats.org/drawingml/2006/main">
          <a:off x="8134350" y="1333500"/>
          <a:ext cx="5524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0.82344</cdr:x>
      <cdr:y>0.50237</cdr:y>
    </cdr:from>
    <cdr:to>
      <cdr:x>0.88432</cdr:x>
      <cdr:y>0.58768</cdr:y>
    </cdr:to>
    <cdr:sp macro="" textlink="">
      <cdr:nvSpPr>
        <cdr:cNvPr id="2" name="CuadroTexto 1"/>
        <cdr:cNvSpPr txBox="1"/>
      </cdr:nvSpPr>
      <cdr:spPr>
        <a:xfrm xmlns:a="http://schemas.openxmlformats.org/drawingml/2006/main">
          <a:off x="5153025" y="1346200"/>
          <a:ext cx="38100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0.82344</cdr:x>
      <cdr:y>0.58412</cdr:y>
    </cdr:from>
    <cdr:to>
      <cdr:x>0.89346</cdr:x>
      <cdr:y>0.69431</cdr:y>
    </cdr:to>
    <cdr:sp macro="" textlink="">
      <cdr:nvSpPr>
        <cdr:cNvPr id="3" name="CuadroTexto 2"/>
        <cdr:cNvSpPr txBox="1"/>
      </cdr:nvSpPr>
      <cdr:spPr>
        <a:xfrm xmlns:a="http://schemas.openxmlformats.org/drawingml/2006/main">
          <a:off x="5153025" y="1565275"/>
          <a:ext cx="43815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 (Sede Ibagué-Tolima)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5" sqref="A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8"/>
  <sheetViews>
    <sheetView zoomScaleNormal="100" workbookViewId="0">
      <selection activeCell="B5" sqref="B5"/>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127</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229</v>
      </c>
    </row>
    <row r="30" spans="2:2" ht="21">
      <c r="B30" s="6" t="s">
        <v>129</v>
      </c>
    </row>
    <row r="32" spans="2:2" ht="15.75">
      <c r="B32" s="7" t="s">
        <v>7</v>
      </c>
    </row>
    <row r="34" spans="2:7">
      <c r="B34" s="8" t="s">
        <v>7</v>
      </c>
      <c r="C34" s="9" t="s">
        <v>8</v>
      </c>
      <c r="D34" s="9" t="s">
        <v>9</v>
      </c>
      <c r="F34" s="8" t="s">
        <v>7</v>
      </c>
      <c r="G34" s="9" t="s">
        <v>9</v>
      </c>
    </row>
    <row r="35" spans="2:7">
      <c r="B35" s="10" t="s">
        <v>10</v>
      </c>
      <c r="C35" s="40">
        <v>4</v>
      </c>
      <c r="D35" s="11">
        <f>C35/$C$37</f>
        <v>0.33333333333333331</v>
      </c>
      <c r="F35" s="10" t="s">
        <v>10</v>
      </c>
      <c r="G35" s="11">
        <f>D35</f>
        <v>0.33333333333333331</v>
      </c>
    </row>
    <row r="36" spans="2:7">
      <c r="B36" s="10" t="s">
        <v>11</v>
      </c>
      <c r="C36" s="40">
        <v>8</v>
      </c>
      <c r="D36" s="11">
        <f t="shared" ref="D36:D37" si="0">C36/$C$37</f>
        <v>0.66666666666666663</v>
      </c>
      <c r="F36" s="10" t="s">
        <v>11</v>
      </c>
      <c r="G36" s="11">
        <f>D36</f>
        <v>0.66666666666666663</v>
      </c>
    </row>
    <row r="37" spans="2:7">
      <c r="B37" s="10" t="s">
        <v>12</v>
      </c>
      <c r="C37" s="41">
        <f>SUM(C35:C36)</f>
        <v>12</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7</v>
      </c>
      <c r="D60" s="11">
        <f>C60/$C$37</f>
        <v>0.58333333333333337</v>
      </c>
      <c r="F60" s="10" t="s">
        <v>14</v>
      </c>
      <c r="G60" s="11">
        <f>D60</f>
        <v>0.58333333333333337</v>
      </c>
    </row>
    <row r="61" spans="2:7">
      <c r="B61" s="10" t="s">
        <v>15</v>
      </c>
      <c r="C61" s="40">
        <v>5</v>
      </c>
      <c r="D61" s="11">
        <f t="shared" ref="D61:D63" si="1">C61/$C$37</f>
        <v>0.41666666666666669</v>
      </c>
      <c r="F61" s="10" t="s">
        <v>15</v>
      </c>
      <c r="G61" s="11">
        <f>D61</f>
        <v>0.41666666666666669</v>
      </c>
    </row>
    <row r="62" spans="2:7">
      <c r="B62" s="10" t="s">
        <v>16</v>
      </c>
      <c r="C62" s="40">
        <v>0</v>
      </c>
      <c r="D62" s="11">
        <f t="shared" si="1"/>
        <v>0</v>
      </c>
      <c r="F62" s="10" t="s">
        <v>17</v>
      </c>
      <c r="G62" s="11">
        <f>D62</f>
        <v>0</v>
      </c>
    </row>
    <row r="63" spans="2:7">
      <c r="B63" s="10" t="s">
        <v>12</v>
      </c>
      <c r="C63" s="41">
        <f>SUM(C60:C62)</f>
        <v>12</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8</v>
      </c>
      <c r="D86" s="11">
        <f>C86/$C$37</f>
        <v>0.66666666666666663</v>
      </c>
      <c r="F86" s="42">
        <v>0</v>
      </c>
      <c r="G86" s="11">
        <f>D86</f>
        <v>0.66666666666666663</v>
      </c>
    </row>
    <row r="87" spans="2:7">
      <c r="B87" s="42">
        <v>1</v>
      </c>
      <c r="C87" s="40">
        <v>1</v>
      </c>
      <c r="D87" s="11">
        <f t="shared" ref="D87:D90" si="2">C87/$C$37</f>
        <v>8.3333333333333329E-2</v>
      </c>
      <c r="F87" s="42">
        <v>1</v>
      </c>
      <c r="G87" s="11">
        <f>D87</f>
        <v>8.3333333333333329E-2</v>
      </c>
    </row>
    <row r="88" spans="2:7">
      <c r="B88" s="42">
        <v>2</v>
      </c>
      <c r="C88" s="40">
        <v>1</v>
      </c>
      <c r="D88" s="11">
        <f t="shared" si="2"/>
        <v>8.3333333333333329E-2</v>
      </c>
      <c r="F88" s="42">
        <v>2</v>
      </c>
      <c r="G88" s="11">
        <f>D88</f>
        <v>8.3333333333333329E-2</v>
      </c>
    </row>
    <row r="89" spans="2:7">
      <c r="B89" s="30" t="s">
        <v>20</v>
      </c>
      <c r="C89" s="40">
        <v>2</v>
      </c>
      <c r="D89" s="11">
        <f t="shared" si="2"/>
        <v>0.16666666666666666</v>
      </c>
      <c r="F89" s="30" t="s">
        <v>20</v>
      </c>
      <c r="G89" s="11">
        <f>D89</f>
        <v>0.16666666666666666</v>
      </c>
    </row>
    <row r="90" spans="2:7">
      <c r="B90" s="42" t="s">
        <v>12</v>
      </c>
      <c r="C90" s="41">
        <f>SUM(C86:C89)</f>
        <v>12</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11</v>
      </c>
      <c r="F114" s="87"/>
      <c r="H114" s="81" t="s">
        <v>25</v>
      </c>
      <c r="I114" s="81"/>
      <c r="J114" s="81"/>
      <c r="K114" s="88">
        <v>10</v>
      </c>
      <c r="L114" s="89"/>
    </row>
    <row r="115" spans="2:12">
      <c r="B115" s="70" t="s">
        <v>26</v>
      </c>
      <c r="C115" s="70"/>
      <c r="D115" s="70"/>
      <c r="E115" s="87">
        <v>1</v>
      </c>
      <c r="F115" s="87"/>
      <c r="H115" s="81" t="s">
        <v>27</v>
      </c>
      <c r="I115" s="81"/>
      <c r="J115" s="81"/>
      <c r="K115" s="88">
        <v>0</v>
      </c>
      <c r="L115" s="89"/>
    </row>
    <row r="116" spans="2:12">
      <c r="B116" s="70" t="s">
        <v>28</v>
      </c>
      <c r="C116" s="70"/>
      <c r="D116" s="70"/>
      <c r="E116" s="87">
        <v>0</v>
      </c>
      <c r="F116" s="87"/>
      <c r="H116" s="81" t="s">
        <v>29</v>
      </c>
      <c r="I116" s="81"/>
      <c r="J116" s="81"/>
      <c r="K116" s="88">
        <v>2</v>
      </c>
      <c r="L116" s="89"/>
    </row>
    <row r="117" spans="2:12">
      <c r="B117" s="70" t="s">
        <v>30</v>
      </c>
      <c r="C117" s="70"/>
      <c r="D117" s="70"/>
      <c r="E117" s="87">
        <v>0</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8">
        <f>E114/$C$37</f>
        <v>0.91666666666666663</v>
      </c>
      <c r="F123" s="58"/>
      <c r="H123" s="70" t="s">
        <v>35</v>
      </c>
      <c r="I123" s="70"/>
      <c r="J123" s="70"/>
      <c r="K123" s="82">
        <f>K114/$C$37</f>
        <v>0.83333333333333337</v>
      </c>
      <c r="L123" s="83"/>
    </row>
    <row r="124" spans="2:12">
      <c r="B124" s="70" t="s">
        <v>26</v>
      </c>
      <c r="C124" s="70"/>
      <c r="D124" s="70"/>
      <c r="E124" s="58">
        <f t="shared" ref="E124:E128" si="3">E115/$C$37</f>
        <v>8.3333333333333329E-2</v>
      </c>
      <c r="F124" s="58"/>
      <c r="H124" s="81" t="s">
        <v>36</v>
      </c>
      <c r="I124" s="81"/>
      <c r="J124" s="81"/>
      <c r="K124" s="82">
        <f t="shared" ref="K124:K125" si="4">K115/$C$37</f>
        <v>0</v>
      </c>
      <c r="L124" s="83"/>
    </row>
    <row r="125" spans="2:12">
      <c r="B125" s="70" t="s">
        <v>28</v>
      </c>
      <c r="C125" s="70"/>
      <c r="D125" s="70"/>
      <c r="E125" s="58">
        <f t="shared" si="3"/>
        <v>0</v>
      </c>
      <c r="F125" s="58"/>
      <c r="H125" s="81" t="s">
        <v>29</v>
      </c>
      <c r="I125" s="81"/>
      <c r="J125" s="81"/>
      <c r="K125" s="82">
        <f t="shared" si="4"/>
        <v>0.16666666666666666</v>
      </c>
      <c r="L125" s="83"/>
    </row>
    <row r="126" spans="2:12">
      <c r="B126" s="70" t="s">
        <v>30</v>
      </c>
      <c r="C126" s="70"/>
      <c r="D126" s="70"/>
      <c r="E126" s="58">
        <f t="shared" si="3"/>
        <v>0</v>
      </c>
      <c r="F126" s="58"/>
    </row>
    <row r="127" spans="2:12">
      <c r="B127" s="70" t="s">
        <v>31</v>
      </c>
      <c r="C127" s="70"/>
      <c r="D127" s="70"/>
      <c r="E127" s="58">
        <f t="shared" si="3"/>
        <v>0</v>
      </c>
      <c r="F127" s="58"/>
    </row>
    <row r="128" spans="2:12">
      <c r="B128" s="70" t="s">
        <v>32</v>
      </c>
      <c r="C128" s="70"/>
      <c r="D128" s="70"/>
      <c r="E128" s="58">
        <f t="shared" si="3"/>
        <v>0</v>
      </c>
      <c r="F128" s="58"/>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131</v>
      </c>
      <c r="D153" s="17" t="s">
        <v>132</v>
      </c>
      <c r="E153" s="17" t="s">
        <v>133</v>
      </c>
      <c r="F153" s="17" t="s">
        <v>134</v>
      </c>
      <c r="G153" s="17" t="s">
        <v>56</v>
      </c>
      <c r="H153" s="17" t="s">
        <v>135</v>
      </c>
      <c r="I153" s="17" t="s">
        <v>136</v>
      </c>
      <c r="J153" s="17" t="s">
        <v>35</v>
      </c>
      <c r="K153" s="17" t="s">
        <v>124</v>
      </c>
      <c r="L153" s="17" t="s">
        <v>137</v>
      </c>
      <c r="M153" s="17" t="s">
        <v>138</v>
      </c>
      <c r="N153" s="17" t="s">
        <v>139</v>
      </c>
      <c r="O153" s="17" t="s">
        <v>140</v>
      </c>
      <c r="P153" s="17" t="s">
        <v>141</v>
      </c>
      <c r="Q153" s="17" t="s">
        <v>142</v>
      </c>
      <c r="R153" s="17" t="s">
        <v>143</v>
      </c>
    </row>
    <row r="154" spans="2:18">
      <c r="B154" s="17" t="s">
        <v>144</v>
      </c>
      <c r="C154" s="17" t="s">
        <v>145</v>
      </c>
      <c r="D154" s="17" t="s">
        <v>146</v>
      </c>
      <c r="E154" s="17" t="s">
        <v>147</v>
      </c>
      <c r="F154" s="17" t="s">
        <v>134</v>
      </c>
      <c r="G154" s="17" t="s">
        <v>56</v>
      </c>
      <c r="H154" s="17" t="s">
        <v>135</v>
      </c>
      <c r="I154" s="17" t="s">
        <v>148</v>
      </c>
      <c r="J154" s="17" t="s">
        <v>35</v>
      </c>
      <c r="K154" s="17" t="s">
        <v>124</v>
      </c>
      <c r="L154" s="17" t="s">
        <v>149</v>
      </c>
      <c r="M154" s="17" t="s">
        <v>150</v>
      </c>
      <c r="N154" s="17" t="s">
        <v>151</v>
      </c>
      <c r="O154" s="17" t="s">
        <v>152</v>
      </c>
      <c r="P154" s="17" t="s">
        <v>153</v>
      </c>
      <c r="Q154" s="17" t="s">
        <v>154</v>
      </c>
      <c r="R154" s="17" t="s">
        <v>155</v>
      </c>
    </row>
    <row r="155" spans="2:18">
      <c r="B155" s="17" t="s">
        <v>156</v>
      </c>
      <c r="C155" s="17" t="s">
        <v>157</v>
      </c>
      <c r="D155" s="17">
        <v>3012412854</v>
      </c>
      <c r="E155" s="17" t="s">
        <v>158</v>
      </c>
      <c r="F155" s="17" t="s">
        <v>134</v>
      </c>
      <c r="G155" s="17" t="s">
        <v>56</v>
      </c>
      <c r="H155" s="17" t="s">
        <v>135</v>
      </c>
      <c r="I155" s="17" t="s">
        <v>148</v>
      </c>
      <c r="J155" s="17" t="s">
        <v>35</v>
      </c>
      <c r="K155" s="17" t="s">
        <v>124</v>
      </c>
      <c r="L155" s="17" t="s">
        <v>149</v>
      </c>
      <c r="M155" s="17" t="s">
        <v>159</v>
      </c>
      <c r="N155" s="17" t="s">
        <v>160</v>
      </c>
      <c r="O155" s="17" t="s">
        <v>161</v>
      </c>
      <c r="P155" s="17" t="s">
        <v>141</v>
      </c>
      <c r="Q155" s="17" t="s">
        <v>162</v>
      </c>
      <c r="R155" s="17" t="s">
        <v>163</v>
      </c>
    </row>
    <row r="156" spans="2:18">
      <c r="B156" s="17" t="s">
        <v>164</v>
      </c>
      <c r="C156" s="17" t="s">
        <v>164</v>
      </c>
      <c r="D156" s="17" t="s">
        <v>164</v>
      </c>
      <c r="E156" s="17" t="s">
        <v>164</v>
      </c>
      <c r="F156" s="17" t="s">
        <v>164</v>
      </c>
      <c r="G156" s="17" t="s">
        <v>164</v>
      </c>
      <c r="H156" s="17" t="s">
        <v>165</v>
      </c>
      <c r="I156" s="17" t="s">
        <v>164</v>
      </c>
      <c r="J156" s="17" t="s">
        <v>164</v>
      </c>
      <c r="K156" s="17" t="s">
        <v>164</v>
      </c>
      <c r="L156" s="17" t="s">
        <v>164</v>
      </c>
      <c r="M156" s="17" t="s">
        <v>164</v>
      </c>
      <c r="N156" s="17" t="s">
        <v>164</v>
      </c>
      <c r="O156" s="17" t="s">
        <v>164</v>
      </c>
      <c r="P156" s="17" t="s">
        <v>164</v>
      </c>
      <c r="Q156" s="17" t="s">
        <v>164</v>
      </c>
      <c r="R156" s="17" t="s">
        <v>164</v>
      </c>
    </row>
    <row r="157" spans="2:18">
      <c r="B157" s="17" t="s">
        <v>166</v>
      </c>
      <c r="C157" s="17" t="s">
        <v>167</v>
      </c>
      <c r="D157" s="17" t="s">
        <v>168</v>
      </c>
      <c r="E157" s="17" t="s">
        <v>169</v>
      </c>
      <c r="F157" s="17" t="s">
        <v>134</v>
      </c>
      <c r="G157" s="17" t="s">
        <v>56</v>
      </c>
      <c r="H157" s="17" t="s">
        <v>135</v>
      </c>
      <c r="I157" s="17" t="s">
        <v>148</v>
      </c>
      <c r="J157" s="17" t="s">
        <v>35</v>
      </c>
      <c r="K157" s="17" t="s">
        <v>124</v>
      </c>
      <c r="L157" s="17" t="s">
        <v>170</v>
      </c>
      <c r="M157" s="17" t="s">
        <v>56</v>
      </c>
      <c r="N157" s="17" t="s">
        <v>171</v>
      </c>
      <c r="O157" s="17" t="s">
        <v>172</v>
      </c>
      <c r="P157" s="17" t="s">
        <v>173</v>
      </c>
      <c r="Q157" s="17" t="s">
        <v>174</v>
      </c>
      <c r="R157" s="17" t="s">
        <v>163</v>
      </c>
    </row>
    <row r="158" spans="2:18">
      <c r="B158" s="17" t="s">
        <v>164</v>
      </c>
      <c r="C158" s="17" t="s">
        <v>164</v>
      </c>
      <c r="D158" s="17" t="s">
        <v>164</v>
      </c>
      <c r="E158" s="17" t="s">
        <v>164</v>
      </c>
      <c r="F158" s="17" t="s">
        <v>164</v>
      </c>
      <c r="G158" s="17" t="s">
        <v>164</v>
      </c>
      <c r="H158" s="17" t="s">
        <v>164</v>
      </c>
      <c r="I158" s="17" t="s">
        <v>164</v>
      </c>
      <c r="J158" s="17" t="s">
        <v>164</v>
      </c>
      <c r="K158" s="17" t="s">
        <v>164</v>
      </c>
      <c r="L158" s="17" t="s">
        <v>164</v>
      </c>
      <c r="M158" s="17" t="s">
        <v>164</v>
      </c>
      <c r="N158" s="17" t="s">
        <v>164</v>
      </c>
      <c r="O158" s="17" t="s">
        <v>164</v>
      </c>
      <c r="P158" s="17" t="s">
        <v>164</v>
      </c>
      <c r="Q158" s="17" t="s">
        <v>164</v>
      </c>
      <c r="R158" s="17" t="s">
        <v>164</v>
      </c>
    </row>
    <row r="159" spans="2:18">
      <c r="B159" s="17" t="s">
        <v>175</v>
      </c>
      <c r="C159" s="17" t="s">
        <v>176</v>
      </c>
      <c r="D159" s="17">
        <v>8364443</v>
      </c>
      <c r="E159" s="17" t="s">
        <v>177</v>
      </c>
      <c r="F159" s="17" t="s">
        <v>134</v>
      </c>
      <c r="G159" s="17" t="s">
        <v>56</v>
      </c>
      <c r="H159" s="17" t="s">
        <v>135</v>
      </c>
      <c r="I159" s="17" t="s">
        <v>148</v>
      </c>
      <c r="J159" s="17" t="s">
        <v>35</v>
      </c>
      <c r="K159" s="17" t="s">
        <v>124</v>
      </c>
      <c r="L159" s="17" t="s">
        <v>137</v>
      </c>
      <c r="M159" s="17" t="s">
        <v>178</v>
      </c>
      <c r="N159" s="17" t="s">
        <v>179</v>
      </c>
      <c r="O159" s="17" t="s">
        <v>180</v>
      </c>
      <c r="P159" s="17" t="s">
        <v>181</v>
      </c>
      <c r="Q159" s="17" t="s">
        <v>182</v>
      </c>
      <c r="R159" s="17" t="s">
        <v>143</v>
      </c>
    </row>
    <row r="160" spans="2:18">
      <c r="B160" s="17" t="s">
        <v>183</v>
      </c>
      <c r="C160" s="17" t="s">
        <v>184</v>
      </c>
      <c r="D160" s="17">
        <v>38652328</v>
      </c>
      <c r="E160" s="17" t="s">
        <v>185</v>
      </c>
      <c r="F160" s="17" t="s">
        <v>134</v>
      </c>
      <c r="G160" s="17" t="s">
        <v>56</v>
      </c>
      <c r="H160" s="17" t="s">
        <v>135</v>
      </c>
      <c r="I160" s="17" t="s">
        <v>136</v>
      </c>
      <c r="J160" s="17" t="s">
        <v>35</v>
      </c>
      <c r="K160" s="17" t="s">
        <v>124</v>
      </c>
      <c r="L160" s="17" t="s">
        <v>137</v>
      </c>
      <c r="M160" s="17" t="s">
        <v>186</v>
      </c>
      <c r="N160" s="17" t="s">
        <v>139</v>
      </c>
      <c r="O160" s="17" t="s">
        <v>187</v>
      </c>
      <c r="P160" s="17" t="s">
        <v>181</v>
      </c>
      <c r="Q160" s="17" t="s">
        <v>188</v>
      </c>
      <c r="R160" s="17" t="s">
        <v>163</v>
      </c>
    </row>
    <row r="161" spans="2:18">
      <c r="B161" s="17" t="s">
        <v>189</v>
      </c>
      <c r="C161" s="17" t="s">
        <v>190</v>
      </c>
      <c r="D161" s="17" t="s">
        <v>191</v>
      </c>
      <c r="E161" s="17" t="s">
        <v>192</v>
      </c>
      <c r="F161" s="17" t="s">
        <v>134</v>
      </c>
      <c r="G161" s="17" t="s">
        <v>56</v>
      </c>
      <c r="H161" s="17" t="s">
        <v>135</v>
      </c>
      <c r="I161" s="17" t="s">
        <v>148</v>
      </c>
      <c r="J161" s="17" t="s">
        <v>35</v>
      </c>
      <c r="K161" s="17" t="s">
        <v>124</v>
      </c>
      <c r="L161" s="17" t="s">
        <v>137</v>
      </c>
      <c r="M161" s="17" t="s">
        <v>139</v>
      </c>
      <c r="N161" s="17" t="s">
        <v>193</v>
      </c>
      <c r="O161" s="17" t="s">
        <v>194</v>
      </c>
      <c r="P161" s="17" t="s">
        <v>195</v>
      </c>
      <c r="Q161" s="17" t="s">
        <v>196</v>
      </c>
      <c r="R161" s="17" t="s">
        <v>163</v>
      </c>
    </row>
    <row r="162" spans="2:18">
      <c r="B162" s="17" t="s">
        <v>197</v>
      </c>
      <c r="C162" s="17" t="s">
        <v>198</v>
      </c>
      <c r="D162" s="17">
        <v>3144778329</v>
      </c>
      <c r="E162" s="17" t="s">
        <v>199</v>
      </c>
      <c r="F162" s="17" t="s">
        <v>134</v>
      </c>
      <c r="G162" s="17" t="s">
        <v>56</v>
      </c>
      <c r="H162" s="17" t="s">
        <v>135</v>
      </c>
      <c r="I162" s="17" t="s">
        <v>148</v>
      </c>
      <c r="J162" s="17" t="s">
        <v>35</v>
      </c>
      <c r="K162" s="17" t="s">
        <v>124</v>
      </c>
      <c r="L162" s="17" t="s">
        <v>137</v>
      </c>
      <c r="M162" s="17" t="s">
        <v>200</v>
      </c>
      <c r="N162" s="17" t="s">
        <v>139</v>
      </c>
      <c r="O162" s="17" t="s">
        <v>201</v>
      </c>
      <c r="P162" s="17" t="s">
        <v>181</v>
      </c>
      <c r="Q162" s="17" t="s">
        <v>202</v>
      </c>
      <c r="R162" s="17" t="s">
        <v>163</v>
      </c>
    </row>
    <row r="163" spans="2:18">
      <c r="B163" s="17" t="s">
        <v>203</v>
      </c>
      <c r="C163" s="17" t="s">
        <v>204</v>
      </c>
      <c r="D163" s="17">
        <v>8771348</v>
      </c>
      <c r="E163" s="17" t="s">
        <v>205</v>
      </c>
      <c r="F163" s="17" t="s">
        <v>134</v>
      </c>
      <c r="G163" s="17" t="s">
        <v>56</v>
      </c>
      <c r="H163" s="17" t="s">
        <v>206</v>
      </c>
      <c r="I163" s="17" t="s">
        <v>207</v>
      </c>
      <c r="J163" s="17" t="s">
        <v>35</v>
      </c>
      <c r="K163" s="17" t="s">
        <v>208</v>
      </c>
      <c r="L163" s="17" t="s">
        <v>209</v>
      </c>
      <c r="M163" s="17" t="s">
        <v>56</v>
      </c>
      <c r="N163" s="17" t="s">
        <v>139</v>
      </c>
      <c r="O163" s="17" t="s">
        <v>210</v>
      </c>
      <c r="P163" s="17" t="s">
        <v>181</v>
      </c>
      <c r="Q163" s="17" t="s">
        <v>211</v>
      </c>
      <c r="R163" s="17" t="s">
        <v>163</v>
      </c>
    </row>
    <row r="164" spans="2:18">
      <c r="B164" s="17" t="s">
        <v>212</v>
      </c>
      <c r="C164" s="17" t="s">
        <v>213</v>
      </c>
      <c r="D164" s="17">
        <v>382771212</v>
      </c>
      <c r="E164" s="17" t="s">
        <v>214</v>
      </c>
      <c r="F164" s="17" t="s">
        <v>134</v>
      </c>
      <c r="G164" s="17" t="s">
        <v>56</v>
      </c>
      <c r="H164" s="17" t="s">
        <v>206</v>
      </c>
      <c r="I164" s="17" t="s">
        <v>207</v>
      </c>
      <c r="J164" s="17" t="s">
        <v>35</v>
      </c>
      <c r="K164" s="17" t="s">
        <v>124</v>
      </c>
      <c r="L164" s="17" t="s">
        <v>149</v>
      </c>
      <c r="M164" s="17" t="s">
        <v>215</v>
      </c>
      <c r="N164" s="17" t="s">
        <v>216</v>
      </c>
      <c r="O164" s="17" t="s">
        <v>217</v>
      </c>
      <c r="P164" s="17" t="s">
        <v>141</v>
      </c>
      <c r="Q164" s="17" t="s">
        <v>218</v>
      </c>
      <c r="R164" s="17" t="s">
        <v>163</v>
      </c>
    </row>
    <row r="166" spans="2:18">
      <c r="B166" s="18" t="s">
        <v>55</v>
      </c>
      <c r="C166" s="12" t="s">
        <v>8</v>
      </c>
      <c r="D166" s="12" t="s">
        <v>9</v>
      </c>
    </row>
    <row r="167" spans="2:18">
      <c r="B167" s="17" t="s">
        <v>56</v>
      </c>
      <c r="C167" s="19">
        <v>10</v>
      </c>
      <c r="D167" s="20">
        <f>C167/$C$169</f>
        <v>0.83333333333333337</v>
      </c>
    </row>
    <row r="168" spans="2:18">
      <c r="B168" s="12" t="s">
        <v>57</v>
      </c>
      <c r="C168" s="30">
        <v>2</v>
      </c>
      <c r="D168" s="20">
        <f>C168/$C$169</f>
        <v>0.16666666666666666</v>
      </c>
    </row>
    <row r="169" spans="2:18">
      <c r="B169" s="12" t="s">
        <v>12</v>
      </c>
      <c r="C169" s="26">
        <f>SUM(C167:C168)</f>
        <v>12</v>
      </c>
      <c r="D169" s="20">
        <f>SUM(D167:D168)</f>
        <v>1</v>
      </c>
    </row>
    <row r="170" spans="2:18">
      <c r="B170" s="76"/>
      <c r="C170" s="76"/>
      <c r="D170" s="2"/>
    </row>
    <row r="171" spans="2:18">
      <c r="B171" s="15"/>
      <c r="C171" s="15"/>
      <c r="D171" s="2"/>
    </row>
    <row r="190" spans="2:5" ht="15.75">
      <c r="B190" s="7" t="s">
        <v>58</v>
      </c>
    </row>
    <row r="192" spans="2:5" ht="69" customHeight="1">
      <c r="B192" s="77" t="s">
        <v>59</v>
      </c>
      <c r="C192" s="78"/>
      <c r="D192" s="22" t="s">
        <v>8</v>
      </c>
      <c r="E192" s="22" t="s">
        <v>9</v>
      </c>
    </row>
    <row r="193" spans="2:5">
      <c r="B193" s="79" t="s">
        <v>35</v>
      </c>
      <c r="C193" s="80"/>
      <c r="D193" s="30">
        <v>4</v>
      </c>
      <c r="E193" s="23">
        <f>D193/$C$37</f>
        <v>0.33333333333333331</v>
      </c>
    </row>
    <row r="194" spans="2:5">
      <c r="B194" s="63" t="s">
        <v>60</v>
      </c>
      <c r="C194" s="63"/>
      <c r="D194" s="30">
        <v>8</v>
      </c>
      <c r="E194" s="23">
        <f>D194/$C$37</f>
        <v>0.66666666666666663</v>
      </c>
    </row>
    <row r="195" spans="2:5">
      <c r="B195" s="63" t="s">
        <v>61</v>
      </c>
      <c r="C195" s="63"/>
      <c r="D195" s="30">
        <f>SUM(D193:D194)</f>
        <v>12</v>
      </c>
      <c r="E195" s="43">
        <f>SUM(E193:E194)</f>
        <v>1</v>
      </c>
    </row>
    <row r="196" spans="2:5">
      <c r="B196" s="76"/>
      <c r="C196" s="76"/>
      <c r="D196" s="76"/>
    </row>
    <row r="197" spans="2:5">
      <c r="B197" s="76"/>
      <c r="C197" s="76"/>
      <c r="D197" s="76"/>
    </row>
    <row r="198" spans="2:5">
      <c r="B198" s="76"/>
      <c r="C198" s="76"/>
      <c r="D198" s="76"/>
    </row>
    <row r="199" spans="2:5">
      <c r="B199" s="76"/>
      <c r="C199" s="76"/>
      <c r="D199" s="76"/>
    </row>
    <row r="200" spans="2:5">
      <c r="B200" s="76"/>
      <c r="C200" s="76"/>
      <c r="D200" s="76"/>
    </row>
    <row r="201" spans="2:5">
      <c r="B201" s="76"/>
      <c r="C201" s="76"/>
      <c r="D201" s="76"/>
    </row>
    <row r="208" spans="2:5">
      <c r="B208" s="24" t="s">
        <v>62</v>
      </c>
    </row>
    <row r="210" spans="2:5">
      <c r="B210" s="24" t="s">
        <v>63</v>
      </c>
    </row>
    <row r="211" spans="2:5">
      <c r="B211" s="24"/>
    </row>
    <row r="212" spans="2:5">
      <c r="B212" s="59" t="s">
        <v>64</v>
      </c>
      <c r="C212" s="59"/>
      <c r="D212" s="59"/>
      <c r="E212" s="25" t="s">
        <v>8</v>
      </c>
    </row>
    <row r="213" spans="2:5" ht="48" customHeight="1">
      <c r="B213" s="72" t="s">
        <v>65</v>
      </c>
      <c r="C213" s="72"/>
      <c r="D213" s="72"/>
      <c r="E213" s="30">
        <v>0</v>
      </c>
    </row>
    <row r="214" spans="2:5" ht="36" customHeight="1">
      <c r="B214" s="72" t="s">
        <v>66</v>
      </c>
      <c r="C214" s="72"/>
      <c r="D214" s="72"/>
      <c r="E214" s="30">
        <v>0</v>
      </c>
    </row>
    <row r="215" spans="2:5" ht="60" customHeight="1">
      <c r="B215" s="72" t="s">
        <v>67</v>
      </c>
      <c r="C215" s="72"/>
      <c r="D215" s="72"/>
      <c r="E215" s="30">
        <v>0</v>
      </c>
    </row>
    <row r="216" spans="2:5">
      <c r="B216" s="72" t="s">
        <v>68</v>
      </c>
      <c r="C216" s="72"/>
      <c r="D216" s="72"/>
      <c r="E216" s="30">
        <v>0</v>
      </c>
    </row>
    <row r="217" spans="2:5">
      <c r="B217" s="72" t="s">
        <v>69</v>
      </c>
      <c r="C217" s="72"/>
      <c r="D217" s="72"/>
      <c r="E217" s="30">
        <v>0</v>
      </c>
    </row>
    <row r="218" spans="2:5">
      <c r="B218" s="72" t="s">
        <v>70</v>
      </c>
      <c r="C218" s="72"/>
      <c r="D218" s="72"/>
      <c r="E218" s="30">
        <v>0</v>
      </c>
    </row>
    <row r="219" spans="2:5">
      <c r="B219" s="72" t="s">
        <v>71</v>
      </c>
      <c r="C219" s="72"/>
      <c r="D219" s="72"/>
      <c r="E219" s="30">
        <v>0</v>
      </c>
    </row>
    <row r="220" spans="2:5" ht="24" customHeight="1">
      <c r="B220" s="72" t="s">
        <v>72</v>
      </c>
      <c r="C220" s="72"/>
      <c r="D220" s="72"/>
      <c r="E220" s="30">
        <v>4</v>
      </c>
    </row>
    <row r="226" spans="2:10" ht="15.75">
      <c r="B226" s="7" t="s">
        <v>73</v>
      </c>
    </row>
    <row r="228" spans="2:10" ht="108" customHeight="1">
      <c r="B228" s="73" t="s">
        <v>74</v>
      </c>
      <c r="C228" s="73"/>
      <c r="D228" s="73"/>
      <c r="E228" s="27" t="s">
        <v>8</v>
      </c>
      <c r="F228" s="27" t="s">
        <v>9</v>
      </c>
      <c r="H228" s="63"/>
      <c r="I228" s="63"/>
      <c r="J228" s="27" t="s">
        <v>9</v>
      </c>
    </row>
    <row r="229" spans="2:10">
      <c r="B229" s="70" t="s">
        <v>35</v>
      </c>
      <c r="C229" s="70"/>
      <c r="D229" s="70"/>
      <c r="E229" s="40">
        <v>10</v>
      </c>
      <c r="F229" s="20">
        <f>E229/$C$37</f>
        <v>0.83333333333333337</v>
      </c>
      <c r="H229" s="74" t="s">
        <v>35</v>
      </c>
      <c r="I229" s="75"/>
      <c r="J229" s="11">
        <f>F229</f>
        <v>0.83333333333333337</v>
      </c>
    </row>
    <row r="230" spans="2:10">
      <c r="B230" s="70" t="s">
        <v>60</v>
      </c>
      <c r="C230" s="70"/>
      <c r="D230" s="70"/>
      <c r="E230" s="40">
        <v>2</v>
      </c>
      <c r="F230" s="20">
        <f t="shared" ref="F230:F231" si="5">E230/$C$37</f>
        <v>0.16666666666666666</v>
      </c>
      <c r="H230" s="70" t="s">
        <v>60</v>
      </c>
      <c r="I230" s="70"/>
      <c r="J230" s="11">
        <f>F230</f>
        <v>0.16666666666666666</v>
      </c>
    </row>
    <row r="231" spans="2:10">
      <c r="B231" s="70" t="s">
        <v>12</v>
      </c>
      <c r="C231" s="70"/>
      <c r="D231" s="70"/>
      <c r="E231" s="41">
        <f>SUM(E229:E230)</f>
        <v>12</v>
      </c>
      <c r="F231" s="20">
        <f t="shared" si="5"/>
        <v>1</v>
      </c>
      <c r="H231" s="70" t="s">
        <v>12</v>
      </c>
      <c r="I231" s="70"/>
      <c r="J231" s="11">
        <f>F231</f>
        <v>1</v>
      </c>
    </row>
    <row r="255" spans="2:2" ht="15.75">
      <c r="B255" s="7" t="s">
        <v>75</v>
      </c>
    </row>
    <row r="256" spans="2:2" ht="15.75">
      <c r="B256" s="7"/>
    </row>
    <row r="257" spans="2:5">
      <c r="B257" s="24" t="s">
        <v>76</v>
      </c>
    </row>
    <row r="258" spans="2:5">
      <c r="B258" s="24"/>
    </row>
    <row r="259" spans="2:5">
      <c r="B259" s="24"/>
    </row>
    <row r="260" spans="2:5">
      <c r="B260" s="71" t="s">
        <v>77</v>
      </c>
      <c r="C260" s="71"/>
      <c r="D260" s="71"/>
      <c r="E260" s="39" t="s">
        <v>8</v>
      </c>
    </row>
    <row r="261" spans="2:5">
      <c r="B261" s="66" t="s">
        <v>78</v>
      </c>
      <c r="C261" s="66"/>
      <c r="D261" s="66"/>
      <c r="E261" s="30">
        <v>5</v>
      </c>
    </row>
    <row r="262" spans="2:5">
      <c r="B262" s="66" t="s">
        <v>79</v>
      </c>
      <c r="C262" s="66"/>
      <c r="D262" s="66"/>
      <c r="E262" s="30">
        <v>2</v>
      </c>
    </row>
    <row r="263" spans="2:5">
      <c r="B263" s="66" t="s">
        <v>80</v>
      </c>
      <c r="C263" s="66"/>
      <c r="D263" s="66"/>
      <c r="E263" s="30">
        <v>6</v>
      </c>
    </row>
    <row r="264" spans="2:5">
      <c r="B264" s="66" t="s">
        <v>81</v>
      </c>
      <c r="C264" s="66"/>
      <c r="D264" s="66"/>
      <c r="E264" s="30">
        <v>0</v>
      </c>
    </row>
    <row r="265" spans="2:5">
      <c r="B265" s="66" t="s">
        <v>82</v>
      </c>
      <c r="C265" s="66"/>
      <c r="D265" s="66"/>
      <c r="E265" s="30">
        <v>0</v>
      </c>
    </row>
    <row r="266" spans="2:5">
      <c r="B266" s="66" t="s">
        <v>83</v>
      </c>
      <c r="C266" s="66"/>
      <c r="D266" s="66"/>
      <c r="E266" s="30">
        <v>0</v>
      </c>
    </row>
    <row r="267" spans="2:5">
      <c r="B267" s="66" t="s">
        <v>84</v>
      </c>
      <c r="C267" s="66"/>
      <c r="D267" s="66"/>
      <c r="E267" s="30">
        <v>3</v>
      </c>
    </row>
    <row r="268" spans="2:5">
      <c r="B268" s="66" t="s">
        <v>85</v>
      </c>
      <c r="C268" s="66"/>
      <c r="D268" s="66"/>
      <c r="E268" s="30">
        <v>0</v>
      </c>
    </row>
    <row r="270" spans="2:5" ht="10.5" customHeight="1"/>
    <row r="271" spans="2:5" ht="15.75" customHeight="1">
      <c r="B271" s="7" t="s">
        <v>86</v>
      </c>
    </row>
    <row r="272" spans="2:5" ht="10.5" customHeight="1">
      <c r="B272" s="7"/>
    </row>
    <row r="273" spans="2:3" ht="27" customHeight="1">
      <c r="B273" s="24" t="s">
        <v>87</v>
      </c>
    </row>
    <row r="274" spans="2:3">
      <c r="B274" s="24"/>
    </row>
    <row r="275" spans="2:3">
      <c r="B275" s="24"/>
    </row>
    <row r="276" spans="2:3">
      <c r="B276" s="44" t="s">
        <v>88</v>
      </c>
      <c r="C276" s="44" t="s">
        <v>8</v>
      </c>
    </row>
    <row r="277" spans="2:3">
      <c r="B277" s="21">
        <v>1</v>
      </c>
      <c r="C277" s="30">
        <v>0</v>
      </c>
    </row>
    <row r="278" spans="2:3">
      <c r="B278" s="21">
        <v>2</v>
      </c>
      <c r="C278" s="30">
        <v>0</v>
      </c>
    </row>
    <row r="279" spans="2:3">
      <c r="B279" s="21">
        <v>3</v>
      </c>
      <c r="C279" s="30">
        <v>0</v>
      </c>
    </row>
    <row r="280" spans="2:3">
      <c r="B280" s="21">
        <v>4</v>
      </c>
      <c r="C280" s="30">
        <v>2</v>
      </c>
    </row>
    <row r="281" spans="2:3">
      <c r="B281" s="21">
        <v>5</v>
      </c>
      <c r="C281" s="30">
        <v>10</v>
      </c>
    </row>
    <row r="284" spans="2:3">
      <c r="B284" s="28" t="s">
        <v>88</v>
      </c>
      <c r="C284" s="28" t="s">
        <v>8</v>
      </c>
    </row>
    <row r="285" spans="2:3">
      <c r="B285" s="21">
        <v>1</v>
      </c>
      <c r="C285" s="47">
        <f>C277/$C$37</f>
        <v>0</v>
      </c>
    </row>
    <row r="286" spans="2:3">
      <c r="B286" s="21">
        <v>2</v>
      </c>
      <c r="C286" s="47">
        <f t="shared" ref="C286:C289" si="6">C278/$C$37</f>
        <v>0</v>
      </c>
    </row>
    <row r="287" spans="2:3">
      <c r="B287" s="21">
        <v>3</v>
      </c>
      <c r="C287" s="47">
        <f t="shared" si="6"/>
        <v>0</v>
      </c>
    </row>
    <row r="288" spans="2:3">
      <c r="B288" s="21">
        <v>4</v>
      </c>
      <c r="C288" s="47">
        <f t="shared" si="6"/>
        <v>0.16666666666666666</v>
      </c>
    </row>
    <row r="289" spans="2:4">
      <c r="B289" s="21">
        <v>5</v>
      </c>
      <c r="C289" s="47">
        <f t="shared" si="6"/>
        <v>0.83333333333333337</v>
      </c>
    </row>
    <row r="298" spans="2:4" ht="15.75">
      <c r="B298" s="7" t="s">
        <v>89</v>
      </c>
    </row>
    <row r="299" spans="2:4" ht="15.75">
      <c r="B299" s="7"/>
    </row>
    <row r="300" spans="2:4">
      <c r="B300" s="24" t="s">
        <v>90</v>
      </c>
    </row>
    <row r="301" spans="2:4">
      <c r="B301" s="24"/>
    </row>
    <row r="302" spans="2:4">
      <c r="B302" s="24"/>
    </row>
    <row r="303" spans="2:4">
      <c r="B303" s="28" t="s">
        <v>91</v>
      </c>
      <c r="C303" s="28" t="s">
        <v>8</v>
      </c>
    </row>
    <row r="304" spans="2:4">
      <c r="B304" s="21" t="s">
        <v>35</v>
      </c>
      <c r="C304" s="40">
        <v>12</v>
      </c>
      <c r="D304" s="29"/>
    </row>
    <row r="305" spans="2:4">
      <c r="B305" s="21" t="s">
        <v>60</v>
      </c>
      <c r="C305" s="40">
        <v>0</v>
      </c>
      <c r="D305" s="29"/>
    </row>
    <row r="308" spans="2:4">
      <c r="B308" s="28" t="s">
        <v>91</v>
      </c>
      <c r="C308" s="28" t="s">
        <v>9</v>
      </c>
    </row>
    <row r="309" spans="2:4">
      <c r="B309" s="21" t="s">
        <v>35</v>
      </c>
      <c r="C309" s="20">
        <f>C304/$C$37</f>
        <v>1</v>
      </c>
    </row>
    <row r="310" spans="2:4">
      <c r="B310" s="21" t="s">
        <v>60</v>
      </c>
      <c r="C310" s="20">
        <f>C305/$C$37</f>
        <v>0</v>
      </c>
    </row>
    <row r="323" spans="2:8" ht="15.75">
      <c r="B323" s="7" t="s">
        <v>92</v>
      </c>
    </row>
    <row r="324" spans="2:8" ht="15.75">
      <c r="B324" s="7"/>
    </row>
    <row r="325" spans="2:8">
      <c r="B325" s="24" t="s">
        <v>93</v>
      </c>
    </row>
    <row r="326" spans="2:8">
      <c r="B326" s="24"/>
    </row>
    <row r="327" spans="2:8">
      <c r="B327" s="24"/>
    </row>
    <row r="328" spans="2:8">
      <c r="B328" s="67" t="s">
        <v>94</v>
      </c>
      <c r="C328" s="68"/>
      <c r="D328" s="68"/>
      <c r="E328" s="69"/>
      <c r="F328" s="39" t="s">
        <v>95</v>
      </c>
      <c r="G328" s="39" t="s">
        <v>96</v>
      </c>
      <c r="H328" s="39" t="s">
        <v>97</v>
      </c>
    </row>
    <row r="329" spans="2:8">
      <c r="B329" s="60" t="s">
        <v>98</v>
      </c>
      <c r="C329" s="60"/>
      <c r="D329" s="60"/>
      <c r="E329" s="60"/>
      <c r="F329" s="30">
        <v>7</v>
      </c>
      <c r="G329" s="30">
        <v>1</v>
      </c>
      <c r="H329" s="30">
        <v>4</v>
      </c>
    </row>
    <row r="330" spans="2:8">
      <c r="B330" s="60" t="s">
        <v>99</v>
      </c>
      <c r="C330" s="60"/>
      <c r="D330" s="60"/>
      <c r="E330" s="60"/>
      <c r="F330" s="30">
        <v>0</v>
      </c>
      <c r="G330" s="30">
        <v>0</v>
      </c>
      <c r="H330" s="30">
        <v>7</v>
      </c>
    </row>
    <row r="331" spans="2:8">
      <c r="B331" s="63" t="s">
        <v>100</v>
      </c>
      <c r="C331" s="63"/>
      <c r="D331" s="63"/>
      <c r="E331" s="63"/>
      <c r="F331" s="30">
        <v>3</v>
      </c>
      <c r="G331" s="30">
        <v>0</v>
      </c>
      <c r="H331" s="30">
        <v>5</v>
      </c>
    </row>
    <row r="332" spans="2:8">
      <c r="B332" s="63" t="s">
        <v>101</v>
      </c>
      <c r="C332" s="63"/>
      <c r="D332" s="63"/>
      <c r="E332" s="63"/>
      <c r="F332" s="30">
        <v>5</v>
      </c>
      <c r="G332" s="30">
        <v>0</v>
      </c>
      <c r="H332" s="30">
        <v>4</v>
      </c>
    </row>
    <row r="333" spans="2:8">
      <c r="B333" s="63" t="s">
        <v>102</v>
      </c>
      <c r="C333" s="63"/>
      <c r="D333" s="63"/>
      <c r="E333" s="63"/>
      <c r="F333" s="30">
        <v>8</v>
      </c>
      <c r="G333" s="30">
        <v>1</v>
      </c>
      <c r="H333" s="30">
        <v>2</v>
      </c>
    </row>
    <row r="334" spans="2:8">
      <c r="B334" s="63" t="s">
        <v>103</v>
      </c>
      <c r="C334" s="63"/>
      <c r="D334" s="63"/>
      <c r="E334" s="63"/>
      <c r="F334" s="30">
        <v>1</v>
      </c>
      <c r="G334" s="30">
        <v>1</v>
      </c>
      <c r="H334" s="30">
        <v>6</v>
      </c>
    </row>
    <row r="335" spans="2:8">
      <c r="B335" s="63" t="s">
        <v>104</v>
      </c>
      <c r="C335" s="63"/>
      <c r="D335" s="63"/>
      <c r="E335" s="63"/>
      <c r="F335" s="30">
        <v>0</v>
      </c>
      <c r="G335" s="30">
        <v>0</v>
      </c>
      <c r="H335" s="30">
        <v>7</v>
      </c>
    </row>
    <row r="336" spans="2:8">
      <c r="B336" s="63" t="s">
        <v>105</v>
      </c>
      <c r="C336" s="63"/>
      <c r="D336" s="63"/>
      <c r="E336" s="63"/>
      <c r="F336" s="30">
        <v>1</v>
      </c>
      <c r="G336" s="30">
        <v>0</v>
      </c>
      <c r="H336" s="30">
        <v>7</v>
      </c>
    </row>
    <row r="342" spans="2:12" ht="15.75">
      <c r="B342" s="64" t="s">
        <v>106</v>
      </c>
      <c r="C342" s="64"/>
      <c r="D342" s="64"/>
    </row>
    <row r="345" spans="2:12" ht="15" customHeight="1">
      <c r="B345" s="65" t="s">
        <v>107</v>
      </c>
      <c r="C345" s="65"/>
      <c r="D345" s="65"/>
      <c r="F345" s="61" t="s">
        <v>108</v>
      </c>
      <c r="G345" s="61"/>
      <c r="H345" s="61"/>
      <c r="I345" s="61"/>
      <c r="J345" s="31"/>
      <c r="K345" s="31"/>
      <c r="L345" s="31"/>
    </row>
    <row r="346" spans="2:12">
      <c r="B346" s="65"/>
      <c r="C346" s="65"/>
      <c r="D346" s="65"/>
      <c r="F346" s="61"/>
      <c r="G346" s="61"/>
      <c r="H346" s="61"/>
      <c r="I346" s="61"/>
      <c r="J346" s="31"/>
      <c r="K346" s="31"/>
      <c r="L346" s="31"/>
    </row>
    <row r="347" spans="2:12">
      <c r="B347" s="65"/>
      <c r="C347" s="65"/>
      <c r="D347" s="65"/>
      <c r="F347" s="61"/>
      <c r="G347" s="61"/>
      <c r="H347" s="61"/>
      <c r="I347" s="61"/>
      <c r="J347" s="32"/>
      <c r="K347" s="32"/>
      <c r="L347" s="32"/>
    </row>
    <row r="348" spans="2:12">
      <c r="B348" s="65"/>
      <c r="C348" s="65"/>
      <c r="D348" s="65"/>
      <c r="F348" s="32"/>
      <c r="G348" s="32"/>
      <c r="H348" s="32"/>
      <c r="I348" s="32"/>
      <c r="J348" s="32"/>
      <c r="K348" s="32"/>
      <c r="L348" s="32"/>
    </row>
    <row r="349" spans="2:12">
      <c r="B349" s="32"/>
      <c r="C349" s="32"/>
      <c r="D349" s="32"/>
      <c r="F349" s="32"/>
      <c r="G349" s="32"/>
      <c r="H349" s="32"/>
      <c r="I349" s="32"/>
      <c r="J349" s="32"/>
      <c r="K349" s="32"/>
      <c r="L349" s="32"/>
    </row>
    <row r="350" spans="2:12">
      <c r="B350" s="32"/>
      <c r="C350" s="32"/>
      <c r="D350" s="32"/>
      <c r="F350" s="32"/>
      <c r="G350" s="32"/>
      <c r="H350" s="32"/>
      <c r="I350" s="32"/>
      <c r="J350" s="32"/>
      <c r="K350" s="32"/>
      <c r="L350" s="32"/>
    </row>
    <row r="351" spans="2:12">
      <c r="B351" s="28" t="s">
        <v>109</v>
      </c>
      <c r="C351" s="46" t="s">
        <v>8</v>
      </c>
    </row>
    <row r="352" spans="2:12">
      <c r="B352" s="12" t="s">
        <v>110</v>
      </c>
      <c r="C352" s="30">
        <v>5</v>
      </c>
      <c r="G352" s="28" t="s">
        <v>111</v>
      </c>
      <c r="H352" s="28" t="s">
        <v>8</v>
      </c>
    </row>
    <row r="353" spans="2:11">
      <c r="B353" s="12" t="s">
        <v>112</v>
      </c>
      <c r="C353" s="30">
        <v>2</v>
      </c>
      <c r="G353" s="12" t="s">
        <v>35</v>
      </c>
      <c r="H353" s="30">
        <v>8</v>
      </c>
    </row>
    <row r="354" spans="2:11">
      <c r="B354" s="12" t="s">
        <v>113</v>
      </c>
      <c r="C354" s="30">
        <v>0</v>
      </c>
      <c r="G354" s="12" t="s">
        <v>114</v>
      </c>
      <c r="H354" s="30">
        <v>4</v>
      </c>
    </row>
    <row r="355" spans="2:11">
      <c r="B355" s="12" t="s">
        <v>115</v>
      </c>
      <c r="C355" s="30">
        <v>0</v>
      </c>
    </row>
    <row r="356" spans="2:11">
      <c r="B356" s="12" t="s">
        <v>116</v>
      </c>
      <c r="C356" s="30">
        <v>5</v>
      </c>
    </row>
    <row r="357" spans="2:11">
      <c r="G357" s="28" t="s">
        <v>111</v>
      </c>
      <c r="H357" s="28" t="s">
        <v>9</v>
      </c>
    </row>
    <row r="358" spans="2:11">
      <c r="B358" s="28" t="s">
        <v>109</v>
      </c>
      <c r="C358" s="28" t="s">
        <v>9</v>
      </c>
      <c r="G358" s="12" t="s">
        <v>35</v>
      </c>
      <c r="H358" s="47">
        <f>H353/$C$37</f>
        <v>0.66666666666666663</v>
      </c>
    </row>
    <row r="359" spans="2:11">
      <c r="B359" s="12" t="s">
        <v>110</v>
      </c>
      <c r="C359" s="47">
        <f>C352/$C$37</f>
        <v>0.41666666666666669</v>
      </c>
      <c r="F359" s="2"/>
      <c r="G359" s="12" t="s">
        <v>114</v>
      </c>
      <c r="H359" s="47">
        <f>H354/$C$37</f>
        <v>0.33333333333333331</v>
      </c>
    </row>
    <row r="360" spans="2:11">
      <c r="B360" s="12" t="s">
        <v>112</v>
      </c>
      <c r="C360" s="47">
        <f t="shared" ref="C360:C363" si="7">C353/$C$37</f>
        <v>0.16666666666666666</v>
      </c>
      <c r="F360" s="2"/>
      <c r="G360" s="33"/>
    </row>
    <row r="361" spans="2:11">
      <c r="B361" s="12" t="s">
        <v>113</v>
      </c>
      <c r="C361" s="47">
        <f t="shared" si="7"/>
        <v>0</v>
      </c>
    </row>
    <row r="362" spans="2:11">
      <c r="B362" s="12" t="s">
        <v>115</v>
      </c>
      <c r="C362" s="47">
        <f t="shared" si="7"/>
        <v>0</v>
      </c>
    </row>
    <row r="363" spans="2:11">
      <c r="B363" s="12" t="s">
        <v>116</v>
      </c>
      <c r="C363" s="47">
        <f t="shared" si="7"/>
        <v>0.41666666666666669</v>
      </c>
    </row>
    <row r="367" spans="2:11" ht="15" customHeight="1">
      <c r="B367" s="62" t="s">
        <v>117</v>
      </c>
      <c r="C367" s="62"/>
      <c r="D367" s="62"/>
      <c r="F367" s="61" t="s">
        <v>118</v>
      </c>
      <c r="G367" s="61"/>
      <c r="H367" s="61"/>
      <c r="I367" s="61"/>
      <c r="J367" s="61"/>
      <c r="K367" s="61"/>
    </row>
    <row r="368" spans="2:11" ht="15" customHeight="1">
      <c r="B368" s="62"/>
      <c r="C368" s="62"/>
      <c r="D368" s="62"/>
      <c r="F368" s="61"/>
      <c r="G368" s="61"/>
      <c r="H368" s="61"/>
      <c r="I368" s="61"/>
      <c r="J368" s="61"/>
      <c r="K368" s="61"/>
    </row>
    <row r="369" spans="2:11" ht="15" customHeight="1">
      <c r="B369" s="62"/>
      <c r="C369" s="62"/>
      <c r="D369" s="62"/>
      <c r="F369" s="61"/>
      <c r="G369" s="61"/>
      <c r="H369" s="61"/>
      <c r="I369" s="61"/>
      <c r="J369" s="61"/>
      <c r="K369" s="61"/>
    </row>
    <row r="370" spans="2:11">
      <c r="F370" s="61"/>
      <c r="G370" s="61"/>
      <c r="H370" s="61"/>
      <c r="I370" s="61"/>
      <c r="J370" s="61"/>
      <c r="K370" s="61"/>
    </row>
    <row r="371" spans="2:11">
      <c r="B371" s="28" t="s">
        <v>119</v>
      </c>
      <c r="C371" s="28" t="s">
        <v>8</v>
      </c>
    </row>
    <row r="372" spans="2:11">
      <c r="B372" s="12" t="s">
        <v>35</v>
      </c>
      <c r="C372" s="30">
        <v>12</v>
      </c>
    </row>
    <row r="373" spans="2:11">
      <c r="B373" s="12" t="s">
        <v>114</v>
      </c>
      <c r="C373" s="30">
        <v>0</v>
      </c>
      <c r="H373" s="28" t="s">
        <v>119</v>
      </c>
      <c r="I373" s="28" t="s">
        <v>8</v>
      </c>
    </row>
    <row r="374" spans="2:11">
      <c r="H374" s="12" t="s">
        <v>35</v>
      </c>
      <c r="I374" s="30">
        <v>12</v>
      </c>
    </row>
    <row r="375" spans="2:11">
      <c r="H375" s="12" t="s">
        <v>114</v>
      </c>
      <c r="I375" s="30">
        <v>0</v>
      </c>
    </row>
    <row r="376" spans="2:11">
      <c r="B376" s="28" t="s">
        <v>119</v>
      </c>
      <c r="C376" s="28" t="s">
        <v>9</v>
      </c>
    </row>
    <row r="377" spans="2:11">
      <c r="B377" s="12" t="s">
        <v>35</v>
      </c>
      <c r="C377" s="47">
        <f>C372/$C$37</f>
        <v>1</v>
      </c>
    </row>
    <row r="378" spans="2:11">
      <c r="B378" s="12" t="s">
        <v>114</v>
      </c>
      <c r="C378" s="47">
        <f>C373/$C$37</f>
        <v>0</v>
      </c>
      <c r="H378" s="28" t="s">
        <v>119</v>
      </c>
      <c r="I378" s="28" t="s">
        <v>9</v>
      </c>
    </row>
    <row r="379" spans="2:11">
      <c r="H379" s="12" t="s">
        <v>35</v>
      </c>
      <c r="I379" s="47">
        <f>I374/$C$37</f>
        <v>1</v>
      </c>
    </row>
    <row r="380" spans="2:11">
      <c r="H380" s="12" t="s">
        <v>114</v>
      </c>
      <c r="I380" s="47">
        <f>I375/$C$37</f>
        <v>0</v>
      </c>
    </row>
    <row r="382" spans="2:11" ht="15" customHeight="1">
      <c r="B382" s="62" t="s">
        <v>120</v>
      </c>
      <c r="C382" s="62"/>
      <c r="D382" s="62"/>
    </row>
    <row r="383" spans="2:11">
      <c r="B383" s="62"/>
      <c r="C383" s="62"/>
      <c r="D383" s="62"/>
    </row>
    <row r="384" spans="2:11">
      <c r="B384" s="62"/>
      <c r="C384" s="62"/>
      <c r="D384" s="62"/>
    </row>
    <row r="386" spans="2:4">
      <c r="B386" s="28" t="s">
        <v>121</v>
      </c>
      <c r="C386" s="59" t="s">
        <v>8</v>
      </c>
      <c r="D386" s="59"/>
    </row>
    <row r="387" spans="2:4">
      <c r="B387" s="21">
        <v>1</v>
      </c>
      <c r="C387" s="60">
        <v>0</v>
      </c>
      <c r="D387" s="60"/>
    </row>
    <row r="388" spans="2:4">
      <c r="B388" s="21">
        <v>2</v>
      </c>
      <c r="C388" s="60">
        <v>1</v>
      </c>
      <c r="D388" s="60"/>
    </row>
    <row r="389" spans="2:4">
      <c r="B389" s="21">
        <v>3</v>
      </c>
      <c r="C389" s="60">
        <v>0</v>
      </c>
      <c r="D389" s="60"/>
    </row>
    <row r="390" spans="2:4">
      <c r="B390" s="21">
        <v>4</v>
      </c>
      <c r="C390" s="60">
        <v>2</v>
      </c>
      <c r="D390" s="60"/>
    </row>
    <row r="391" spans="2:4">
      <c r="B391" s="21">
        <v>5</v>
      </c>
      <c r="C391" s="60">
        <v>9</v>
      </c>
      <c r="D391" s="60"/>
    </row>
    <row r="393" spans="2:4">
      <c r="B393" s="28" t="s">
        <v>121</v>
      </c>
      <c r="C393" s="59" t="s">
        <v>9</v>
      </c>
      <c r="D393" s="59"/>
    </row>
    <row r="394" spans="2:4">
      <c r="B394" s="21">
        <v>1</v>
      </c>
      <c r="C394" s="58">
        <f>C387/$C$37</f>
        <v>0</v>
      </c>
      <c r="D394" s="58"/>
    </row>
    <row r="395" spans="2:4">
      <c r="B395" s="21">
        <v>2</v>
      </c>
      <c r="C395" s="58">
        <f t="shared" ref="C395:C398" si="8">C388/$C$37</f>
        <v>8.3333333333333329E-2</v>
      </c>
      <c r="D395" s="58"/>
    </row>
    <row r="396" spans="2:4">
      <c r="B396" s="21">
        <v>3</v>
      </c>
      <c r="C396" s="58">
        <f t="shared" si="8"/>
        <v>0</v>
      </c>
      <c r="D396" s="58"/>
    </row>
    <row r="397" spans="2:4">
      <c r="B397" s="21">
        <v>4</v>
      </c>
      <c r="C397" s="58">
        <f t="shared" si="8"/>
        <v>0.16666666666666666</v>
      </c>
      <c r="D397" s="58"/>
    </row>
    <row r="398" spans="2:4">
      <c r="B398" s="21">
        <v>5</v>
      </c>
      <c r="C398" s="58">
        <f t="shared" si="8"/>
        <v>0.75</v>
      </c>
      <c r="D398" s="58"/>
    </row>
    <row r="403" spans="2:10" ht="15.75">
      <c r="B403" s="7" t="s">
        <v>122</v>
      </c>
    </row>
    <row r="405" spans="2:10">
      <c r="B405" s="59" t="s">
        <v>123</v>
      </c>
      <c r="C405" s="59"/>
      <c r="D405" s="59"/>
      <c r="E405" s="59"/>
      <c r="F405" s="59"/>
      <c r="G405" s="59"/>
      <c r="H405" s="59"/>
      <c r="I405" s="59"/>
      <c r="J405" s="59"/>
    </row>
    <row r="406" spans="2:10">
      <c r="B406" s="48" t="s">
        <v>219</v>
      </c>
      <c r="C406" s="34"/>
      <c r="D406" s="34"/>
      <c r="E406" s="34"/>
      <c r="F406" s="34"/>
      <c r="G406" s="34"/>
      <c r="H406" s="34"/>
      <c r="I406" s="51"/>
      <c r="J406" s="35"/>
    </row>
    <row r="407" spans="2:10">
      <c r="B407" s="48" t="s">
        <v>220</v>
      </c>
      <c r="C407" s="2"/>
      <c r="D407" s="2"/>
      <c r="E407" s="2"/>
      <c r="F407" s="2"/>
      <c r="G407" s="2"/>
      <c r="H407" s="2"/>
      <c r="I407" s="2"/>
      <c r="J407" s="35"/>
    </row>
    <row r="408" spans="2:10">
      <c r="B408" s="48" t="s">
        <v>221</v>
      </c>
      <c r="C408" s="2"/>
      <c r="D408" s="2"/>
      <c r="E408" s="2"/>
      <c r="F408" s="2"/>
      <c r="G408" s="2"/>
      <c r="H408" s="2"/>
      <c r="I408" s="2"/>
      <c r="J408" s="35"/>
    </row>
    <row r="409" spans="2:10">
      <c r="B409" s="48" t="s">
        <v>222</v>
      </c>
      <c r="C409" s="2"/>
      <c r="D409" s="2"/>
      <c r="E409" s="2"/>
      <c r="F409" s="2"/>
      <c r="G409" s="2"/>
      <c r="H409" s="2"/>
      <c r="I409" s="2"/>
      <c r="J409" s="35"/>
    </row>
    <row r="410" spans="2:10">
      <c r="B410" s="48" t="s">
        <v>125</v>
      </c>
      <c r="C410" s="2"/>
      <c r="D410" s="2"/>
      <c r="E410" s="2"/>
      <c r="F410" s="2"/>
      <c r="G410" s="2"/>
      <c r="H410" s="2"/>
      <c r="I410" s="2"/>
      <c r="J410" s="35"/>
    </row>
    <row r="411" spans="2:10">
      <c r="B411" s="48" t="s">
        <v>223</v>
      </c>
      <c r="C411" s="2"/>
      <c r="D411" s="2"/>
      <c r="E411" s="2"/>
      <c r="F411" s="2"/>
      <c r="G411" s="2"/>
      <c r="H411" s="2"/>
      <c r="I411" s="2"/>
      <c r="J411" s="35"/>
    </row>
    <row r="412" spans="2:10">
      <c r="B412" s="48" t="s">
        <v>224</v>
      </c>
      <c r="C412" s="2"/>
      <c r="D412" s="2"/>
      <c r="E412" s="2"/>
      <c r="F412" s="2"/>
      <c r="G412" s="2"/>
      <c r="H412" s="2"/>
      <c r="I412" s="2"/>
      <c r="J412" s="35"/>
    </row>
    <row r="413" spans="2:10">
      <c r="B413" s="48" t="s">
        <v>126</v>
      </c>
      <c r="C413" s="2"/>
      <c r="D413" s="2"/>
      <c r="E413" s="2"/>
      <c r="F413" s="2"/>
      <c r="G413" s="2"/>
      <c r="H413" s="2"/>
      <c r="I413" s="49"/>
      <c r="J413" s="36"/>
    </row>
    <row r="414" spans="2:10">
      <c r="B414" s="48" t="s">
        <v>225</v>
      </c>
      <c r="C414" s="2"/>
      <c r="D414" s="2"/>
      <c r="E414" s="2"/>
      <c r="F414" s="2"/>
      <c r="G414" s="2"/>
      <c r="H414" s="2"/>
      <c r="I414" s="2"/>
      <c r="J414" s="35"/>
    </row>
    <row r="415" spans="2:10">
      <c r="B415" s="48" t="s">
        <v>226</v>
      </c>
      <c r="C415" s="2"/>
      <c r="D415" s="2"/>
      <c r="E415" s="2"/>
      <c r="F415" s="2"/>
      <c r="G415" s="2"/>
      <c r="H415" s="2"/>
      <c r="I415" s="2"/>
      <c r="J415" s="35"/>
    </row>
    <row r="416" spans="2:10">
      <c r="B416" s="48" t="s">
        <v>227</v>
      </c>
      <c r="C416" s="2"/>
      <c r="D416" s="2"/>
      <c r="E416" s="2"/>
      <c r="F416" s="2"/>
      <c r="G416" s="2"/>
      <c r="H416" s="2"/>
      <c r="I416" s="2"/>
      <c r="J416" s="35"/>
    </row>
    <row r="417" spans="2:10">
      <c r="B417" s="50" t="s">
        <v>228</v>
      </c>
      <c r="C417" s="37"/>
      <c r="D417" s="37"/>
      <c r="E417" s="37"/>
      <c r="F417" s="37"/>
      <c r="G417" s="37"/>
      <c r="H417" s="37"/>
      <c r="I417" s="37"/>
      <c r="J417" s="38"/>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I428" s="37"/>
      <c r="J428" s="38"/>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0:C170"/>
    <mergeCell ref="B192:C192"/>
    <mergeCell ref="B193:C193"/>
    <mergeCell ref="B194:C194"/>
    <mergeCell ref="B195:C195"/>
    <mergeCell ref="B196:D196"/>
    <mergeCell ref="B126:D126"/>
    <mergeCell ref="E126:F126"/>
    <mergeCell ref="B127:D127"/>
    <mergeCell ref="E127:F127"/>
    <mergeCell ref="B128:D128"/>
    <mergeCell ref="E128:F128"/>
    <mergeCell ref="B213:D213"/>
    <mergeCell ref="B214:D214"/>
    <mergeCell ref="B215:D215"/>
    <mergeCell ref="B216:D216"/>
    <mergeCell ref="B217:D217"/>
    <mergeCell ref="B218:D218"/>
    <mergeCell ref="B197:D197"/>
    <mergeCell ref="B198:D198"/>
    <mergeCell ref="B199:D199"/>
    <mergeCell ref="B200:D200"/>
    <mergeCell ref="B201:D201"/>
    <mergeCell ref="B212:D212"/>
    <mergeCell ref="B230:D230"/>
    <mergeCell ref="H230:I230"/>
    <mergeCell ref="B231:D231"/>
    <mergeCell ref="H231:I231"/>
    <mergeCell ref="B260:D260"/>
    <mergeCell ref="B261:D261"/>
    <mergeCell ref="B219:D219"/>
    <mergeCell ref="B220:D220"/>
    <mergeCell ref="B228:D228"/>
    <mergeCell ref="H228:I228"/>
    <mergeCell ref="B229:D229"/>
    <mergeCell ref="H229:I229"/>
    <mergeCell ref="B268:D268"/>
    <mergeCell ref="B328:E328"/>
    <mergeCell ref="B329:E329"/>
    <mergeCell ref="B330:E330"/>
    <mergeCell ref="B331:E331"/>
    <mergeCell ref="B332:E332"/>
    <mergeCell ref="B262:D262"/>
    <mergeCell ref="B263:D263"/>
    <mergeCell ref="B264:D264"/>
    <mergeCell ref="B265:D265"/>
    <mergeCell ref="B266:D266"/>
    <mergeCell ref="B267:D267"/>
    <mergeCell ref="F345:I347"/>
    <mergeCell ref="B367:D369"/>
    <mergeCell ref="F367:K370"/>
    <mergeCell ref="B382:D384"/>
    <mergeCell ref="C386:D386"/>
    <mergeCell ref="C387:D387"/>
    <mergeCell ref="B333:E333"/>
    <mergeCell ref="B334:E334"/>
    <mergeCell ref="B335:E335"/>
    <mergeCell ref="B336:E336"/>
    <mergeCell ref="B342:D342"/>
    <mergeCell ref="B345:D348"/>
    <mergeCell ref="C395:D395"/>
    <mergeCell ref="C396:D396"/>
    <mergeCell ref="C397:D397"/>
    <mergeCell ref="C398:D398"/>
    <mergeCell ref="B405:J405"/>
    <mergeCell ref="C388:D388"/>
    <mergeCell ref="C389:D389"/>
    <mergeCell ref="C390:D390"/>
    <mergeCell ref="C391:D391"/>
    <mergeCell ref="C393:D393"/>
    <mergeCell ref="C394:D39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128</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2018-10-30T13:38:50Z</dcterms:modified>
</cp:coreProperties>
</file>