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Brigitte Angelica\Desktop\Gestión de Egresados\Autoevaluación\Posgrado\Maestría en Literatura\"/>
    </mc:Choice>
  </mc:AlternateContent>
  <xr:revisionPtr revIDLastSave="0" documentId="13_ncr:1_{D70FD56C-C33E-4A72-9DD4-CBD615A05EC4}"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18" r:id="rId2"/>
    <sheet name="Egresados 2020" sheetId="4" r:id="rId3"/>
    <sheet name="Empleadores" sheetId="3" r:id="rId4"/>
    <sheet name="OLE" sheetId="5"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4" l="1"/>
  <c r="C456" i="18"/>
  <c r="H453" i="18"/>
  <c r="C383" i="18"/>
  <c r="E326" i="18"/>
  <c r="F326" i="18" s="1"/>
  <c r="J326" i="18" s="1"/>
  <c r="F325" i="18"/>
  <c r="J325" i="18" s="1"/>
  <c r="D290" i="18"/>
  <c r="C264" i="18"/>
  <c r="D263" i="18" s="1"/>
  <c r="E127" i="18"/>
  <c r="K124" i="18"/>
  <c r="C90" i="18"/>
  <c r="D90" i="18" s="1"/>
  <c r="G90" i="18" s="1"/>
  <c r="D89" i="18"/>
  <c r="G89" i="18" s="1"/>
  <c r="D87" i="18"/>
  <c r="G87" i="18" s="1"/>
  <c r="D63" i="18"/>
  <c r="G63" i="18" s="1"/>
  <c r="C63" i="18"/>
  <c r="C37" i="18"/>
  <c r="C493" i="18" s="1"/>
  <c r="D36" i="18"/>
  <c r="G36" i="18" s="1"/>
  <c r="C490" i="18" l="1"/>
  <c r="D60" i="18"/>
  <c r="G60" i="18" s="1"/>
  <c r="D62" i="18"/>
  <c r="G62" i="18" s="1"/>
  <c r="E123" i="18"/>
  <c r="E125" i="18"/>
  <c r="E128" i="18"/>
  <c r="D261" i="18"/>
  <c r="C380" i="18"/>
  <c r="C384" i="18"/>
  <c r="C454" i="18"/>
  <c r="C457" i="18"/>
  <c r="I474" i="18"/>
  <c r="C491" i="18"/>
  <c r="D86" i="18"/>
  <c r="G86" i="18" s="1"/>
  <c r="D88" i="18"/>
  <c r="G88" i="18" s="1"/>
  <c r="K123" i="18"/>
  <c r="K125" i="18"/>
  <c r="D258" i="18"/>
  <c r="D262" i="18"/>
  <c r="E288" i="18"/>
  <c r="F324" i="18"/>
  <c r="J324" i="18" s="1"/>
  <c r="C381" i="18"/>
  <c r="C404" i="18"/>
  <c r="H454" i="18"/>
  <c r="C458" i="18"/>
  <c r="I475" i="18"/>
  <c r="C492" i="18"/>
  <c r="D260" i="18"/>
  <c r="C473" i="18"/>
  <c r="D35" i="18"/>
  <c r="G35" i="18" s="1"/>
  <c r="D37" i="18"/>
  <c r="G37" i="18" s="1"/>
  <c r="D61" i="18"/>
  <c r="G61" i="18" s="1"/>
  <c r="E124" i="18"/>
  <c r="E126" i="18"/>
  <c r="D259" i="18"/>
  <c r="E289" i="18"/>
  <c r="C382" i="18"/>
  <c r="C405" i="18"/>
  <c r="C455" i="18"/>
  <c r="C472" i="18"/>
  <c r="C489" i="18"/>
  <c r="E290" i="18" l="1"/>
  <c r="D264" i="18"/>
  <c r="C265" i="4" l="1"/>
  <c r="E262" i="4" s="1"/>
  <c r="C251" i="4"/>
  <c r="D250" i="4" s="1"/>
  <c r="C238" i="4"/>
  <c r="D236" i="4" s="1"/>
  <c r="C223" i="4"/>
  <c r="D221" i="4" s="1"/>
  <c r="E211" i="4"/>
  <c r="F206" i="4" s="1"/>
  <c r="E130" i="4"/>
  <c r="E135" i="4" s="1"/>
  <c r="C100" i="4"/>
  <c r="D99" i="4" s="1"/>
  <c r="D186" i="4"/>
  <c r="E185" i="4" s="1"/>
  <c r="C73" i="4"/>
  <c r="D72" i="4" s="1"/>
  <c r="D249" i="4" l="1"/>
  <c r="D251" i="4" s="1"/>
  <c r="E263" i="4"/>
  <c r="E260" i="4"/>
  <c r="E261" i="4"/>
  <c r="E264" i="4"/>
  <c r="D237" i="4"/>
  <c r="D238" i="4" s="1"/>
  <c r="D220" i="4"/>
  <c r="D219" i="4"/>
  <c r="D222" i="4"/>
  <c r="F208" i="4"/>
  <c r="F205" i="4"/>
  <c r="F204" i="4"/>
  <c r="F210" i="4"/>
  <c r="F207" i="4"/>
  <c r="F209" i="4"/>
  <c r="E184" i="4"/>
  <c r="E186" i="4" s="1"/>
  <c r="D45" i="4"/>
  <c r="D70" i="4"/>
  <c r="D71" i="4"/>
  <c r="D46" i="4"/>
  <c r="E138" i="4"/>
  <c r="E136" i="4"/>
  <c r="E137" i="4"/>
  <c r="E134" i="4"/>
  <c r="E139" i="4"/>
  <c r="D97" i="4"/>
  <c r="D96" i="4"/>
  <c r="D98" i="4"/>
  <c r="D100" i="4"/>
  <c r="D73" i="4"/>
  <c r="D47" i="4"/>
  <c r="E265" i="4" l="1"/>
  <c r="D223" i="4"/>
  <c r="F211" i="4"/>
</calcChain>
</file>

<file path=xl/sharedStrings.xml><?xml version="1.0" encoding="utf-8"?>
<sst xmlns="http://schemas.openxmlformats.org/spreadsheetml/2006/main" count="2289" uniqueCount="840">
  <si>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</si>
  <si>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</si>
  <si>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</si>
  <si>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</si>
  <si>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</si>
  <si>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</si>
  <si>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</si>
  <si>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</si>
  <si>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</si>
  <si>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</si>
  <si>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</si>
  <si>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</si>
  <si>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</si>
  <si>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</si>
  <si>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</si>
  <si>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</si>
  <si>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</si>
  <si>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</si>
  <si>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</si>
  <si>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</si>
  <si>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</si>
  <si>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</si>
  <si>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</si>
  <si>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</si>
  <si>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</si>
  <si>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</si>
  <si>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</si>
  <si>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</si>
  <si>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</si>
  <si>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</si>
  <si>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</si>
  <si>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</si>
  <si>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</si>
  <si>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</si>
  <si>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</si>
  <si>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</si>
  <si>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</si>
  <si>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</si>
  <si>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</si>
  <si>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</si>
  <si>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</si>
  <si>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</si>
  <si>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</si>
  <si>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</si>
  <si>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</si>
  <si>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</si>
  <si>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</si>
  <si>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</si>
  <si>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</si>
  <si>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</si>
  <si>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</si>
  <si>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</si>
  <si>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</si>
  <si>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</si>
  <si>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</si>
  <si>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</si>
  <si>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</si>
  <si>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</si>
  <si>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</si>
  <si>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</si>
  <si>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</si>
  <si>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</si>
  <si>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</si>
  <si>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</si>
  <si>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</si>
  <si>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</si>
  <si>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</si>
  <si>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</si>
  <si>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</si>
  <si>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</si>
  <si>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</si>
  <si>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</si>
  <si>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</si>
  <si>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</si>
  <si>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</si>
  <si>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</si>
  <si>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</si>
  <si>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</si>
  <si>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</si>
  <si>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</si>
  <si>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</si>
  <si>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</si>
  <si>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</si>
  <si>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</si>
  <si>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</si>
  <si>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</si>
  <si>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</si>
  <si>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</si>
  <si>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</si>
  <si>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</si>
  <si>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</si>
  <si>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</si>
  <si>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</si>
  <si>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</si>
  <si>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</si>
  <si>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</si>
  <si>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</si>
  <si>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</si>
  <si>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</si>
  <si>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</si>
  <si>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</si>
  <si>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</si>
  <si>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</si>
  <si>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</si>
  <si>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</si>
  <si>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</si>
  <si>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</si>
  <si>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</si>
  <si>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</si>
  <si>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</si>
  <si>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</si>
  <si>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</si>
  <si>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</si>
  <si>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</si>
  <si>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</si>
  <si>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</si>
  <si>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</si>
  <si>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</si>
  <si>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</si>
  <si>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</si>
  <si>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</si>
  <si>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</si>
  <si>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</si>
  <si>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</si>
  <si>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</si>
  <si>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</si>
  <si>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</si>
  <si>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</si>
  <si>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</si>
  <si>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</si>
  <si>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</si>
  <si>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</si>
  <si>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</si>
  <si>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</si>
  <si>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</si>
  <si>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</si>
  <si>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</si>
  <si>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</si>
  <si>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</si>
  <si>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</si>
  <si>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</si>
  <si>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</si>
  <si>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</si>
  <si>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</si>
  <si>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</si>
  <si>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</si>
  <si>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</si>
  <si>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</si>
  <si>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</si>
  <si>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Risaralda</t>
  </si>
  <si>
    <t>Contrato a término indefinido</t>
  </si>
  <si>
    <t>entre 2 SMLV y menos de 3 SMLV</t>
  </si>
  <si>
    <t>Pereira</t>
  </si>
  <si>
    <t>Colombia</t>
  </si>
  <si>
    <t>SIN RESPUESTA</t>
  </si>
  <si>
    <t>Universidad Tecnológica de Pereira</t>
  </si>
  <si>
    <t>Contrato a término fijo</t>
  </si>
  <si>
    <t>COLOMBIA</t>
  </si>
  <si>
    <t xml:space="preserve">Empleado de empresa particular  </t>
  </si>
  <si>
    <t>RISARALDA</t>
  </si>
  <si>
    <t>PEREIRA</t>
  </si>
  <si>
    <t>entre 3 SMLV y menos de 4 SMLV</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</si>
  <si>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</si>
  <si>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</si>
  <si>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</si>
  <si>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</si>
  <si>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</si>
  <si>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</si>
  <si>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</si>
  <si>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</si>
  <si>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</si>
  <si>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</si>
  <si>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</si>
  <si>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</si>
  <si>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</si>
  <si>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</si>
  <si>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</si>
  <si>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</si>
  <si>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</si>
  <si>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</si>
  <si>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</si>
  <si>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</si>
  <si>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</si>
  <si>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</si>
  <si>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</si>
  <si>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</si>
  <si>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</si>
  <si>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</si>
  <si>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</si>
  <si>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</si>
  <si>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</si>
  <si>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Sin respuesta</t>
  </si>
  <si>
    <t xml:space="preserve">Trabajador  independiente    (Sector público o privado)  </t>
  </si>
  <si>
    <t>Ocupaciones de Dirección y Gerencia</t>
  </si>
  <si>
    <t>Armenia</t>
  </si>
  <si>
    <t>Caldas</t>
  </si>
  <si>
    <t>Manizales</t>
  </si>
  <si>
    <t>Otro tipo de contrato</t>
  </si>
  <si>
    <t>Quindío</t>
  </si>
  <si>
    <t>Ocupaciones en Ciencias Sociales, Educación, Servicios Gubernamentales y Religión</t>
  </si>
  <si>
    <t>pereira</t>
  </si>
  <si>
    <t>Docente</t>
  </si>
  <si>
    <t>5</t>
  </si>
  <si>
    <t>Área educativa</t>
  </si>
  <si>
    <t>Coordinador</t>
  </si>
  <si>
    <t>La Julita</t>
  </si>
  <si>
    <t>Rector</t>
  </si>
  <si>
    <t>DOCENTE</t>
  </si>
  <si>
    <t>docente</t>
  </si>
  <si>
    <t xml:space="preserve">Contrato de prestación de servicios	</t>
  </si>
  <si>
    <t>Director</t>
  </si>
  <si>
    <t>Privada</t>
  </si>
  <si>
    <t>Servicios Sociales y de Salud</t>
  </si>
  <si>
    <t>COORDINADOR</t>
  </si>
  <si>
    <t>VALLE DEL CAUCA</t>
  </si>
  <si>
    <t>Dosquebradas</t>
  </si>
  <si>
    <t>Fundación Universitaria del Área Andina, Seccional Pereira</t>
  </si>
  <si>
    <t>Mauricio Vera Sánchez</t>
  </si>
  <si>
    <t>Calle 24 N. 8-55, Pereira</t>
  </si>
  <si>
    <t>3217684714</t>
  </si>
  <si>
    <t>mvera1@areandina.edu.co</t>
  </si>
  <si>
    <t>Universidad del Quindío</t>
  </si>
  <si>
    <t xml:space="preserve">Universidad de Caldas </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</si>
  <si>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</si>
  <si>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Si cumple dado que tantos los perfiles 
ocupacionales y profesionales responden a las necesidades de formación de los programas que se imparten en nuestra Universidad.</t>
  </si>
  <si>
    <t>No tengo sugerencias</t>
  </si>
  <si>
    <t>Ninguna</t>
  </si>
  <si>
    <t>4</t>
  </si>
  <si>
    <t>Manejo en herramientas de investigación cuantitativa, así 
como uso de tecnologías de punta en diversos procesos. Igualmente, mejorar la competencia en segunda lengua.</t>
  </si>
  <si>
    <t>Docencia</t>
  </si>
  <si>
    <t>Rectora</t>
  </si>
  <si>
    <t xml:space="preserve">Rector </t>
  </si>
  <si>
    <t xml:space="preserve">Pereira </t>
  </si>
  <si>
    <t xml:space="preserve">Colombia </t>
  </si>
  <si>
    <t xml:space="preserve">docente </t>
  </si>
  <si>
    <t>Secretaría de educación de Pereira</t>
  </si>
  <si>
    <t>despachoeducacion@pereira.gov.co</t>
  </si>
  <si>
    <t>Agricultura, ganadería, Caza y Silvicultura</t>
  </si>
  <si>
    <t>Ocupaciones en  Salud</t>
  </si>
  <si>
    <t>Ocupaciones en Ciencias Naturales, Aplicadas y relacionadas</t>
  </si>
  <si>
    <t>Docente de área</t>
  </si>
  <si>
    <t>risaralda</t>
  </si>
  <si>
    <t>colombia</t>
  </si>
  <si>
    <t>No tengo.</t>
  </si>
  <si>
    <t>ninguna</t>
  </si>
  <si>
    <t>no tengo sugerencias</t>
  </si>
  <si>
    <t>Carrera 15 Calle 12 Norte</t>
  </si>
  <si>
    <t>3213206</t>
  </si>
  <si>
    <t>contactenos@risaralda.gov.co</t>
  </si>
  <si>
    <t>3137300</t>
  </si>
  <si>
    <t>rector</t>
  </si>
  <si>
    <t>Maestría en Literatura</t>
  </si>
  <si>
    <t>Total graduados: 131</t>
  </si>
  <si>
    <t>Total egresados encuestados: 102</t>
  </si>
  <si>
    <t>IE Sofia Hernandez Marin</t>
  </si>
  <si>
    <t>Barrio Cuba La Isla</t>
  </si>
  <si>
    <t>arm1618@gmail.com</t>
  </si>
  <si>
    <t>entre 1 SMLV y menos de 2 SMLV</t>
  </si>
  <si>
    <t>docencia</t>
  </si>
  <si>
    <t>Secretaria de Educación de Pereira</t>
  </si>
  <si>
    <t>Edificio Alcaldia Municipal de Pereira, Piso 8º</t>
  </si>
  <si>
    <t>3248240 - 32481100 - 3248101</t>
  </si>
  <si>
    <t>http://www.pereiraeduca.gov.co/</t>
  </si>
  <si>
    <t>Docente de Básica Primaria</t>
  </si>
  <si>
    <t>Rector Institución Educativa Centenario</t>
  </si>
  <si>
    <t>Liceo Gabriela Mistral</t>
  </si>
  <si>
    <t>Calle 9 N. 91 - 25</t>
  </si>
  <si>
    <t>grie.mistral@risaralda.gov.co</t>
  </si>
  <si>
    <t>Álvaro Rendón</t>
  </si>
  <si>
    <t>La Virginia</t>
  </si>
  <si>
    <t>Institución Educativa El Dorado</t>
  </si>
  <si>
    <t>Manzana 1 casa 1 El Dorado</t>
  </si>
  <si>
    <t>ie_eldorado@hotmail.com</t>
  </si>
  <si>
    <t>enseñanza</t>
  </si>
  <si>
    <t>Docente de Humanidades</t>
  </si>
  <si>
    <t>Juan Carlos Henao López</t>
  </si>
  <si>
    <t xml:space="preserve">Gobernacion de Risaralda </t>
  </si>
  <si>
    <t>osivago2011@hotmail.com</t>
  </si>
  <si>
    <t>secretaria de educacion</t>
  </si>
  <si>
    <t>Docente de aula</t>
  </si>
  <si>
    <t>Mistrato</t>
  </si>
  <si>
    <t>Inem Felipe Perez</t>
  </si>
  <si>
    <t>Jardín I etapa</t>
  </si>
  <si>
    <t>inemacademico@gmail.com</t>
  </si>
  <si>
    <t>entre 4 SMLV y menos de 5 SMLV</t>
  </si>
  <si>
    <t>Humanidades, español</t>
  </si>
  <si>
    <t>Secretaria de educación municipal de Cartago</t>
  </si>
  <si>
    <t>Carrera 2 Bis N° 12-50</t>
  </si>
  <si>
    <t>www.semcartago.gov.co.</t>
  </si>
  <si>
    <t>entre 5 SMLV y menos de 6 SMLV</t>
  </si>
  <si>
    <t>IE Académico</t>
  </si>
  <si>
    <t>Valle del Cauca</t>
  </si>
  <si>
    <t>Cartago</t>
  </si>
  <si>
    <t>Alcaldía de PERERIA Secretaría de Educación</t>
  </si>
  <si>
    <t>Cra. 7 Nº 18-55 piso 8</t>
  </si>
  <si>
    <t>julian.osorio@pereira.gov.co</t>
  </si>
  <si>
    <t>más de 6 SMLV</t>
  </si>
  <si>
    <t>Planeamiento</t>
  </si>
  <si>
    <t>Secretaría de Educación</t>
  </si>
  <si>
    <t>I.E GABRIEL TRUJILLO</t>
  </si>
  <si>
    <t xml:space="preserve">CORREGIMIENTO DE CAIMALITO </t>
  </si>
  <si>
    <t>XXXXX</t>
  </si>
  <si>
    <t>XXXXXXX</t>
  </si>
  <si>
    <t>ÁREA DE LENGUA CASTELLANA</t>
  </si>
  <si>
    <t>DOCENTE BACHILLERATO</t>
  </si>
  <si>
    <t>RECTOR</t>
  </si>
  <si>
    <t>Secretaria de educación de Pereira</t>
  </si>
  <si>
    <t>Cra. 7° N° 18-55 piso 8 Palacio  Municipal Pereira</t>
  </si>
  <si>
    <t>contactenos@pereira.gov.co</t>
  </si>
  <si>
    <t>Docente Lengua Castellana</t>
  </si>
  <si>
    <t xml:space="preserve">Docente </t>
  </si>
  <si>
    <t>José Alberto Bedoya</t>
  </si>
  <si>
    <t>institucion educativa manuel elkin patarroyo</t>
  </si>
  <si>
    <t>calle 73 bis carrera 21 barrio césar augusto</t>
  </si>
  <si>
    <t>3280293 - 3284161</t>
  </si>
  <si>
    <t>i.e.manuelelkinpatarroyo@dosquebradas.gov.co</t>
  </si>
  <si>
    <t>educación</t>
  </si>
  <si>
    <t>docente de aula</t>
  </si>
  <si>
    <t>coordinador</t>
  </si>
  <si>
    <t>SECRETARÍA DE EDUCACIÓN DE DOSQUEBRADAS</t>
  </si>
  <si>
    <t>Av. Simón Bolívar Nro 36-44 Centro Administrativo Municipal CAM Dosquebradas</t>
  </si>
  <si>
    <t xml:space="preserve">(57 6) 3116566 ext 116 </t>
  </si>
  <si>
    <t xml:space="preserve"> educacion@dosquebradas.gov.co</t>
  </si>
  <si>
    <t>DOCENCIA</t>
  </si>
  <si>
    <t>DOSQUEBRADAS</t>
  </si>
  <si>
    <t xml:space="preserve"> Hugo Angel Jaramillo</t>
  </si>
  <si>
    <t>Ciudadela del cafè</t>
  </si>
  <si>
    <t>iehugoangeljaramillo@educandoenred.edu.co</t>
  </si>
  <si>
    <t xml:space="preserve">De Economía Mixta    </t>
  </si>
  <si>
    <t>Comunitaria</t>
  </si>
  <si>
    <t>Gestor comunitario</t>
  </si>
  <si>
    <t>Rosa Maria Niño</t>
  </si>
  <si>
    <t xml:space="preserve">Empresario/Empleador   </t>
  </si>
  <si>
    <t>Instituto Agropecuario Veracruz</t>
  </si>
  <si>
    <t>Vía Santa Rosa</t>
  </si>
  <si>
    <t>grie.veracruz@risaralda.gov.co</t>
  </si>
  <si>
    <t>Humanidades</t>
  </si>
  <si>
    <t>Martha Riveros</t>
  </si>
  <si>
    <t>Santa Rosa</t>
  </si>
  <si>
    <t>Institución Educativa Santa Sofía</t>
  </si>
  <si>
    <t>Cr 24 # 9.46</t>
  </si>
  <si>
    <t>i.e.santasofia@dosquebradas.gov.co</t>
  </si>
  <si>
    <t>Otras Actividades de Servicios Comunitarios, Sociales y Personales</t>
  </si>
  <si>
    <t>Megabus S.A</t>
  </si>
  <si>
    <t>Carrera 10 n 17 50 Edificio Torre Central</t>
  </si>
  <si>
    <t>gsepulveda@megabus.gov.co</t>
  </si>
  <si>
    <t>Ocupaciones en Ventas y Servicios</t>
  </si>
  <si>
    <t>Transporte, Almacenamiento y Comunicaciones</t>
  </si>
  <si>
    <t>Operaciones</t>
  </si>
  <si>
    <t>Profesional universitario</t>
  </si>
  <si>
    <t>Director de Operaciones</t>
  </si>
  <si>
    <t>Gobernación del Risaralda</t>
  </si>
  <si>
    <t>Cra 13 calle 18</t>
  </si>
  <si>
    <t>Secretaría de educación</t>
  </si>
  <si>
    <t>Gobernación de Risaralda</t>
  </si>
  <si>
    <t>Belén de Umbría</t>
  </si>
  <si>
    <t>Institución educativa labouré</t>
  </si>
  <si>
    <t>calle 13 12-65</t>
  </si>
  <si>
    <t>i.e.laboure@hotmail.com</t>
  </si>
  <si>
    <t>basica secundaria</t>
  </si>
  <si>
    <t>Luz Dary Vargas</t>
  </si>
  <si>
    <t>Santa Rosa de Cabal</t>
  </si>
  <si>
    <t>Secretaría Deptal. de Educación</t>
  </si>
  <si>
    <t>lmsv@gmail.com</t>
  </si>
  <si>
    <t>Recursos Humanos</t>
  </si>
  <si>
    <t>Docente de Aula</t>
  </si>
  <si>
    <t>Liliana María Sánchez Villada</t>
  </si>
  <si>
    <t>Quinchía</t>
  </si>
  <si>
    <t xml:space="preserve">liceo frances de pereira </t>
  </si>
  <si>
    <t>km via armenia</t>
  </si>
  <si>
    <t>mpardoux@lfp.edu.co</t>
  </si>
  <si>
    <t xml:space="preserve">docencia </t>
  </si>
  <si>
    <t>director bachillerato</t>
  </si>
  <si>
    <t>conchita@utp.edu.co</t>
  </si>
  <si>
    <t>Departamento de Humanidades</t>
  </si>
  <si>
    <t>Director de Departamento</t>
  </si>
  <si>
    <t xml:space="preserve">Institución educativa compartir las brisas </t>
  </si>
  <si>
    <t>las brisas- comuna villa santana</t>
  </si>
  <si>
    <t>-</t>
  </si>
  <si>
    <t>coordinador-rectora</t>
  </si>
  <si>
    <t>Secretaria de Educación de Risaralda</t>
  </si>
  <si>
    <t>Pueblo Rico (Ciató)</t>
  </si>
  <si>
    <t>liflaca@utp.edu.co</t>
  </si>
  <si>
    <t>Docente Tutora</t>
  </si>
  <si>
    <t>Directora Rural</t>
  </si>
  <si>
    <t>Institución Educativa Carlota Sánchez</t>
  </si>
  <si>
    <t>Calle 20 número 3-23</t>
  </si>
  <si>
    <t>micarlota@gmail.com</t>
  </si>
  <si>
    <t>Humanidades - Lengua Castellana</t>
  </si>
  <si>
    <t>Coordinador académico y disciplinario</t>
  </si>
  <si>
    <t>I.E CRISTO REY</t>
  </si>
  <si>
    <t>CL 63 CRA 16 DOSQUEBRADAS</t>
  </si>
  <si>
    <t>notascristorey@hotmail.com</t>
  </si>
  <si>
    <t>humanidades</t>
  </si>
  <si>
    <t>dosquebradas</t>
  </si>
  <si>
    <t xml:space="preserve">Calle 65 No 26 - 10 </t>
  </si>
  <si>
    <t>ucaldas@ucaldas.edu.co</t>
  </si>
  <si>
    <t>Departamento de Lingüística y Literatura</t>
  </si>
  <si>
    <t>Director de Departemento</t>
  </si>
  <si>
    <t>Secretaría de Educación de Pereira</t>
  </si>
  <si>
    <t>Corregimiento de La Florida</t>
  </si>
  <si>
    <t>iehaa@gmail.edu.co</t>
  </si>
  <si>
    <t>Docente y Coordinadora</t>
  </si>
  <si>
    <t>x</t>
  </si>
  <si>
    <t>Colegio de San Simón</t>
  </si>
  <si>
    <t>Cra 5 #37-36</t>
  </si>
  <si>
    <t>colegiosansion@hotmail.com</t>
  </si>
  <si>
    <t>Tolima</t>
  </si>
  <si>
    <t>Ibagué</t>
  </si>
  <si>
    <t>Universidad del Tolima</t>
  </si>
  <si>
    <t>Barrio Santa Helena Ibagué</t>
  </si>
  <si>
    <t>cgamboa@ut.edu.co</t>
  </si>
  <si>
    <t>IDEAD</t>
  </si>
  <si>
    <t>Decano</t>
  </si>
  <si>
    <t>Magisterio</t>
  </si>
  <si>
    <t>CAM Armenia</t>
  </si>
  <si>
    <t>coocaimo@gmail.com</t>
  </si>
  <si>
    <t>Directivo</t>
  </si>
  <si>
    <t>Corregimiento El Caimo</t>
  </si>
  <si>
    <t>sociedad colombiana de estudios para la educacion</t>
  </si>
  <si>
    <t>cll 8 N° 10-24 Barrio Altico</t>
  </si>
  <si>
    <t>anages.scee@gmail.com</t>
  </si>
  <si>
    <t xml:space="preserve">educación </t>
  </si>
  <si>
    <t>gestor</t>
  </si>
  <si>
    <t>Coordinadora</t>
  </si>
  <si>
    <t>Huila</t>
  </si>
  <si>
    <t>Neiva</t>
  </si>
  <si>
    <t>Secretaría de Educación Municipal de Neiva</t>
  </si>
  <si>
    <t>Calle 9 10-74</t>
  </si>
  <si>
    <t>quijotadas2010@hotmail.com</t>
  </si>
  <si>
    <t>Asoaen Gimnasio Yumaná</t>
  </si>
  <si>
    <t>K, 55 N. 8-108</t>
  </si>
  <si>
    <t>www.yumana.edu.co</t>
  </si>
  <si>
    <t>Coordinadora Académica</t>
  </si>
  <si>
    <t>+57 (6) 7359300</t>
  </si>
  <si>
    <t>pfdiaz@uniquindio.edu.co</t>
  </si>
  <si>
    <t>Programa de Comunicación Social - Periodismo</t>
  </si>
  <si>
    <t xml:space="preserve">Docente catedrática </t>
  </si>
  <si>
    <t>Director del programa</t>
  </si>
  <si>
    <t xml:space="preserve">Quindío </t>
  </si>
  <si>
    <t xml:space="preserve">Secretaria de Educacion del Huila </t>
  </si>
  <si>
    <t>Carrera 4 N° 8 esquina</t>
  </si>
  <si>
    <t>espalite2010@hotmail.com</t>
  </si>
  <si>
    <t xml:space="preserve">Educacion </t>
  </si>
  <si>
    <t xml:space="preserve">Isnos </t>
  </si>
  <si>
    <t>secretaria de educacion ibague</t>
  </si>
  <si>
    <t>ibague</t>
  </si>
  <si>
    <t>http://www.semibague.gov.co/</t>
  </si>
  <si>
    <t>institucion educativa JOSE ANTONIO RICAURTE</t>
  </si>
  <si>
    <t>DOCENTE TIEMPO COMPLETO</t>
  </si>
  <si>
    <t>TOLIMA</t>
  </si>
  <si>
    <t>IBAGUE</t>
  </si>
  <si>
    <t>Carrera 15 Calle 12 Norte, Armenia (Quindío)</t>
  </si>
  <si>
    <t>wbmaster@uniquindio.edu.co</t>
  </si>
  <si>
    <t>Licenciatura en Literatura y Lengua Castellana</t>
  </si>
  <si>
    <t>Docente Catedrático</t>
  </si>
  <si>
    <t>Director del Programa</t>
  </si>
  <si>
    <t>Institución Educativa San José</t>
  </si>
  <si>
    <t>Calle 5 N 12-71</t>
  </si>
  <si>
    <t>sanjosecircasia2012qhotmail.com</t>
  </si>
  <si>
    <t>Docente del área de Humanidades (Castellano)</t>
  </si>
  <si>
    <t>Circasia</t>
  </si>
  <si>
    <t>secretaria de educación municipal de Neiva</t>
  </si>
  <si>
    <t>carrea 4 con calle 10 esquina</t>
  </si>
  <si>
    <t>aldemar.macias@alcaldianeiva.gov.co</t>
  </si>
  <si>
    <t>EDUCACIÓN</t>
  </si>
  <si>
    <t>docente de área</t>
  </si>
  <si>
    <t>Barrio santa Helena parte alta</t>
  </si>
  <si>
    <t>priano@ut.edu.co</t>
  </si>
  <si>
    <t>Departamento de español e inglés</t>
  </si>
  <si>
    <t xml:space="preserve">Docente catedratico </t>
  </si>
  <si>
    <t xml:space="preserve">Jefe de departamento español e inglés </t>
  </si>
  <si>
    <t>Institución Educativa Francisco José de Caldas</t>
  </si>
  <si>
    <t>Vereda Banderas Risaralda, Caldas</t>
  </si>
  <si>
    <t>iefranciscojosedecaldas@sedcaldas.gov.co</t>
  </si>
  <si>
    <t>Parque Olaya Herrera</t>
  </si>
  <si>
    <t>gobernación de Risaralda</t>
  </si>
  <si>
    <t xml:space="preserve">Instituto Mistrató </t>
  </si>
  <si>
    <t>SECRETARIA DE EDUCACIÓN MUNICIPAL ARMENIA</t>
  </si>
  <si>
    <t>CALLE 27 A 01</t>
  </si>
  <si>
    <t>ierufinocentro@yahoo.com</t>
  </si>
  <si>
    <t>Tutora de Lenguaje</t>
  </si>
  <si>
    <t>Formador</t>
  </si>
  <si>
    <t>Secretaria de Educación Municipal</t>
  </si>
  <si>
    <t>Alcaldia de Pereira</t>
  </si>
  <si>
    <t>juan23pereira@gmail.com</t>
  </si>
  <si>
    <t>Institución Educativa Luis Granada Mejía</t>
  </si>
  <si>
    <t xml:space="preserve">km 30 vía Armenia a Caicedonia </t>
  </si>
  <si>
    <t>lgminterno@gmail.com</t>
  </si>
  <si>
    <t xml:space="preserve">rector </t>
  </si>
  <si>
    <t>quindío</t>
  </si>
  <si>
    <t xml:space="preserve">pijao </t>
  </si>
  <si>
    <t>Institución educativa los Quindos</t>
  </si>
  <si>
    <t>barrio los Quindos  mz 34 Armenia, Quindio</t>
  </si>
  <si>
    <t>ielosquindos@gmail.com</t>
  </si>
  <si>
    <t>educacion</t>
  </si>
  <si>
    <t>Quindio</t>
  </si>
  <si>
    <t>secretaria de educacion municipal.IE Los Quindos</t>
  </si>
  <si>
    <t>barrio Los Quindos m34 b</t>
  </si>
  <si>
    <t>7370005i</t>
  </si>
  <si>
    <t>iedulosquindos@gmaill.com</t>
  </si>
  <si>
    <t>docente ingles y español</t>
  </si>
  <si>
    <t>coordinacion</t>
  </si>
  <si>
    <t>Secretaria de Educación Municipal de Armenia Quindio</t>
  </si>
  <si>
    <t xml:space="preserve">Carrera 16 N° 17-00 CAM piso 4 </t>
  </si>
  <si>
    <t>(6) 7417100 ext 460</t>
  </si>
  <si>
    <t>educacion@armenia.gov.co</t>
  </si>
  <si>
    <t>Institución Educativa Las Colinas</t>
  </si>
  <si>
    <t>Docente Tutora del Programa Todos Aprender - PTA</t>
  </si>
  <si>
    <t xml:space="preserve">Quindio </t>
  </si>
  <si>
    <t>Institución Educativa Ciudadela del Sur</t>
  </si>
  <si>
    <t>Barrio Puerto espejo Mz 11</t>
  </si>
  <si>
    <t>ciudadelasur@gmail.com</t>
  </si>
  <si>
    <t>SEM Armenia</t>
  </si>
  <si>
    <t>Calle 17 Carrera16</t>
  </si>
  <si>
    <t>educación@armenia.gov.co</t>
  </si>
  <si>
    <t>Educación Básica Primaria</t>
  </si>
  <si>
    <t>sedrisaralda</t>
  </si>
  <si>
    <t>Calle 19 No 13-17</t>
  </si>
  <si>
    <t>DOCENTE TUTOR</t>
  </si>
  <si>
    <t>ELISEO GALLO ALBARRACIN</t>
  </si>
  <si>
    <t>GUATICA</t>
  </si>
  <si>
    <t>Institución Educativa La Inmaculada</t>
  </si>
  <si>
    <t xml:space="preserve">Carrera 8a N° 39-40 </t>
  </si>
  <si>
    <t>institucioneducativalainmaculada@hotmail.com</t>
  </si>
  <si>
    <t>Primaria</t>
  </si>
  <si>
    <t>Luz Elena Pérez Pérez</t>
  </si>
  <si>
    <t xml:space="preserve">secretaria de educación municipio de Pereira </t>
  </si>
  <si>
    <t>calle 18 con carrera 7°</t>
  </si>
  <si>
    <t xml:space="preserve">básica primaria </t>
  </si>
  <si>
    <t xml:space="preserve">docente de aula </t>
  </si>
  <si>
    <t xml:space="preserve">Maria Tereza Ramires </t>
  </si>
  <si>
    <t>Gimnasio Campestre la Consolata</t>
  </si>
  <si>
    <t>Km 10 Vía al Magdalena</t>
  </si>
  <si>
    <t xml:space="preserve"> contacto@gimnasiolaconsolata.edu.co</t>
  </si>
  <si>
    <t>secretaría de Educación Municipal</t>
  </si>
  <si>
    <t>institucion educativa ciudad boquía</t>
  </si>
  <si>
    <t>nancypatricia77@gmail.com</t>
  </si>
  <si>
    <t>SECRETARÍA DE EDUCACIÓN MUNICIPAL</t>
  </si>
  <si>
    <t>CARRERA 7 No. 18-55 Piso 8</t>
  </si>
  <si>
    <t>contactenos@pereira.gov.co.</t>
  </si>
  <si>
    <t>ÁREA DE HUMANIDADES</t>
  </si>
  <si>
    <t>DOCENTE DE ESPAÑOL</t>
  </si>
  <si>
    <t>Secretaria de Educación Municipal Armenia</t>
  </si>
  <si>
    <t xml:space="preserve"> calle 10A # 22C-44 Barrio Granada</t>
  </si>
  <si>
    <t>7 339396</t>
  </si>
  <si>
    <t>Institución Educativa Ciudad Dorada</t>
  </si>
  <si>
    <t>Institución Educativa Instituto Montenegro</t>
  </si>
  <si>
    <t>Carrera 5 quinta numero 11-07</t>
  </si>
  <si>
    <t>iemontenegro@hotmail.com</t>
  </si>
  <si>
    <t>Doncencia</t>
  </si>
  <si>
    <t>Docente Ingles</t>
  </si>
  <si>
    <t>Secretaria departamental del Quindio</t>
  </si>
  <si>
    <t>Montenegro</t>
  </si>
  <si>
    <t>SECRETARIA DE EDUCACION DEPARTAMENTAL</t>
  </si>
  <si>
    <t>CLL 31 CRA 22</t>
  </si>
  <si>
    <t>nijoseva@hotmail.com</t>
  </si>
  <si>
    <t>Calarcá</t>
  </si>
  <si>
    <t>institución educativa instituto pijao</t>
  </si>
  <si>
    <t>calle 16 # 5-40</t>
  </si>
  <si>
    <t>institutopijao@hotmail.com</t>
  </si>
  <si>
    <t>Pijao</t>
  </si>
  <si>
    <t>INSTITUTO TECNOLÓGICO SANTA ROSA DE CABAL</t>
  </si>
  <si>
    <t>CALLE 6 CARRERA 9</t>
  </si>
  <si>
    <t>convivenciaitesarc@gmail.com</t>
  </si>
  <si>
    <t>RECTORA</t>
  </si>
  <si>
    <t>SANTA ROSA DE CABAL</t>
  </si>
  <si>
    <t>INSTITUCION EDUCATIVA ANTONIO NARIÑO</t>
  </si>
  <si>
    <t>CRA 28 N° 35-47</t>
  </si>
  <si>
    <t>salcedo@ieantonionarinocalarca.edu.co</t>
  </si>
  <si>
    <t>QUINDIO</t>
  </si>
  <si>
    <t>CALARCA</t>
  </si>
  <si>
    <t>I.E Sagrado Corazon de Jesus</t>
  </si>
  <si>
    <t>Calle 7 #3-54</t>
  </si>
  <si>
    <t>albalilianasanchez706@gmail.com</t>
  </si>
  <si>
    <t>Filandia</t>
  </si>
  <si>
    <t>Secretaría de educación del Quindío</t>
  </si>
  <si>
    <t>Calle 20 No.13-22 Armenia Quindío Colombia</t>
  </si>
  <si>
    <t>romavalcalarca@yahoo.es</t>
  </si>
  <si>
    <t>Institución Educativa Román María Valencia</t>
  </si>
  <si>
    <t>Tutor</t>
  </si>
  <si>
    <t>I.E Francisco de Paula Santander</t>
  </si>
  <si>
    <t>CRA 8 N 9-61</t>
  </si>
  <si>
    <t>franciscodepaulasantanderp@gmail.com</t>
  </si>
  <si>
    <t>Rector de la institución</t>
  </si>
  <si>
    <t>Secretaria de Edicacion Deptal del Quindio</t>
  </si>
  <si>
    <t xml:space="preserve">Cra 13 clle 20 esq. edif. Gobernacion </t>
  </si>
  <si>
    <t>7 417700</t>
  </si>
  <si>
    <t>fabygar1@hotmail.com</t>
  </si>
  <si>
    <t>Institucion educativa Henry Marin Granada</t>
  </si>
  <si>
    <t>Secretaria de Educación Departamental</t>
  </si>
  <si>
    <t>Gobernacion del Quindío primer piso</t>
  </si>
  <si>
    <t>angelanayibearias@gabrielamistral.edu.co</t>
  </si>
  <si>
    <t>Secretaria de Educación</t>
  </si>
  <si>
    <t xml:space="preserve">La Tebaida </t>
  </si>
  <si>
    <t xml:space="preserve">Secretaria de educación departamental </t>
  </si>
  <si>
    <t xml:space="preserve">cra 9. 10-02 córdoba Quindío </t>
  </si>
  <si>
    <t>iecordobaquindio@gmail.com</t>
  </si>
  <si>
    <t xml:space="preserve">Córdoba </t>
  </si>
  <si>
    <t xml:space="preserve">Gobernación del Quindío </t>
  </si>
  <si>
    <t>Calle 20 A con Carrera 14</t>
  </si>
  <si>
    <t>webquindio@quindio.gov.co</t>
  </si>
  <si>
    <t xml:space="preserve">Secretaría de educación </t>
  </si>
  <si>
    <t xml:space="preserve">Calarcá </t>
  </si>
  <si>
    <t>UNIVERSIDAD TECNOLOGICA DE PERIRA</t>
  </si>
  <si>
    <t>VIA LA JULIAT</t>
  </si>
  <si>
    <t>contactenos@utp.edu.co</t>
  </si>
  <si>
    <t>FACULTAD DE CIENCIAS DE LA SALUD</t>
  </si>
  <si>
    <t>DECANO</t>
  </si>
  <si>
    <t>VICERRECTOR ACADEMICO</t>
  </si>
  <si>
    <t>Institución Educativa Santa Ana de los Caballeros</t>
  </si>
  <si>
    <t>carrera 3 N° 8-18</t>
  </si>
  <si>
    <t>santaanadeloscaballeros@gmail.com</t>
  </si>
  <si>
    <t>Humanidades, lengua castellana</t>
  </si>
  <si>
    <t xml:space="preserve">Esperanza Abadía </t>
  </si>
  <si>
    <t>Ansermanuevo</t>
  </si>
  <si>
    <t>INSTITUCIÓN EDUCATIVA SANTA MARTA</t>
  </si>
  <si>
    <t>EL ÁGUILA, VEREDA SANTA MARTA</t>
  </si>
  <si>
    <t>liliana29@live.com</t>
  </si>
  <si>
    <t>SECRETARIO DE EDUCACIÓN DEPARTAMENTAL</t>
  </si>
  <si>
    <t>CALI</t>
  </si>
  <si>
    <t>SECRETARIA DE EDUCACIÓN DE DOSQUEBRADAS</t>
  </si>
  <si>
    <t>Av. Simón Bolivar. CAM</t>
  </si>
  <si>
    <t xml:space="preserve">secreteriadeeducacion.gov.co </t>
  </si>
  <si>
    <t xml:space="preserve">Educación I.E. Pablo Sexto </t>
  </si>
  <si>
    <t xml:space="preserve">Docente Español y Literatura </t>
  </si>
  <si>
    <t xml:space="preserve">Fernando Marulanda </t>
  </si>
  <si>
    <t>Secretaria de educación municipal</t>
  </si>
  <si>
    <t>Alcaldia municipal de Pereira piso 8</t>
  </si>
  <si>
    <t>iedorado@gmail.com</t>
  </si>
  <si>
    <t>Docente Ie El Dorado</t>
  </si>
  <si>
    <t>Juan Carlos Henao</t>
  </si>
  <si>
    <t xml:space="preserve">Risaralda. </t>
  </si>
  <si>
    <t>Secretaría de Educación del Departamento de Risaralda</t>
  </si>
  <si>
    <t>Bosques de Cuba, Apartamento 23-32</t>
  </si>
  <si>
    <t>norayca33@gmail.com</t>
  </si>
  <si>
    <t>Santuario</t>
  </si>
  <si>
    <t>Secretaría de Educación Municipal</t>
  </si>
  <si>
    <t>Carrera 7a No 18-55</t>
  </si>
  <si>
    <t>sempereira@gov.co</t>
  </si>
  <si>
    <t>Instituto Kennedy Pereira</t>
  </si>
  <si>
    <t>Secretaría de Educación Municipal de Pereira</t>
  </si>
  <si>
    <t>Barrio el Jardin I Etapa</t>
  </si>
  <si>
    <t>archivoinem@gmail.com</t>
  </si>
  <si>
    <t>Humanidades Lengua Castellana</t>
  </si>
  <si>
    <t xml:space="preserve">Coordinado </t>
  </si>
  <si>
    <t>Institución Educativa Bernardo Arias Trujillo</t>
  </si>
  <si>
    <t>grie.bernardo@risaralda.gov.co</t>
  </si>
  <si>
    <t>Sandra Milena Villada</t>
  </si>
  <si>
    <t>secretaría de educación</t>
  </si>
  <si>
    <t>Cra 19 con 7°</t>
  </si>
  <si>
    <t>pereiraeduca.gov.co</t>
  </si>
  <si>
    <t>U.T.P.</t>
  </si>
  <si>
    <t xml:space="preserve">Carrera 27 #10-02 Barrio Álamos - Risaralda - Colombia </t>
  </si>
  <si>
    <t>juliozam@utp.edu.co</t>
  </si>
  <si>
    <t>Ocupaciones en Arte, Cultura, Esparcimiento y Deporte</t>
  </si>
  <si>
    <t>Facultad de Educación</t>
  </si>
  <si>
    <t>Docente.</t>
  </si>
  <si>
    <t>Jefe de Escuela.</t>
  </si>
  <si>
    <t>Risaralda.</t>
  </si>
  <si>
    <t>Pereira.</t>
  </si>
  <si>
    <t>Colombia.</t>
  </si>
  <si>
    <t>Institución educativa luis Carlos González Mejía</t>
  </si>
  <si>
    <t>carrera 17 #82-103 entre Gamma II y Gamma III</t>
  </si>
  <si>
    <t>ieluiscarlosgonzalez@gmail.com</t>
  </si>
  <si>
    <t>aulas de clase</t>
  </si>
  <si>
    <t>cam dosquebradas</t>
  </si>
  <si>
    <t>educacion.dosquebradas.gov.co</t>
  </si>
  <si>
    <t>San Vicente Hogar</t>
  </si>
  <si>
    <t>calle 31 # 6-30</t>
  </si>
  <si>
    <t>mirianlilianao@yahoo.es</t>
  </si>
  <si>
    <t>Gloria Marín Jaramillo</t>
  </si>
  <si>
    <t>SECRETARIA DE EDUCACIÓN DE RISARALDA-COMISIÓN PROGRAMA TODOS A APRENDER</t>
  </si>
  <si>
    <t xml:space="preserve"> Calle 19 No 13-17-Código Postal 660004 </t>
  </si>
  <si>
    <t>Educaciion</t>
  </si>
  <si>
    <t>docente tutora</t>
  </si>
  <si>
    <t>La Celia</t>
  </si>
  <si>
    <t>INSTITUCIÒN EDUCATIVA GONZALO MEJIA ECHEVERRY</t>
  </si>
  <si>
    <t>VEREDA LA UNA CORREGIMIENTO DE ALTAGRACIA</t>
  </si>
  <si>
    <t>linamart22@gmail.com</t>
  </si>
  <si>
    <t>HUMANIDADES</t>
  </si>
  <si>
    <t>Docente de planta</t>
  </si>
  <si>
    <t>Los Álamos</t>
  </si>
  <si>
    <t>anduque@utp.edu.co</t>
  </si>
  <si>
    <t>Docencia e investigación</t>
  </si>
  <si>
    <t>Profesor Titular</t>
  </si>
  <si>
    <t>Director Departamento de Ciencias Básicas Ambientales</t>
  </si>
  <si>
    <t>Mejoramiento de la bibliografía disponible en biblioteca;  es muy pobre o casi inexistente</t>
  </si>
  <si>
    <t>SEMINARIOS MÁS ORIENTADOS A LA TEMÁTICA DEL POSTGRADO Y A TEMÁTICAS INTERDISCIPLINARIAS.  BRINDAR MAYORES ESPACIOS DE DIÁLOGO Y CONVERSATORIO SOBRE LAS TEMÁTICAS. FACILITAR MAYORES INTERCAMBIOS CON OTRAS UNIVERSIDADES.</t>
  </si>
  <si>
    <t xml:space="preserve">Se sugirió por varios compañeros la necesidad de ofertar seminarios de materias electivas, lo cual permitiría completar fortalezas en temas de interés del estudiante, pero el directo de la maestría anunció que no era posible por falta de recursos para traer otros profesores invitados a orientar esos seminarios. </t>
  </si>
  <si>
    <t>Mejorar el acompañamiento de sus estudiantes en cada uno de los procesos y optar por las nuevas tecnologías, así mismo reconocer la importancia de las nuevas estrategias didácticas y pedagógicas pra el aprendizaje, sin limitarse tanto al conductismo tradicional y a la clase magistral.</t>
  </si>
  <si>
    <t>Deben organizar los seminarios, de tal manera que los primeros sean los relacionados con los temas que puedan influir el el proyecto.</t>
  </si>
  <si>
    <t>todo excelente</t>
  </si>
  <si>
    <t>Establecer relaciones más estrechas entre los referentes teóricos, los procesos de investigación y las aplicaciones en el ámbito educativo.</t>
  </si>
  <si>
    <t>Continuar con los procesos que se llevan</t>
  </si>
  <si>
    <t>No hay sugerencias.</t>
  </si>
  <si>
    <t>Rotar los cargos directivos. El programa e vuelve un feudo del eternizado director.</t>
  </si>
  <si>
    <t>XXXXXX</t>
  </si>
  <si>
    <t>seguir fortaleciendo la parte pedagógica.</t>
  </si>
  <si>
    <t>.</t>
  </si>
  <si>
    <t>Continuar como van en el ejercicio acadèmico</t>
  </si>
  <si>
    <t>Que el estudiante tenga un acompañamiento  no solo en el proceso de formación, sino también durante la realización de su trabajo de grado tiempo en que está fuera de la academia.</t>
  </si>
  <si>
    <t>Practicas docentes</t>
  </si>
  <si>
    <t xml:space="preserve">Más espacios ( salones, biblioteca) </t>
  </si>
  <si>
    <t>Elegir muy bien el perfil de los docentes, específicamente su experiencia. No aceptar nuevos programas si no están dadas las garantías administrativas y pedagógicas.</t>
  </si>
  <si>
    <t>Implementar más didáctica en los seminarios  y ver el seminario de ingles desde principio de la carrera</t>
  </si>
  <si>
    <t>Oportunidad para publicar el trabajo de los estudiantes</t>
  </si>
  <si>
    <t xml:space="preserve">que se de la posibilidad que no sean los mismos profesores del pregrado los asignados para clases de prosgrado </t>
  </si>
  <si>
    <t>No tengo sugerencias.</t>
  </si>
  <si>
    <t xml:space="preserve">Los costos son muy altos para para las especializaciones </t>
  </si>
  <si>
    <t>Hay un proceso de formación en investigación muy significativo</t>
  </si>
  <si>
    <t>Me parece que el proceso se lleva de la mejor manera.</t>
  </si>
  <si>
    <t xml:space="preserve">No tengo </t>
  </si>
  <si>
    <t xml:space="preserve">Realizar ciclos de conferencias y charlas especializadas sobre el tema literario  </t>
  </si>
  <si>
    <t>Dedicar más tiempo dentro de los semestres de estudio a la asesoría y elaboración de la tesis</t>
  </si>
  <si>
    <t>xxxx</t>
  </si>
  <si>
    <t>Seguir así.</t>
  </si>
  <si>
    <t>Mayor divulgación</t>
  </si>
  <si>
    <t>Apropiarse de los estudiantes que se encuentran pendientes de los procesos de sustentación de tesis para agilizar los procesos de graduación</t>
  </si>
  <si>
    <t xml:space="preserve">hacer más eventos donde se realicen encuentros de pares académicos </t>
  </si>
  <si>
    <t xml:space="preserve">Mayor información en procesos de grado. </t>
  </si>
  <si>
    <t>que se preste más apoyo por parte de la Universidad para la publicación de libros y en la creación de una revista indexada en el programa.</t>
  </si>
  <si>
    <t>Es un programa con gran calidad humana y académica.</t>
  </si>
  <si>
    <t>REALIZAR LA ATENCIÓN MAS PERSONALIZADA</t>
  </si>
  <si>
    <t>Estímulos para acceder al Doctorado desde la Maestría.</t>
  </si>
  <si>
    <t>La maestría en literatura es de alta calidad y poco habría que agregar para su mejoramiento</t>
  </si>
  <si>
    <t>Prefiero el silencio.</t>
  </si>
  <si>
    <t>NO TENGO</t>
  </si>
  <si>
    <t xml:space="preserve">Estoy muy satisfecho con la formación académica que he recibido. </t>
  </si>
  <si>
    <t>por el momento no tengo sugerencias, el programa es adeacuado como está</t>
  </si>
  <si>
    <t xml:space="preserve">Los profesores del postgrado deben realizar retroalimentación de las diferentes actividades, a veces las clases se convierten en en ejercicio de escucha donde lo magistral domina. </t>
  </si>
  <si>
    <t>Que el horario sea mas flexible.</t>
  </si>
  <si>
    <t xml:space="preserve">ninguna </t>
  </si>
  <si>
    <t>- Que halla mas organización en la implementan del currículo del programa. - Que los docentes sean elegidos mas por su capacidad, dedicación y evaluaciones previas, que por sus títulos académicos</t>
  </si>
  <si>
    <t>todo muy bien agradezco al profesor carlos castrillon por su esmero</t>
  </si>
  <si>
    <t xml:space="preserve">Coordinar mejor el orden de las áreas a trabajar con relación al desarrollo del proyecto de grado. </t>
  </si>
  <si>
    <t>Acompañamiento a los procesos en cuanto a la validación de asignaturas correspondientes a la formación docente.</t>
  </si>
  <si>
    <t>Retroalimentación de los docentes a los estudiantes</t>
  </si>
  <si>
    <t>Organización previa del programa curricular en Maestría en Enseñanza de la Literatura.</t>
  </si>
  <si>
    <t xml:space="preserve">examinar a fondo las cualidades interpersonales del director de la maestría. Su calidad humana es deplorable </t>
  </si>
  <si>
    <t>Ser más organizados</t>
  </si>
  <si>
    <t>ENTREGAR CON MÁS TIEMPO EL MATERIAL DE ESTUDIO, PUES DE UN DÍA PARA OTRO ES DIFÍCIL DAR RENDIMIENTO, TODOS TRABAJAMOS.</t>
  </si>
  <si>
    <t>Ninguna, los docentes elegidos fueron los acertados y capacitados.</t>
  </si>
  <si>
    <t>me parece que la calidad es buena</t>
  </si>
  <si>
    <t>ES UN PROGRAMA DE ALTA DE CALIDAD, NO TENGO SUGERENCIAS POR HACER.</t>
  </si>
  <si>
    <t xml:space="preserve">Aunque los docentes encargados de orientar esta formación son bastante idóneos y profesionales, pienso que seria interesante contar también con la orientación de docentes egresados de otras universidades para hacer mas transversal el conocimiento y poder ampliar su alcance frente a otros entes educativos. </t>
  </si>
  <si>
    <t>Profesores de otras partes de mundo.</t>
  </si>
  <si>
    <t>Mayor acompañamiento virtual. Adaptación de los horarios de estudio</t>
  </si>
  <si>
    <t xml:space="preserve">Los seminarios opcionales como el de inglés debe ser cubierto por la universidad, los docentes deben ser los mismos para todos los grupos. </t>
  </si>
  <si>
    <t xml:space="preserve">Sí, realizar una autoevaluación del programa de posgrado que garantice el mejoramiento continuo </t>
  </si>
  <si>
    <t>Efectuar seguimiento a los directores de tesis acerca de los avances en las investigaciones.</t>
  </si>
  <si>
    <t>Replantear las temáticas de cada seminario de acuerdo al tiempo real de estudio.</t>
  </si>
  <si>
    <t>Metodología para los trabajos de grado.</t>
  </si>
  <si>
    <t>En el programa de becas docentes, fueron muy flexibles con la nota y con la asistencia. Aportan a la mediocridad si no se hace una exigencia adecuada con la evaluación y con la verificación de las asistencia.</t>
  </si>
  <si>
    <t>El curso de inglés fuemuy costoso y no se tuvo en cuenta la voz de los estudiantes para su desarrollo. Fue casi una imposición.</t>
  </si>
  <si>
    <t>Es conveniente mirar la forma como en algunos casos es tratado el estudiantes. Algunos de mis compañeros de curso se han quejado de no haber sido tratados bien en algunas situaciones</t>
  </si>
  <si>
    <t>mejorar el orden del pensum</t>
  </si>
  <si>
    <t>La universidad requiere de docentes actualizados, con manejo de Tics, además de otras pedagogías. Los docentes siguen llevando al aula lo que aprendieron hace 20 años.</t>
  </si>
  <si>
    <t>Traer más invitados Internacionales.</t>
  </si>
  <si>
    <t>Contratan docentes excelentes pero no todos cumplen con este requisito, verificar la calidad de metodología, didáctica y conocimiento de los docentes.</t>
  </si>
  <si>
    <t>No tengo criterios actualmente para dar sugerencias. He estado alejado de Colombia hace mucho tiempo.</t>
  </si>
  <si>
    <t>No tengo ninguna sugerencia</t>
  </si>
  <si>
    <t>Debe haber publicaciones en revista de estudiantes por áreas de formación</t>
  </si>
  <si>
    <t>tener en cuenta las evaluaciones de los estudiantes</t>
  </si>
  <si>
    <t>Más participación de docentes extranjeros</t>
  </si>
  <si>
    <t>No se del programa desde hace varios años por lo que no tengo elementos de juicio.</t>
  </si>
  <si>
    <t xml:space="preserve">Maestría en Literatura
</t>
  </si>
  <si>
    <t>Total egresados encuestados 2018: 102</t>
  </si>
  <si>
    <t>Total egresados encuestados 2020: 17</t>
  </si>
  <si>
    <t>Total graduados: 175</t>
  </si>
  <si>
    <t>Nivel de encuestas diligenciadas: 9,7%</t>
  </si>
  <si>
    <t>INSTITUCIÓN EDUCATIVA IE COMBIA</t>
  </si>
  <si>
    <t>JAVIER MAURICIO GALEANO ZAPATA</t>
  </si>
  <si>
    <t>CORREGIMIENTO COMBIA</t>
  </si>
  <si>
    <t>3005743602</t>
  </si>
  <si>
    <t>jm_maryjane@hotmail.com</t>
  </si>
  <si>
    <t>Por la calidad de formación por parte de sus profesores y por la 
profundidad en los conocimientos adquiridos</t>
  </si>
  <si>
    <t>Por ser una institución de educación pública 
considero que si corresponde al perfil ofrecido</t>
  </si>
  <si>
    <t>NA</t>
  </si>
  <si>
    <t>Siempre será susceptible de mejorar la formación de los profesionales 
frente a la complejidad creciente de los problemas sociales, culturales, económicos, ambientales, entre otros, que afectan la ciudad y la región.</t>
  </si>
  <si>
    <t>Considero que la inteligencia emocional es un tema que 
debe ser trabajado como una materia fundamental en el desarrollo de un profesional</t>
  </si>
  <si>
    <t>Gobernación de Risaralda (Secretaría de Educación)</t>
  </si>
  <si>
    <t>Cra. 7 No. 18-55 Piso 8 - Palacio Municipal</t>
  </si>
  <si>
    <t>Carrera 27 #10-02 Barrio Alamos - Risaralda - Colombia</t>
  </si>
  <si>
    <t>Cra. 27 # 10.02</t>
  </si>
  <si>
    <t xml:space="preserve">I.E El Madroño </t>
  </si>
  <si>
    <t xml:space="preserve">Belalcázar, Caldas </t>
  </si>
  <si>
    <t>Vereda Los Álamos</t>
  </si>
  <si>
    <t>Palacio Municipal cra. 7 #18-55 piso 8</t>
  </si>
  <si>
    <t xml:space="preserve">Santa Ana de los Caballeros </t>
  </si>
  <si>
    <t>Cra 3 #818 barrio plaza vieja</t>
  </si>
  <si>
    <t>SECRETARIA DE EDUCACIÓN DEPARTAMENTAL DEL QUINDÍO</t>
  </si>
  <si>
    <t xml:space="preserve">Centro Administrativo Departamental </t>
  </si>
  <si>
    <t>Vereda Betania</t>
  </si>
  <si>
    <t>secretaria Educación Departamental del Quindío</t>
  </si>
  <si>
    <t>Calle 20 # 13-22</t>
  </si>
  <si>
    <t>SECRETARIA DE EDUCACIÓN DE RISARALDA</t>
  </si>
  <si>
    <t>CRA 9 N° 9-18</t>
  </si>
  <si>
    <t>Universidad de Manizales</t>
  </si>
  <si>
    <t>Cra 9 a # 19-03 Campo Hermoso</t>
  </si>
  <si>
    <t>Secretaria de Educación  del Departamento de Risaralda</t>
  </si>
  <si>
    <t>Calle 19 No. 13-17</t>
  </si>
  <si>
    <t xml:space="preserve">3398300 </t>
  </si>
  <si>
    <t>3248000</t>
  </si>
  <si>
    <t xml:space="preserve">(6) 3137300 </t>
  </si>
  <si>
    <t xml:space="preserve"> contactenos@utp.edu.co</t>
  </si>
  <si>
    <t>3136593498</t>
  </si>
  <si>
    <t>ieelmadronio@sedcaldas.gov.co</t>
  </si>
  <si>
    <t>registro@utp.edu.co</t>
  </si>
  <si>
    <t>(6) 3248099</t>
  </si>
  <si>
    <t>directorthpereira@gmail.com</t>
  </si>
  <si>
    <t>2052361</t>
  </si>
  <si>
    <t>0367417700</t>
  </si>
  <si>
    <t>iepopacademico@gmail.com</t>
  </si>
  <si>
    <t>03688558232</t>
  </si>
  <si>
    <t xml:space="preserve">iefranciscojosedecaldasrisaralda@sedcaldas.gov.co </t>
  </si>
  <si>
    <t>(+57) (6) 7417700</t>
  </si>
  <si>
    <t>educacion@gobernacionquindio.gov.co</t>
  </si>
  <si>
    <t>3206874768</t>
  </si>
  <si>
    <t>sedrisaralda@.gov.co</t>
  </si>
  <si>
    <t>3207310672</t>
  </si>
  <si>
    <t>marangoa@umanizales.edu.co</t>
  </si>
  <si>
    <t>3339800</t>
  </si>
  <si>
    <t>Docente de Español</t>
  </si>
  <si>
    <t>Docente catedrático</t>
  </si>
  <si>
    <t>Director Escuela de Español y Comunicación</t>
  </si>
  <si>
    <t>docente catedrático</t>
  </si>
  <si>
    <t>No aplica</t>
  </si>
  <si>
    <t>Docente de Secundaria y Media</t>
  </si>
  <si>
    <t>COORDINADOR ACADÉMICO</t>
  </si>
  <si>
    <t>Directora rural</t>
  </si>
  <si>
    <t>Docente y directora de plataforma digital</t>
  </si>
  <si>
    <t>Directora de programa</t>
  </si>
  <si>
    <t>Permitir que en cada uno de los semestres se vean materias vinculadas con el desarrollo directo del Trabajo de Grado.</t>
  </si>
  <si>
    <t>Tener mayor organización y ser más diligentes con las gestiones administrativas.</t>
  </si>
  <si>
    <t>realizar seminarios con algunos docentes de otros paises</t>
  </si>
  <si>
    <t>Realizar un mayor y mejor acompañamiento en la fase del trabajo de grado</t>
  </si>
  <si>
    <t>Mejorar la parte administrativa de la Maestría en Literatura</t>
  </si>
  <si>
    <t>Sugiero que se preste mayor atención a los procesos administrativos. A pesar de encontrar la máxima calidad en educación y formación, el obstáculo fue el aspecto mencionado. Creo que eso deja una mala experiencia e insatisfacción de mi parte.</t>
  </si>
  <si>
    <t>Seguir en pos de la calidad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</si>
</sst>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20" fillId="3" borderId="8" xfId="0" applyFont="1" applyFill="1" applyBorder="1" applyAlignment="1">
      <alignment horizontal="center" vertical="center"/>
    </xf>
    <xf numFmtId="0" fontId="2" fillId="2" borderId="8" xfId="0" applyFont="1" applyFill="1" applyBorder="1"/>
    <xf numFmtId="0" fontId="2" fillId="2" borderId="8" xfId="0" applyFont="1" applyFill="1" applyBorder="1" applyAlignment="1">
      <alignment vertical="center" wrapText="1"/>
    </xf>
    <xf numFmtId="0" fontId="2" fillId="2" borderId="8" xfId="0" applyFont="1" applyFill="1" applyBorder="1" applyAlignment="1">
      <alignment wrapText="1"/>
    </xf>
    <xf numFmtId="0" fontId="2" fillId="2" borderId="8"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8" xfId="0" applyFont="1" applyFill="1" applyBorder="1" applyAlignment="1">
      <alignment horizontal="center" vertical="center" wrapText="1"/>
    </xf>
    <xf numFmtId="0" fontId="0" fillId="0" borderId="1" xfId="0" applyBorder="1" applyAlignment="1">
      <alignment wrapText="1"/>
    </xf>
    <xf numFmtId="0" fontId="0" fillId="0" borderId="1" xfId="0" applyBorder="1"/>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4" borderId="1" xfId="0" applyFill="1" applyBorder="1" applyAlignment="1">
      <alignment wrapText="1"/>
    </xf>
    <xf numFmtId="0" fontId="0" fillId="4" borderId="1" xfId="0" applyFill="1" applyBorder="1"/>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0" fontId="0" fillId="2" borderId="9" xfId="0" applyFill="1" applyBorder="1"/>
    <xf numFmtId="0" fontId="0" fillId="2" borderId="10"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4" borderId="1" xfId="0" applyFill="1" applyBorder="1" applyAlignment="1">
      <alignment wrapText="1"/>
    </xf>
    <xf numFmtId="0" fontId="0" fillId="4" borderId="1" xfId="0" applyFill="1" applyBorder="1"/>
    <xf numFmtId="0" fontId="0" fillId="2" borderId="0" xfId="0" applyFill="1" applyBorder="1" applyAlignment="1">
      <alignment horizontal="center" vertical="center" wrapText="1"/>
    </xf>
    <xf numFmtId="0" fontId="0" fillId="2" borderId="0" xfId="0" applyFill="1" applyBorder="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[2]Egresados!$F$60:$F$62</c:f>
              <c:strCache>
                <c:ptCount val="3"/>
                <c:pt idx="0">
                  <c:v>Casado(a)/unión libre</c:v>
                </c:pt>
                <c:pt idx="1">
                  <c:v>Soltero</c:v>
                </c:pt>
                <c:pt idx="2">
                  <c:v>Otro</c:v>
                </c:pt>
              </c:strCache>
            </c:strRef>
          </c:cat>
          <c:val>
            <c:numRef>
              <c:f>[2]Egresados!$G$60:$G$62</c:f>
              <c:numCache>
                <c:formatCode>General</c:formatCode>
                <c:ptCount val="3"/>
                <c:pt idx="0">
                  <c:v>0.5</c:v>
                </c:pt>
                <c:pt idx="1">
                  <c:v>0.46078431372549017</c:v>
                </c:pt>
                <c:pt idx="2">
                  <c:v>3.9215686274509803E-2</c:v>
                </c:pt>
              </c:numCache>
            </c:numRef>
          </c:val>
          <c:extLst>
            <c:ext xmlns:c16="http://schemas.microsoft.com/office/drawing/2014/chart" uri="{C3380CC4-5D6E-409C-BE32-E72D297353CC}">
              <c16:uniqueId val="{00000000-E735-44B3-9DC4-F19B65AD5134}"/>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[2]Egresados!$B$404:$B$405</c:f>
              <c:strCache>
                <c:ptCount val="2"/>
                <c:pt idx="0">
                  <c:v>Si</c:v>
                </c:pt>
                <c:pt idx="1">
                  <c:v>No</c:v>
                </c:pt>
              </c:strCache>
            </c:strRef>
          </c:cat>
          <c:val>
            <c:numRef>
              <c:f>[2]Egresados!$C$404:$C$405</c:f>
              <c:numCache>
                <c:formatCode>General</c:formatCode>
                <c:ptCount val="2"/>
                <c:pt idx="0">
                  <c:v>0.75490196078431371</c:v>
                </c:pt>
                <c:pt idx="1">
                  <c:v>0.24509803921568626</c:v>
                </c:pt>
              </c:numCache>
            </c:numRef>
          </c:val>
          <c:extLst>
            <c:ext xmlns:c16="http://schemas.microsoft.com/office/drawing/2014/chart" uri="{C3380CC4-5D6E-409C-BE32-E72D297353CC}">
              <c16:uniqueId val="{00000000-AE36-424B-B284-6DF7B4F4F73E}"/>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0.6470588235294118</c:v>
                </c:pt>
                <c:pt idx="1">
                  <c:v>0.35294117647058826</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0.41176470588235292</c:v>
                </c:pt>
                <c:pt idx="1">
                  <c:v>0.58823529411764708</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0.58823529411764708</c:v>
                </c:pt>
                <c:pt idx="1">
                  <c:v>0.23529411764705882</c:v>
                </c:pt>
                <c:pt idx="2">
                  <c:v>0.17647058823529413</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1</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2020'!$B$184:$B$185</c:f>
              <c:strCache>
                <c:ptCount val="2"/>
                <c:pt idx="0">
                  <c:v>Si</c:v>
                </c:pt>
                <c:pt idx="1">
                  <c:v>No</c:v>
                </c:pt>
              </c:strCache>
            </c:strRef>
          </c:cat>
          <c:val>
            <c:numRef>
              <c:f>'Egresados 2020'!$E$184:$E$185</c:f>
              <c:numCache>
                <c:formatCode>0%</c:formatCode>
                <c:ptCount val="2"/>
                <c:pt idx="0">
                  <c:v>0.23529411764705882</c:v>
                </c:pt>
                <c:pt idx="1">
                  <c:v>0.76470588235294112</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2020'!$B$184:$B$185</c15:sqref>
                        </c15:formulaRef>
                      </c:ext>
                    </c:extLst>
                    <c:strCache>
                      <c:ptCount val="2"/>
                      <c:pt idx="0">
                        <c:v>Si</c:v>
                      </c:pt>
                      <c:pt idx="1">
                        <c:v>No</c:v>
                      </c:pt>
                    </c:strCache>
                  </c:strRef>
                </c:cat>
                <c:val>
                  <c:numRef>
                    <c:extLst>
                      <c:ext uri="{02D57815-91ED-43cb-92C2-25804820EDAC}">
                        <c15:formulaRef>
                          <c15:sqref>'Egresados 2020'!$C$184:$C$185</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2020'!$B$204:$B$210</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2020'!$F$204:$F$210</c:f>
              <c:numCache>
                <c:formatCode>0%</c:formatCode>
                <c:ptCount val="7"/>
                <c:pt idx="0">
                  <c:v>0.20833333333333334</c:v>
                </c:pt>
                <c:pt idx="1">
                  <c:v>0.16666666666666666</c:v>
                </c:pt>
                <c:pt idx="2">
                  <c:v>0.1875</c:v>
                </c:pt>
                <c:pt idx="3">
                  <c:v>6.25E-2</c:v>
                </c:pt>
                <c:pt idx="4">
                  <c:v>0.125</c:v>
                </c:pt>
                <c:pt idx="5">
                  <c:v>0.22916666666666666</c:v>
                </c:pt>
                <c:pt idx="6">
                  <c:v>2.0833333333333332E-2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2020'!$B$204:$B$210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2020'!$C$204:$C$210</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2020'!$B$204:$B$210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2020'!$D$204:$D$210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2020'!$B$219:$B$222</c:f>
              <c:strCache>
                <c:ptCount val="4"/>
                <c:pt idx="0">
                  <c:v>Excelente</c:v>
                </c:pt>
                <c:pt idx="1">
                  <c:v>Bueno</c:v>
                </c:pt>
                <c:pt idx="2">
                  <c:v>Regular</c:v>
                </c:pt>
                <c:pt idx="3">
                  <c:v>Malo</c:v>
                </c:pt>
              </c:strCache>
            </c:strRef>
          </c:cat>
          <c:val>
            <c:numRef>
              <c:f>'Egresados 2020'!$D$219:$D$222</c:f>
              <c:numCache>
                <c:formatCode>0%</c:formatCode>
                <c:ptCount val="4"/>
                <c:pt idx="0">
                  <c:v>0.70588235294117652</c:v>
                </c:pt>
                <c:pt idx="1">
                  <c:v>0.29411764705882354</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2020'!$B$236:$B$237</c:f>
              <c:strCache>
                <c:ptCount val="2"/>
                <c:pt idx="0">
                  <c:v>Si</c:v>
                </c:pt>
                <c:pt idx="1">
                  <c:v>No </c:v>
                </c:pt>
              </c:strCache>
            </c:strRef>
          </c:cat>
          <c:val>
            <c:numRef>
              <c:f>'Egresados 2020'!$D$236:$D$237</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2020'!$B$249:$B$250</c:f>
              <c:strCache>
                <c:ptCount val="2"/>
                <c:pt idx="0">
                  <c:v>Si</c:v>
                </c:pt>
                <c:pt idx="1">
                  <c:v>No </c:v>
                </c:pt>
              </c:strCache>
            </c:strRef>
          </c:cat>
          <c:val>
            <c:numRef>
              <c:f>'Egresados 2020'!$D$249:$D$250</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[2]Egresados!$F$35:$F$36</c:f>
              <c:strCache>
                <c:ptCount val="2"/>
                <c:pt idx="0">
                  <c:v>Masculino</c:v>
                </c:pt>
                <c:pt idx="1">
                  <c:v>Femenino</c:v>
                </c:pt>
              </c:strCache>
            </c:strRef>
          </c:cat>
          <c:val>
            <c:numRef>
              <c:f>[2]Egresados!$G$35:$G$36</c:f>
              <c:numCache>
                <c:formatCode>General</c:formatCode>
                <c:ptCount val="2"/>
                <c:pt idx="0">
                  <c:v>0.52941176470588236</c:v>
                </c:pt>
                <c:pt idx="1">
                  <c:v>0.47058823529411764</c:v>
                </c:pt>
              </c:numCache>
            </c:numRef>
          </c:val>
          <c:extLst>
            <c:ext xmlns:c16="http://schemas.microsoft.com/office/drawing/2014/chart" uri="{C3380CC4-5D6E-409C-BE32-E72D297353CC}">
              <c16:uniqueId val="{00000000-E744-47F1-AEC9-E6DB57785A4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2020'!$B$260:$B$264</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2020'!$E$260:$E$264</c:f>
              <c:numCache>
                <c:formatCode>0%</c:formatCode>
                <c:ptCount val="5"/>
                <c:pt idx="0">
                  <c:v>0</c:v>
                </c:pt>
                <c:pt idx="1">
                  <c:v>0</c:v>
                </c:pt>
                <c:pt idx="2">
                  <c:v>0</c:v>
                </c:pt>
                <c:pt idx="3">
                  <c:v>0.41176470588235292</c:v>
                </c:pt>
                <c:pt idx="4">
                  <c:v>0.58823529411764708</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2020'!$F$260:$F$264</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[2]Egresados!$F$86:$F$89</c:f>
              <c:strCache>
                <c:ptCount val="4"/>
                <c:pt idx="0">
                  <c:v>0</c:v>
                </c:pt>
                <c:pt idx="1">
                  <c:v>1</c:v>
                </c:pt>
                <c:pt idx="2">
                  <c:v>2</c:v>
                </c:pt>
                <c:pt idx="3">
                  <c:v>Más de 2</c:v>
                </c:pt>
              </c:strCache>
            </c:strRef>
          </c:cat>
          <c:val>
            <c:numRef>
              <c:f>[2]Egresados!$G$86:$G$89</c:f>
              <c:numCache>
                <c:formatCode>General</c:formatCode>
                <c:ptCount val="4"/>
                <c:pt idx="0">
                  <c:v>0.46078431372549017</c:v>
                </c:pt>
                <c:pt idx="1">
                  <c:v>0.28431372549019607</c:v>
                </c:pt>
                <c:pt idx="2">
                  <c:v>0.18627450980392157</c:v>
                </c:pt>
                <c:pt idx="3">
                  <c:v>6.8627450980392163E-2</c:v>
                </c:pt>
              </c:numCache>
            </c:numRef>
          </c:val>
          <c:extLst>
            <c:ext xmlns:c16="http://schemas.microsoft.com/office/drawing/2014/chart" uri="{C3380CC4-5D6E-409C-BE32-E72D297353CC}">
              <c16:uniqueId val="{00000000-B9D7-44A1-AFE8-122AB98E5B2C}"/>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[2]Egresados!$C$123:$C$128</c:f>
              <c:numCache>
                <c:formatCode>General</c:formatCode>
                <c:ptCount val="6"/>
              </c:numCache>
            </c:numRef>
          </c:val>
          <c:extLst>
            <c:ext xmlns:c16="http://schemas.microsoft.com/office/drawing/2014/chart" uri="{C3380CC4-5D6E-409C-BE32-E72D297353CC}">
              <c16:uniqueId val="{00000000-668C-41A6-9C62-05651CDA81C5}"/>
            </c:ext>
          </c:extLst>
        </c:ser>
        <c:ser>
          <c:idx val="1"/>
          <c:order val="1"/>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[2]Egresados!$D$123:$D$128</c:f>
              <c:numCache>
                <c:formatCode>General</c:formatCode>
                <c:ptCount val="6"/>
              </c:numCache>
            </c:numRef>
          </c:val>
          <c:extLst>
            <c:ext xmlns:c16="http://schemas.microsoft.com/office/drawing/2014/chart" uri="{C3380CC4-5D6E-409C-BE32-E72D297353CC}">
              <c16:uniqueId val="{00000001-668C-41A6-9C62-05651CDA81C5}"/>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[2]Egresados!$E$123:$E$128</c:f>
              <c:numCache>
                <c:formatCode>General</c:formatCode>
                <c:ptCount val="6"/>
                <c:pt idx="0">
                  <c:v>0.91176470588235292</c:v>
                </c:pt>
                <c:pt idx="1">
                  <c:v>3.9215686274509803E-2</c:v>
                </c:pt>
                <c:pt idx="2">
                  <c:v>3.9215686274509803E-2</c:v>
                </c:pt>
                <c:pt idx="3">
                  <c:v>0</c:v>
                </c:pt>
                <c:pt idx="4">
                  <c:v>0</c:v>
                </c:pt>
                <c:pt idx="5">
                  <c:v>9.8039215686274508E-3</c:v>
                </c:pt>
              </c:numCache>
            </c:numRef>
          </c:val>
          <c:extLst>
            <c:ext xmlns:c16="http://schemas.microsoft.com/office/drawing/2014/chart" uri="{C3380CC4-5D6E-409C-BE32-E72D297353CC}">
              <c16:uniqueId val="{00000002-668C-41A6-9C62-05651CDA81C5}"/>
            </c:ext>
          </c:extLst>
        </c:ser>
        <c:ser>
          <c:idx val="3"/>
          <c:order val="3"/>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[2]Egresados!$F$123:$F$128</c:f>
              <c:numCache>
                <c:formatCode>General</c:formatCode>
                <c:ptCount val="6"/>
              </c:numCache>
            </c:numRef>
          </c:val>
          <c:extLst>
            <c:ext xmlns:c16="http://schemas.microsoft.com/office/drawing/2014/chart" uri="{C3380CC4-5D6E-409C-BE32-E72D297353CC}">
              <c16:uniqueId val="{00000003-668C-41A6-9C62-05651CDA81C5}"/>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[2]Egresados!$I$123:$I$125</c:f>
              <c:numCache>
                <c:formatCode>General</c:formatCode>
                <c:ptCount val="3"/>
              </c:numCache>
            </c:numRef>
          </c:val>
          <c:extLst>
            <c:ext xmlns:c16="http://schemas.microsoft.com/office/drawing/2014/chart" uri="{C3380CC4-5D6E-409C-BE32-E72D297353CC}">
              <c16:uniqueId val="{00000000-A774-41F5-93E7-14EA7069222E}"/>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[2]Egresados!$J$123:$J$125</c:f>
              <c:numCache>
                <c:formatCode>General</c:formatCode>
                <c:ptCount val="3"/>
              </c:numCache>
            </c:numRef>
          </c:val>
          <c:extLst>
            <c:ext xmlns:c16="http://schemas.microsoft.com/office/drawing/2014/chart" uri="{C3380CC4-5D6E-409C-BE32-E72D297353CC}">
              <c16:uniqueId val="{00000001-A774-41F5-93E7-14EA7069222E}"/>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[2]Egresados!$K$123:$K$125</c:f>
              <c:numCache>
                <c:formatCode>General</c:formatCode>
                <c:ptCount val="3"/>
                <c:pt idx="0">
                  <c:v>0.80392156862745101</c:v>
                </c:pt>
                <c:pt idx="1">
                  <c:v>5.8823529411764705E-2</c:v>
                </c:pt>
                <c:pt idx="2">
                  <c:v>0.13725490196078433</c:v>
                </c:pt>
              </c:numCache>
            </c:numRef>
          </c:val>
          <c:extLst>
            <c:ext xmlns:c16="http://schemas.microsoft.com/office/drawing/2014/chart" uri="{C3380CC4-5D6E-409C-BE32-E72D297353CC}">
              <c16:uniqueId val="{00000002-A774-41F5-93E7-14EA7069222E}"/>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[2]Egresados!$L$123:$L$125</c:f>
              <c:numCache>
                <c:formatCode>General</c:formatCode>
                <c:ptCount val="3"/>
              </c:numCache>
            </c:numRef>
          </c:val>
          <c:extLst>
            <c:ext xmlns:c16="http://schemas.microsoft.com/office/drawing/2014/chart" uri="{C3380CC4-5D6E-409C-BE32-E72D297353CC}">
              <c16:uniqueId val="{00000003-A774-41F5-93E7-14EA7069222E}"/>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8CF9-4BD3-B892-11A60D556CCA}"/>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[2]Egresados!$B$258:$B$262</c:f>
              <c:strCache>
                <c:ptCount val="5"/>
                <c:pt idx="0">
                  <c:v>Agricultura, ganadería, Caza y Silvicultura</c:v>
                </c:pt>
                <c:pt idx="1">
                  <c:v>Educación</c:v>
                </c:pt>
                <c:pt idx="2">
                  <c:v>Otras Actividades de Servicios Comunitarios, Sociales y Personales</c:v>
                </c:pt>
                <c:pt idx="3">
                  <c:v>Servicios Sociales y de Salud</c:v>
                </c:pt>
                <c:pt idx="4">
                  <c:v>Transporte, Almacenamiento y Comunicaciones</c:v>
                </c:pt>
              </c:strCache>
            </c:strRef>
          </c:cat>
          <c:val>
            <c:numRef>
              <c:f>[2]Egresados!$D$258:$D$262</c:f>
              <c:numCache>
                <c:formatCode>General</c:formatCode>
                <c:ptCount val="5"/>
                <c:pt idx="0">
                  <c:v>3.9215686274509803E-2</c:v>
                </c:pt>
                <c:pt idx="1">
                  <c:v>0.79411764705882348</c:v>
                </c:pt>
                <c:pt idx="2">
                  <c:v>9.8039215686274508E-3</c:v>
                </c:pt>
                <c:pt idx="3">
                  <c:v>9.8039215686274508E-3</c:v>
                </c:pt>
                <c:pt idx="4">
                  <c:v>9.8039215686274508E-3</c:v>
                </c:pt>
              </c:numCache>
            </c:numRef>
          </c:val>
          <c:extLst>
            <c:ext xmlns:c16="http://schemas.microsoft.com/office/drawing/2014/chart" uri="{C3380CC4-5D6E-409C-BE32-E72D297353CC}">
              <c16:uniqueId val="{00000001-8CF9-4BD3-B892-11A60D556CCA}"/>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413824373274927E-2"/>
          <c:y val="0.24786599591717701"/>
          <c:w val="0.81641264004994973"/>
          <c:h val="0.64767096821230674"/>
        </c:manualLayout>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[2]Egresados!$E$288:$E$289</c:f>
              <c:numCache>
                <c:formatCode>General</c:formatCode>
                <c:ptCount val="2"/>
                <c:pt idx="0">
                  <c:v>0.33333333333333331</c:v>
                </c:pt>
                <c:pt idx="1">
                  <c:v>0.66666666666666663</c:v>
                </c:pt>
              </c:numCache>
            </c:numRef>
          </c:val>
          <c:extLst>
            <c:ext xmlns:c16="http://schemas.microsoft.com/office/drawing/2014/chart" uri="{C3380CC4-5D6E-409C-BE32-E72D297353CC}">
              <c16:uniqueId val="{00000000-5551-455A-85BF-3F22FBBE169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694211681689571"/>
          <c:y val="0.42779892096821232"/>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[2]Egresados!$F$324:$F$325</c:f>
              <c:numCache>
                <c:formatCode>General</c:formatCode>
                <c:ptCount val="2"/>
                <c:pt idx="0">
                  <c:v>0.6470588235294118</c:v>
                </c:pt>
                <c:pt idx="1">
                  <c:v>0.35294117647058826</c:v>
                </c:pt>
              </c:numCache>
            </c:numRef>
          </c:val>
          <c:extLst>
            <c:ext xmlns:c16="http://schemas.microsoft.com/office/drawing/2014/chart" uri="{C3380CC4-5D6E-409C-BE32-E72D297353CC}">
              <c16:uniqueId val="{00000000-414B-4E6A-BF5A-54B5CCA871C4}"/>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49711870731798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[2]Egresados!$C$380:$C$384</c:f>
              <c:numCache>
                <c:formatCode>General</c:formatCode>
                <c:ptCount val="5"/>
                <c:pt idx="0">
                  <c:v>0</c:v>
                </c:pt>
                <c:pt idx="1">
                  <c:v>9.8039215686274508E-3</c:v>
                </c:pt>
                <c:pt idx="2">
                  <c:v>0.11764705882352941</c:v>
                </c:pt>
                <c:pt idx="3">
                  <c:v>0.33333333333333331</c:v>
                </c:pt>
                <c:pt idx="4">
                  <c:v>0.53921568627450978</c:v>
                </c:pt>
              </c:numCache>
            </c:numRef>
          </c:val>
          <c:extLst>
            <c:ext xmlns:c16="http://schemas.microsoft.com/office/drawing/2014/chart" uri="{C3380CC4-5D6E-409C-BE32-E72D297353CC}">
              <c16:uniqueId val="{00000000-02CB-4009-9616-7CB61EBACDCD}"/>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8AE6CE6A-2AE9-43B1-8321-C85A0631F3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2CB2B55-AB35-49EB-A9DC-9444EF4C58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E3496973-8300-4614-8723-1ED8727FE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11F6CE31-5DDF-4602-A1AD-E2BBD34DF4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3BF2ABDC-1208-4759-8ACD-5A7ED8BB0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FB8E1A74-493F-4877-B587-ED9497162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153AC685-A378-42D7-B55A-33A1E2425B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267</xdr:row>
      <xdr:rowOff>19050</xdr:rowOff>
    </xdr:from>
    <xdr:to>
      <xdr:col>4</xdr:col>
      <xdr:colOff>1670050</xdr:colOff>
      <xdr:row>281</xdr:row>
      <xdr:rowOff>95250</xdr:rowOff>
    </xdr:to>
    <xdr:graphicFrame macro="">
      <xdr:nvGraphicFramePr>
        <xdr:cNvPr id="9" name="16 Gráfico">
          <a:extLst>
            <a:ext uri="{FF2B5EF4-FFF2-40B4-BE49-F238E27FC236}">
              <a16:creationId xmlns:a16="http://schemas.microsoft.com/office/drawing/2014/main" id="{1F89AD07-40FF-4D13-8DC9-A207FA197E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285</xdr:row>
      <xdr:rowOff>57150</xdr:rowOff>
    </xdr:from>
    <xdr:to>
      <xdr:col>11</xdr:col>
      <xdr:colOff>222250</xdr:colOff>
      <xdr:row>296</xdr:row>
      <xdr:rowOff>19050</xdr:rowOff>
    </xdr:to>
    <xdr:graphicFrame macro="">
      <xdr:nvGraphicFramePr>
        <xdr:cNvPr id="10" name="17 Gráfico">
          <a:extLst>
            <a:ext uri="{FF2B5EF4-FFF2-40B4-BE49-F238E27FC236}">
              <a16:creationId xmlns:a16="http://schemas.microsoft.com/office/drawing/2014/main" id="{2F07900E-ACED-45E5-A157-0E3BE9746B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327</xdr:row>
      <xdr:rowOff>177800</xdr:rowOff>
    </xdr:from>
    <xdr:to>
      <xdr:col>5</xdr:col>
      <xdr:colOff>152400</xdr:colOff>
      <xdr:row>342</xdr:row>
      <xdr:rowOff>0</xdr:rowOff>
    </xdr:to>
    <xdr:graphicFrame macro="">
      <xdr:nvGraphicFramePr>
        <xdr:cNvPr id="11" name="19 Gráfico">
          <a:extLst>
            <a:ext uri="{FF2B5EF4-FFF2-40B4-BE49-F238E27FC236}">
              <a16:creationId xmlns:a16="http://schemas.microsoft.com/office/drawing/2014/main" id="{0F8EC73A-40D0-49F0-8454-A3CF20F89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370</xdr:row>
      <xdr:rowOff>165100</xdr:rowOff>
    </xdr:from>
    <xdr:to>
      <xdr:col>9</xdr:col>
      <xdr:colOff>622300</xdr:colOff>
      <xdr:row>385</xdr:row>
      <xdr:rowOff>57150</xdr:rowOff>
    </xdr:to>
    <xdr:graphicFrame macro="">
      <xdr:nvGraphicFramePr>
        <xdr:cNvPr id="12" name="21 Gráfico">
          <a:extLst>
            <a:ext uri="{FF2B5EF4-FFF2-40B4-BE49-F238E27FC236}">
              <a16:creationId xmlns:a16="http://schemas.microsoft.com/office/drawing/2014/main" id="{3857DA3D-D821-4B8F-8A1D-7934A2BD11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397</xdr:row>
      <xdr:rowOff>19050</xdr:rowOff>
    </xdr:from>
    <xdr:to>
      <xdr:col>8</xdr:col>
      <xdr:colOff>590550</xdr:colOff>
      <xdr:row>411</xdr:row>
      <xdr:rowOff>95250</xdr:rowOff>
    </xdr:to>
    <xdr:graphicFrame macro="">
      <xdr:nvGraphicFramePr>
        <xdr:cNvPr id="13" name="22 Gráfico">
          <a:extLst>
            <a:ext uri="{FF2B5EF4-FFF2-40B4-BE49-F238E27FC236}">
              <a16:creationId xmlns:a16="http://schemas.microsoft.com/office/drawing/2014/main" id="{C1247B01-6952-4D64-9643-10CD89B590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41A08C80-33F9-4DB4-8756-E0C62E04343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141780</xdr:colOff>
      <xdr:row>27</xdr:row>
      <xdr:rowOff>809214</xdr:rowOff>
    </xdr:to>
    <xdr:pic>
      <xdr:nvPicPr>
        <xdr:cNvPr id="15" name="Imagen 14">
          <a:extLst>
            <a:ext uri="{FF2B5EF4-FFF2-40B4-BE49-F238E27FC236}">
              <a16:creationId xmlns:a16="http://schemas.microsoft.com/office/drawing/2014/main" id="{6ADCE9FC-D934-4BDF-AF32-F28531EEF851}"/>
            </a:ext>
          </a:extLst>
        </xdr:cNvPr>
        <xdr:cNvPicPr>
          <a:picLocks noChangeAspect="1"/>
        </xdr:cNvPicPr>
      </xdr:nvPicPr>
      <xdr:blipFill>
        <a:blip xmlns:r="http://schemas.openxmlformats.org/officeDocument/2006/relationships" r:embed="rId14"/>
        <a:stretch>
          <a:fillRect/>
        </a:stretch>
      </xdr:blipFill>
      <xdr:spPr>
        <a:xfrm>
          <a:off x="762000" y="2981325"/>
          <a:ext cx="8761905" cy="32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0.7618</cdr:x>
      <cdr:y>0.40972</cdr:y>
    </cdr:from>
    <cdr:to>
      <cdr:x>0.79484</cdr:x>
      <cdr:y>0.51389</cdr:y>
    </cdr:to>
    <cdr:sp macro="" textlink="">
      <cdr:nvSpPr>
        <cdr:cNvPr id="2" name="CuadroTexto 1"/>
        <cdr:cNvSpPr txBox="1"/>
      </cdr:nvSpPr>
      <cdr:spPr>
        <a:xfrm xmlns:a="http://schemas.openxmlformats.org/drawingml/2006/main">
          <a:off x="7686675" y="1123950"/>
          <a:ext cx="3333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0.7618</cdr:x>
      <cdr:y>0.50694</cdr:y>
    </cdr:from>
    <cdr:to>
      <cdr:x>0.81372</cdr:x>
      <cdr:y>0.61458</cdr:y>
    </cdr:to>
    <cdr:sp macro="" textlink="">
      <cdr:nvSpPr>
        <cdr:cNvPr id="3" name="CuadroTexto 2"/>
        <cdr:cNvSpPr txBox="1"/>
      </cdr:nvSpPr>
      <cdr:spPr>
        <a:xfrm xmlns:a="http://schemas.openxmlformats.org/drawingml/2006/main">
          <a:off x="7686675" y="1390650"/>
          <a:ext cx="5238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0.8417</cdr:x>
      <cdr:y>0.48815</cdr:y>
    </cdr:from>
    <cdr:to>
      <cdr:x>0.90411</cdr:x>
      <cdr:y>0.6019</cdr:y>
    </cdr:to>
    <cdr:sp macro="" textlink="">
      <cdr:nvSpPr>
        <cdr:cNvPr id="2" name="CuadroTexto 1"/>
        <cdr:cNvSpPr txBox="1"/>
      </cdr:nvSpPr>
      <cdr:spPr>
        <a:xfrm xmlns:a="http://schemas.openxmlformats.org/drawingml/2006/main">
          <a:off x="5267325" y="1308100"/>
          <a:ext cx="390525"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0.84323</cdr:x>
      <cdr:y>0.56635</cdr:y>
    </cdr:from>
    <cdr:to>
      <cdr:x>0.90715</cdr:x>
      <cdr:y>0.66232</cdr:y>
    </cdr:to>
    <cdr:sp macro="" textlink="">
      <cdr:nvSpPr>
        <cdr:cNvPr id="3" name="CuadroTexto 2"/>
        <cdr:cNvSpPr txBox="1"/>
      </cdr:nvSpPr>
      <cdr:spPr>
        <a:xfrm xmlns:a="http://schemas.openxmlformats.org/drawingml/2006/main">
          <a:off x="5276850" y="151765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181</xdr:row>
      <xdr:rowOff>90487</xdr:rowOff>
    </xdr:from>
    <xdr:to>
      <xdr:col>7</xdr:col>
      <xdr:colOff>209550</xdr:colOff>
      <xdr:row>192</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199</xdr:row>
      <xdr:rowOff>71437</xdr:rowOff>
    </xdr:from>
    <xdr:to>
      <xdr:col>8</xdr:col>
      <xdr:colOff>409575</xdr:colOff>
      <xdr:row>214</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215</xdr:row>
      <xdr:rowOff>185737</xdr:rowOff>
    </xdr:from>
    <xdr:to>
      <xdr:col>6</xdr:col>
      <xdr:colOff>1181100</xdr:colOff>
      <xdr:row>228</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230</xdr:row>
      <xdr:rowOff>176212</xdr:rowOff>
    </xdr:from>
    <xdr:to>
      <xdr:col>6</xdr:col>
      <xdr:colOff>638175</xdr:colOff>
      <xdr:row>242</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244</xdr:row>
      <xdr:rowOff>42862</xdr:rowOff>
    </xdr:from>
    <xdr:to>
      <xdr:col>6</xdr:col>
      <xdr:colOff>1323975</xdr:colOff>
      <xdr:row>255</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257</xdr:row>
      <xdr:rowOff>90487</xdr:rowOff>
    </xdr:from>
    <xdr:to>
      <xdr:col>8</xdr:col>
      <xdr:colOff>485775</xdr:colOff>
      <xdr:row>268</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695325</xdr:colOff>
      <xdr:row>16</xdr:row>
      <xdr:rowOff>31505</xdr:rowOff>
    </xdr:from>
    <xdr:to>
      <xdr:col>5</xdr:col>
      <xdr:colOff>684700</xdr:colOff>
      <xdr:row>31</xdr:row>
      <xdr:rowOff>123388</xdr:rowOff>
    </xdr:to>
    <xdr:pic>
      <xdr:nvPicPr>
        <xdr:cNvPr id="4" name="Imagen 3">
          <a:extLst>
            <a:ext uri="{FF2B5EF4-FFF2-40B4-BE49-F238E27FC236}">
              <a16:creationId xmlns:a16="http://schemas.microsoft.com/office/drawing/2014/main" id="{9F928F75-1FD2-433E-83E8-EA7870D82C40}"/>
            </a:ext>
          </a:extLst>
        </xdr:cNvPr>
        <xdr:cNvPicPr>
          <a:picLocks noChangeAspect="1"/>
        </xdr:cNvPicPr>
      </xdr:nvPicPr>
      <xdr:blipFill>
        <a:blip xmlns:r="http://schemas.openxmlformats.org/officeDocument/2006/relationships" r:embed="rId14"/>
        <a:stretch>
          <a:fillRect/>
        </a:stretch>
      </xdr:blipFill>
      <xdr:spPr>
        <a:xfrm>
          <a:off x="695325" y="3546230"/>
          <a:ext cx="7437925" cy="2949383"/>
        </a:xfrm>
        <a:prstGeom prst="rect">
          <a:avLst/>
        </a:prstGeom>
      </xdr:spPr>
    </xdr:pic>
    <xdr:clientData/>
  </xdr:twoCellAnchor>
  <xdr:twoCellAnchor editAs="oneCell">
    <xdr:from>
      <xdr:col>5</xdr:col>
      <xdr:colOff>1000124</xdr:colOff>
      <xdr:row>16</xdr:row>
      <xdr:rowOff>10266</xdr:rowOff>
    </xdr:from>
    <xdr:to>
      <xdr:col>8</xdr:col>
      <xdr:colOff>1922948</xdr:colOff>
      <xdr:row>32</xdr:row>
      <xdr:rowOff>47186</xdr:rowOff>
    </xdr:to>
    <xdr:pic>
      <xdr:nvPicPr>
        <xdr:cNvPr id="6" name="Imagen 5">
          <a:extLst>
            <a:ext uri="{FF2B5EF4-FFF2-40B4-BE49-F238E27FC236}">
              <a16:creationId xmlns:a16="http://schemas.microsoft.com/office/drawing/2014/main" id="{0AA9F23B-488F-4F4C-81C2-F5FDF1D8AD38}"/>
            </a:ext>
          </a:extLst>
        </xdr:cNvPr>
        <xdr:cNvPicPr>
          <a:picLocks noChangeAspect="1"/>
        </xdr:cNvPicPr>
      </xdr:nvPicPr>
      <xdr:blipFill>
        <a:blip xmlns:r="http://schemas.openxmlformats.org/officeDocument/2006/relationships" r:embed="rId15"/>
        <a:stretch>
          <a:fillRect/>
        </a:stretch>
      </xdr:blipFill>
      <xdr:spPr>
        <a:xfrm>
          <a:off x="8448674" y="3524991"/>
          <a:ext cx="7733199" cy="3084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Literatura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Filosof&#237;a/Maestr&#237;a%20en%20Filosof&#237;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estr&#237;a%20en%20Literatur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0.62962962962962965</v>
          </cell>
        </row>
        <row r="36">
          <cell r="F36" t="str">
            <v>Femenino</v>
          </cell>
          <cell r="G36">
            <v>0.37037037037037035</v>
          </cell>
        </row>
        <row r="60">
          <cell r="F60" t="str">
            <v>Casado(a)/unión libre</v>
          </cell>
          <cell r="G60">
            <v>0.37037037037037035</v>
          </cell>
        </row>
        <row r="61">
          <cell r="F61" t="str">
            <v>Soltero</v>
          </cell>
          <cell r="G61">
            <v>0.55555555555555558</v>
          </cell>
        </row>
        <row r="62">
          <cell r="F62" t="str">
            <v>Otro</v>
          </cell>
          <cell r="G62">
            <v>7.407407407407407E-2</v>
          </cell>
        </row>
        <row r="86">
          <cell r="F86">
            <v>0</v>
          </cell>
          <cell r="G86">
            <v>0.51851851851851849</v>
          </cell>
        </row>
        <row r="87">
          <cell r="F87">
            <v>1</v>
          </cell>
          <cell r="G87">
            <v>0.25925925925925924</v>
          </cell>
        </row>
        <row r="88">
          <cell r="F88">
            <v>2</v>
          </cell>
          <cell r="G88">
            <v>0.18518518518518517</v>
          </cell>
        </row>
        <row r="89">
          <cell r="F89" t="str">
            <v>Más de 2</v>
          </cell>
          <cell r="G89">
            <v>3.7037037037037035E-2</v>
          </cell>
        </row>
        <row r="123">
          <cell r="B123" t="str">
            <v>Trabajando</v>
          </cell>
          <cell r="C123"/>
          <cell r="D123"/>
          <cell r="E123">
            <v>0.92592592592592593</v>
          </cell>
          <cell r="F123"/>
          <cell r="H123" t="str">
            <v>Si</v>
          </cell>
          <cell r="I123"/>
          <cell r="J123"/>
          <cell r="K123">
            <v>0.66666666666666663</v>
          </cell>
          <cell r="L123"/>
        </row>
        <row r="124">
          <cell r="B124" t="str">
            <v>Buscando trabajo</v>
          </cell>
          <cell r="C124"/>
          <cell r="D124"/>
          <cell r="E124">
            <v>7.407407407407407E-2</v>
          </cell>
          <cell r="F124"/>
          <cell r="H124" t="str">
            <v xml:space="preserve">no </v>
          </cell>
          <cell r="I124"/>
          <cell r="J124"/>
          <cell r="K124">
            <v>0.1111111111111111</v>
          </cell>
          <cell r="L124"/>
        </row>
        <row r="125">
          <cell r="B125" t="str">
            <v>Estudiando</v>
          </cell>
          <cell r="C125"/>
          <cell r="D125"/>
          <cell r="E125">
            <v>0</v>
          </cell>
          <cell r="F125"/>
          <cell r="H125" t="str">
            <v xml:space="preserve">no respondio </v>
          </cell>
          <cell r="I125"/>
          <cell r="J125"/>
          <cell r="K125">
            <v>0.22222222222222221</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82">
          <cell r="B182" t="str">
            <v>Administración Pública y Defensa; Seguridad Social de Afiliación Obligatoria</v>
          </cell>
          <cell r="D182">
            <v>7.407407407407407E-2</v>
          </cell>
        </row>
        <row r="183">
          <cell r="B183" t="str">
            <v>Agricultura, ganadería, Caza y Silvicultura</v>
          </cell>
          <cell r="D183">
            <v>3.7037037037037035E-2</v>
          </cell>
        </row>
        <row r="184">
          <cell r="B184" t="str">
            <v>Educación</v>
          </cell>
          <cell r="D184">
            <v>0.62962962962962965</v>
          </cell>
        </row>
        <row r="185">
          <cell r="B185" t="str">
            <v>Servicios Sociales y de Salud</v>
          </cell>
          <cell r="D185">
            <v>3.7037037037037035E-2</v>
          </cell>
        </row>
        <row r="211">
          <cell r="E211">
            <v>0.22222222222222221</v>
          </cell>
        </row>
        <row r="212">
          <cell r="E212">
            <v>0.77777777777777779</v>
          </cell>
        </row>
        <row r="247">
          <cell r="F247">
            <v>0.66666666666666663</v>
          </cell>
        </row>
        <row r="248">
          <cell r="F248">
            <v>0.33333333333333331</v>
          </cell>
        </row>
        <row r="303">
          <cell r="C303">
            <v>0</v>
          </cell>
        </row>
        <row r="304">
          <cell r="C304">
            <v>0</v>
          </cell>
        </row>
        <row r="305">
          <cell r="C305">
            <v>0.1111111111111111</v>
          </cell>
        </row>
        <row r="306">
          <cell r="C306">
            <v>0.44444444444444442</v>
          </cell>
        </row>
        <row r="307">
          <cell r="C307">
            <v>0.44444444444444442</v>
          </cell>
        </row>
        <row r="327">
          <cell r="B327" t="str">
            <v>Si</v>
          </cell>
          <cell r="C327">
            <v>0.70370370370370372</v>
          </cell>
        </row>
        <row r="328">
          <cell r="B328" t="str">
            <v>No</v>
          </cell>
          <cell r="C328">
            <v>0.29629629629629628</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0.52941176470588236</v>
          </cell>
        </row>
        <row r="36">
          <cell r="F36" t="str">
            <v>Femenino</v>
          </cell>
          <cell r="G36">
            <v>0.47058823529411764</v>
          </cell>
        </row>
        <row r="60">
          <cell r="F60" t="str">
            <v>Casado(a)/unión libre</v>
          </cell>
          <cell r="G60">
            <v>0.5</v>
          </cell>
        </row>
        <row r="61">
          <cell r="F61" t="str">
            <v>Soltero</v>
          </cell>
          <cell r="G61">
            <v>0.46078431372549017</v>
          </cell>
        </row>
        <row r="62">
          <cell r="F62" t="str">
            <v>Otro</v>
          </cell>
          <cell r="G62">
            <v>3.9215686274509803E-2</v>
          </cell>
        </row>
        <row r="86">
          <cell r="F86">
            <v>0</v>
          </cell>
          <cell r="G86">
            <v>0.46078431372549017</v>
          </cell>
        </row>
        <row r="87">
          <cell r="F87">
            <v>1</v>
          </cell>
          <cell r="G87">
            <v>0.28431372549019607</v>
          </cell>
        </row>
        <row r="88">
          <cell r="F88">
            <v>2</v>
          </cell>
          <cell r="G88">
            <v>0.18627450980392157</v>
          </cell>
        </row>
        <row r="89">
          <cell r="F89" t="str">
            <v>Más de 2</v>
          </cell>
          <cell r="G89">
            <v>6.8627450980392163E-2</v>
          </cell>
        </row>
        <row r="123">
          <cell r="B123" t="str">
            <v>Trabajando</v>
          </cell>
          <cell r="E123">
            <v>0.91176470588235292</v>
          </cell>
          <cell r="H123" t="str">
            <v>Si</v>
          </cell>
          <cell r="K123">
            <v>0.80392156862745101</v>
          </cell>
        </row>
        <row r="124">
          <cell r="B124" t="str">
            <v>Buscando trabajo</v>
          </cell>
          <cell r="E124">
            <v>3.9215686274509803E-2</v>
          </cell>
          <cell r="H124" t="str">
            <v xml:space="preserve">no </v>
          </cell>
          <cell r="K124">
            <v>5.8823529411764705E-2</v>
          </cell>
        </row>
        <row r="125">
          <cell r="B125" t="str">
            <v>Estudiando</v>
          </cell>
          <cell r="E125">
            <v>3.9215686274509803E-2</v>
          </cell>
          <cell r="H125" t="str">
            <v xml:space="preserve">no respondio </v>
          </cell>
          <cell r="K125">
            <v>0.13725490196078433</v>
          </cell>
        </row>
        <row r="126">
          <cell r="B126" t="str">
            <v>Oficios del hogar</v>
          </cell>
          <cell r="E126">
            <v>0</v>
          </cell>
        </row>
        <row r="127">
          <cell r="B127" t="str">
            <v xml:space="preserve">Incapacitado </v>
          </cell>
          <cell r="E127">
            <v>0</v>
          </cell>
        </row>
        <row r="128">
          <cell r="B128" t="str">
            <v>Otra actividad</v>
          </cell>
          <cell r="E128">
            <v>9.8039215686274508E-3</v>
          </cell>
        </row>
        <row r="258">
          <cell r="B258" t="str">
            <v>Agricultura, ganadería, Caza y Silvicultura</v>
          </cell>
          <cell r="D258">
            <v>3.9215686274509803E-2</v>
          </cell>
        </row>
        <row r="259">
          <cell r="B259" t="str">
            <v>Educación</v>
          </cell>
          <cell r="D259">
            <v>0.79411764705882348</v>
          </cell>
        </row>
        <row r="260">
          <cell r="B260" t="str">
            <v>Otras Actividades de Servicios Comunitarios, Sociales y Personales</v>
          </cell>
          <cell r="D260">
            <v>9.8039215686274508E-3</v>
          </cell>
        </row>
        <row r="261">
          <cell r="B261" t="str">
            <v>Servicios Sociales y de Salud</v>
          </cell>
          <cell r="D261">
            <v>9.8039215686274508E-3</v>
          </cell>
        </row>
        <row r="262">
          <cell r="B262" t="str">
            <v>Transporte, Almacenamiento y Comunicaciones</v>
          </cell>
          <cell r="D262">
            <v>9.8039215686274508E-3</v>
          </cell>
        </row>
        <row r="288">
          <cell r="E288">
            <v>0.33333333333333331</v>
          </cell>
        </row>
        <row r="289">
          <cell r="E289">
            <v>0.66666666666666663</v>
          </cell>
        </row>
        <row r="324">
          <cell r="F324">
            <v>0.6470588235294118</v>
          </cell>
        </row>
        <row r="325">
          <cell r="F325">
            <v>0.35294117647058826</v>
          </cell>
        </row>
        <row r="380">
          <cell r="C380">
            <v>0</v>
          </cell>
        </row>
        <row r="381">
          <cell r="C381">
            <v>9.8039215686274508E-3</v>
          </cell>
        </row>
        <row r="382">
          <cell r="C382">
            <v>0.11764705882352941</v>
          </cell>
        </row>
        <row r="383">
          <cell r="C383">
            <v>0.33333333333333331</v>
          </cell>
        </row>
        <row r="384">
          <cell r="C384">
            <v>0.53921568627450978</v>
          </cell>
        </row>
        <row r="404">
          <cell r="B404" t="str">
            <v>Si</v>
          </cell>
          <cell r="C404">
            <v>0.75490196078431371</v>
          </cell>
        </row>
        <row r="405">
          <cell r="B405" t="str">
            <v>No</v>
          </cell>
          <cell r="C405">
            <v>0.24509803921568626</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2" t="s">
        <v>0</v>
      </c>
      <c r="C46" s="72"/>
      <c r="D46" s="72"/>
      <c r="E46" s="72"/>
      <c r="F46" s="72"/>
      <c r="G46" s="72"/>
      <c r="H46" s="72"/>
      <c r="I46" s="72"/>
      <c r="J46" s="72"/>
      <c r="K46" s="72"/>
      <c r="L46" s="72"/>
      <c r="M46" s="72"/>
      <c r="N46" s="72"/>
      <c r="O46" s="72"/>
    </row>
    <row r="47" spans="2:18" ht="409.6" customHeight="1">
      <c r="B47" s="73" t="s">
        <v>190</v>
      </c>
      <c r="C47" s="73"/>
      <c r="D47" s="73"/>
      <c r="E47" s="73"/>
      <c r="F47" s="73"/>
      <c r="G47" s="73"/>
      <c r="H47" s="73"/>
      <c r="I47" s="73"/>
      <c r="J47" s="73"/>
      <c r="K47" s="73"/>
      <c r="L47" s="73"/>
      <c r="M47" s="73"/>
      <c r="N47" s="73"/>
      <c r="O47" s="73"/>
      <c r="R47" s="3"/>
    </row>
    <row r="49" spans="2:15" ht="36.75" customHeight="1">
      <c r="B49" s="4" t="s">
        <v>1</v>
      </c>
    </row>
    <row r="50" spans="2:15" ht="14.45" customHeight="1">
      <c r="B50" s="74" t="s">
        <v>188</v>
      </c>
      <c r="C50" s="75"/>
      <c r="D50" s="75"/>
      <c r="E50" s="75"/>
      <c r="F50" s="75"/>
      <c r="G50" s="75"/>
      <c r="H50" s="75"/>
      <c r="I50" s="75"/>
      <c r="J50" s="75"/>
      <c r="K50" s="75"/>
      <c r="L50" s="75"/>
      <c r="M50" s="75"/>
      <c r="N50" s="75"/>
    </row>
    <row r="51" spans="2:15" ht="14.45" customHeight="1">
      <c r="B51" s="75"/>
      <c r="C51" s="75"/>
      <c r="D51" s="75"/>
      <c r="E51" s="75"/>
      <c r="F51" s="75"/>
      <c r="G51" s="75"/>
      <c r="H51" s="75"/>
      <c r="I51" s="75"/>
      <c r="J51" s="75"/>
      <c r="K51" s="75"/>
      <c r="L51" s="75"/>
      <c r="M51" s="75"/>
      <c r="N51" s="75"/>
    </row>
    <row r="52" spans="2:15" ht="14.45" customHeight="1">
      <c r="B52" s="75"/>
      <c r="C52" s="75"/>
      <c r="D52" s="75"/>
      <c r="E52" s="75"/>
      <c r="F52" s="75"/>
      <c r="G52" s="75"/>
      <c r="H52" s="75"/>
      <c r="I52" s="75"/>
      <c r="J52" s="75"/>
      <c r="K52" s="75"/>
      <c r="L52" s="75"/>
      <c r="M52" s="75"/>
      <c r="N52" s="75"/>
    </row>
    <row r="53" spans="2:15" ht="14.45" customHeight="1">
      <c r="B53" s="75"/>
      <c r="C53" s="75"/>
      <c r="D53" s="75"/>
      <c r="E53" s="75"/>
      <c r="F53" s="75"/>
      <c r="G53" s="75"/>
      <c r="H53" s="75"/>
      <c r="I53" s="75"/>
      <c r="J53" s="75"/>
      <c r="K53" s="75"/>
      <c r="L53" s="75"/>
      <c r="M53" s="75"/>
      <c r="N53" s="75"/>
    </row>
    <row r="54" spans="2:15" ht="14.45" customHeight="1">
      <c r="B54" s="75"/>
      <c r="C54" s="75"/>
      <c r="D54" s="75"/>
      <c r="E54" s="75"/>
      <c r="F54" s="75"/>
      <c r="G54" s="75"/>
      <c r="H54" s="75"/>
      <c r="I54" s="75"/>
      <c r="J54" s="75"/>
      <c r="K54" s="75"/>
      <c r="L54" s="75"/>
      <c r="M54" s="75"/>
      <c r="N54" s="75"/>
    </row>
    <row r="55" spans="2:15" ht="14.45" customHeight="1">
      <c r="B55" s="75"/>
      <c r="C55" s="75"/>
      <c r="D55" s="75"/>
      <c r="E55" s="75"/>
      <c r="F55" s="75"/>
      <c r="G55" s="75"/>
      <c r="H55" s="75"/>
      <c r="I55" s="75"/>
      <c r="J55" s="75"/>
      <c r="K55" s="75"/>
      <c r="L55" s="75"/>
      <c r="M55" s="75"/>
      <c r="N55" s="75"/>
    </row>
    <row r="56" spans="2:15" ht="14.45" customHeight="1">
      <c r="B56" s="75"/>
      <c r="C56" s="75"/>
      <c r="D56" s="75"/>
      <c r="E56" s="75"/>
      <c r="F56" s="75"/>
      <c r="G56" s="75"/>
      <c r="H56" s="75"/>
      <c r="I56" s="75"/>
      <c r="J56" s="75"/>
      <c r="K56" s="75"/>
      <c r="L56" s="75"/>
      <c r="M56" s="75"/>
      <c r="N56" s="75"/>
    </row>
    <row r="57" spans="2:15" ht="14.45" customHeight="1">
      <c r="B57" s="75"/>
      <c r="C57" s="75"/>
      <c r="D57" s="75"/>
      <c r="E57" s="75"/>
      <c r="F57" s="75"/>
      <c r="G57" s="75"/>
      <c r="H57" s="75"/>
      <c r="I57" s="75"/>
      <c r="J57" s="75"/>
      <c r="K57" s="75"/>
      <c r="L57" s="75"/>
      <c r="M57" s="75"/>
      <c r="N57" s="75"/>
    </row>
    <row r="58" spans="2:15" ht="14.45" customHeight="1">
      <c r="B58" s="75"/>
      <c r="C58" s="75"/>
      <c r="D58" s="75"/>
      <c r="E58" s="75"/>
      <c r="F58" s="75"/>
      <c r="G58" s="75"/>
      <c r="H58" s="75"/>
      <c r="I58" s="75"/>
      <c r="J58" s="75"/>
      <c r="K58" s="75"/>
      <c r="L58" s="75"/>
      <c r="M58" s="75"/>
      <c r="N58" s="75"/>
    </row>
    <row r="59" spans="2:15" ht="54" customHeight="1">
      <c r="B59" s="75"/>
      <c r="C59" s="75"/>
      <c r="D59" s="75"/>
      <c r="E59" s="75"/>
      <c r="F59" s="75"/>
      <c r="G59" s="75"/>
      <c r="H59" s="75"/>
      <c r="I59" s="75"/>
      <c r="J59" s="75"/>
      <c r="K59" s="75"/>
      <c r="L59" s="75"/>
      <c r="M59" s="75"/>
      <c r="N59" s="75"/>
    </row>
    <row r="61" spans="2:15" ht="132.75" customHeight="1">
      <c r="B61" s="76" t="s">
        <v>189</v>
      </c>
      <c r="C61" s="77"/>
      <c r="D61" s="77"/>
      <c r="E61" s="77"/>
      <c r="F61" s="77"/>
      <c r="G61" s="77"/>
      <c r="H61" s="77"/>
      <c r="I61" s="77"/>
      <c r="J61" s="77"/>
      <c r="K61" s="77"/>
      <c r="L61" s="77"/>
      <c r="M61" s="77"/>
      <c r="N61" s="77"/>
      <c r="O61" s="77"/>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4887-DBA5-4558-A0D9-850376004BF6}">
  <dimension ref="B10:R602"/>
  <sheetViews>
    <sheetView workbookViewId="0">
      <selection activeCell="C29" sqref="C2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9" t="s">
        <v>251</v>
      </c>
      <c r="C12" s="109"/>
      <c r="D12" s="109"/>
      <c r="E12" s="109"/>
      <c r="F12" s="109"/>
    </row>
    <row r="13" spans="2:6">
      <c r="B13" s="5" t="s">
        <v>3</v>
      </c>
    </row>
    <row r="14" spans="2:6">
      <c r="B14" s="5"/>
    </row>
    <row r="15" spans="2:6">
      <c r="B15" s="5"/>
    </row>
    <row r="16" spans="2:6">
      <c r="B16" s="5"/>
    </row>
    <row r="17" spans="2:2">
      <c r="B17" s="5"/>
    </row>
    <row r="18" spans="2:2">
      <c r="B18" s="5"/>
    </row>
    <row r="28" spans="2:2" ht="123" customHeight="1"/>
    <row r="29" spans="2:2" ht="21">
      <c r="B29" s="6" t="s">
        <v>252</v>
      </c>
    </row>
    <row r="30" spans="2:2" ht="21">
      <c r="B30" s="6" t="s">
        <v>253</v>
      </c>
    </row>
    <row r="32" spans="2:2" ht="15.75">
      <c r="B32" s="7" t="s">
        <v>4</v>
      </c>
    </row>
    <row r="34" spans="2:7">
      <c r="B34" s="8" t="s">
        <v>4</v>
      </c>
      <c r="C34" s="62" t="s">
        <v>5</v>
      </c>
      <c r="D34" s="62" t="s">
        <v>6</v>
      </c>
      <c r="F34" s="8" t="s">
        <v>4</v>
      </c>
      <c r="G34" s="62" t="s">
        <v>6</v>
      </c>
    </row>
    <row r="35" spans="2:7">
      <c r="B35" s="9" t="s">
        <v>7</v>
      </c>
      <c r="C35" s="27">
        <v>54</v>
      </c>
      <c r="D35" s="10">
        <f>C35/$C$37</f>
        <v>0.52941176470588236</v>
      </c>
      <c r="F35" s="9" t="s">
        <v>7</v>
      </c>
      <c r="G35" s="10">
        <f>D35</f>
        <v>0.52941176470588236</v>
      </c>
    </row>
    <row r="36" spans="2:7">
      <c r="B36" s="9" t="s">
        <v>8</v>
      </c>
      <c r="C36" s="27">
        <v>48</v>
      </c>
      <c r="D36" s="10">
        <f t="shared" ref="D36:D37" si="0">C36/$C$37</f>
        <v>0.47058823529411764</v>
      </c>
      <c r="F36" s="9" t="s">
        <v>8</v>
      </c>
      <c r="G36" s="10">
        <f>D36</f>
        <v>0.47058823529411764</v>
      </c>
    </row>
    <row r="37" spans="2:7">
      <c r="B37" s="9" t="s">
        <v>9</v>
      </c>
      <c r="C37" s="28">
        <f>SUM(C35:C36)</f>
        <v>102</v>
      </c>
      <c r="D37" s="10">
        <f t="shared" si="0"/>
        <v>1</v>
      </c>
      <c r="F37" s="9" t="s">
        <v>9</v>
      </c>
      <c r="G37" s="10">
        <f>D37</f>
        <v>1</v>
      </c>
    </row>
    <row r="57" spans="2:7" ht="15.75">
      <c r="B57" s="7" t="s">
        <v>10</v>
      </c>
    </row>
    <row r="59" spans="2:7">
      <c r="B59" s="8" t="s">
        <v>10</v>
      </c>
      <c r="C59" s="62" t="s">
        <v>5</v>
      </c>
      <c r="D59" s="62" t="s">
        <v>6</v>
      </c>
      <c r="F59" s="8" t="s">
        <v>10</v>
      </c>
      <c r="G59" s="62" t="s">
        <v>6</v>
      </c>
    </row>
    <row r="60" spans="2:7">
      <c r="B60" s="9" t="s">
        <v>11</v>
      </c>
      <c r="C60" s="27">
        <v>51</v>
      </c>
      <c r="D60" s="10">
        <f>C60/$C$37</f>
        <v>0.5</v>
      </c>
      <c r="F60" s="9" t="s">
        <v>11</v>
      </c>
      <c r="G60" s="10">
        <f>D60</f>
        <v>0.5</v>
      </c>
    </row>
    <row r="61" spans="2:7">
      <c r="B61" s="9" t="s">
        <v>12</v>
      </c>
      <c r="C61" s="27">
        <v>47</v>
      </c>
      <c r="D61" s="10">
        <f t="shared" ref="D61:D63" si="1">C61/$C$37</f>
        <v>0.46078431372549017</v>
      </c>
      <c r="F61" s="9" t="s">
        <v>12</v>
      </c>
      <c r="G61" s="10">
        <f>D61</f>
        <v>0.46078431372549017</v>
      </c>
    </row>
    <row r="62" spans="2:7">
      <c r="B62" s="9" t="s">
        <v>13</v>
      </c>
      <c r="C62" s="27">
        <v>4</v>
      </c>
      <c r="D62" s="10">
        <f t="shared" si="1"/>
        <v>3.9215686274509803E-2</v>
      </c>
      <c r="F62" s="9" t="s">
        <v>14</v>
      </c>
      <c r="G62" s="10">
        <f>D62</f>
        <v>3.9215686274509803E-2</v>
      </c>
    </row>
    <row r="63" spans="2:7">
      <c r="B63" s="9" t="s">
        <v>9</v>
      </c>
      <c r="C63" s="28">
        <f>SUM(C60:C62)</f>
        <v>102</v>
      </c>
      <c r="D63" s="10">
        <f t="shared" si="1"/>
        <v>1</v>
      </c>
      <c r="F63" s="9" t="s">
        <v>9</v>
      </c>
      <c r="G63" s="10">
        <f>D63</f>
        <v>1</v>
      </c>
    </row>
    <row r="83" spans="2:7" ht="15.75">
      <c r="B83" s="7" t="s">
        <v>15</v>
      </c>
    </row>
    <row r="85" spans="2:7">
      <c r="B85" s="8" t="s">
        <v>16</v>
      </c>
      <c r="C85" s="62" t="s">
        <v>5</v>
      </c>
      <c r="D85" s="62" t="s">
        <v>6</v>
      </c>
      <c r="F85" s="8" t="s">
        <v>16</v>
      </c>
      <c r="G85" s="62" t="s">
        <v>6</v>
      </c>
    </row>
    <row r="86" spans="2:7">
      <c r="B86" s="29">
        <v>0</v>
      </c>
      <c r="C86" s="27">
        <v>47</v>
      </c>
      <c r="D86" s="10">
        <f>C86/$C$37</f>
        <v>0.46078431372549017</v>
      </c>
      <c r="F86" s="29">
        <v>0</v>
      </c>
      <c r="G86" s="10">
        <f>D86</f>
        <v>0.46078431372549017</v>
      </c>
    </row>
    <row r="87" spans="2:7">
      <c r="B87" s="29">
        <v>1</v>
      </c>
      <c r="C87" s="27">
        <v>29</v>
      </c>
      <c r="D87" s="10">
        <f t="shared" ref="D87:D90" si="2">C87/$C$37</f>
        <v>0.28431372549019607</v>
      </c>
      <c r="F87" s="29">
        <v>1</v>
      </c>
      <c r="G87" s="10">
        <f>D87</f>
        <v>0.28431372549019607</v>
      </c>
    </row>
    <row r="88" spans="2:7">
      <c r="B88" s="29">
        <v>2</v>
      </c>
      <c r="C88" s="27">
        <v>19</v>
      </c>
      <c r="D88" s="10">
        <f t="shared" si="2"/>
        <v>0.18627450980392157</v>
      </c>
      <c r="F88" s="29">
        <v>2</v>
      </c>
      <c r="G88" s="10">
        <f>D88</f>
        <v>0.18627450980392157</v>
      </c>
    </row>
    <row r="89" spans="2:7">
      <c r="B89" s="59" t="s">
        <v>17</v>
      </c>
      <c r="C89" s="27">
        <v>7</v>
      </c>
      <c r="D89" s="10">
        <f t="shared" si="2"/>
        <v>6.8627450980392163E-2</v>
      </c>
      <c r="F89" s="59" t="s">
        <v>17</v>
      </c>
      <c r="G89" s="10">
        <f>D89</f>
        <v>6.8627450980392163E-2</v>
      </c>
    </row>
    <row r="90" spans="2:7">
      <c r="B90" s="29" t="s">
        <v>9</v>
      </c>
      <c r="C90" s="28">
        <f>SUM(C86:C89)</f>
        <v>102</v>
      </c>
      <c r="D90" s="10">
        <f t="shared" si="2"/>
        <v>1</v>
      </c>
      <c r="F90" s="9" t="s">
        <v>9</v>
      </c>
      <c r="G90" s="10">
        <f>D90</f>
        <v>1</v>
      </c>
    </row>
    <row r="110" spans="2:2" ht="15.75">
      <c r="B110" s="7" t="s">
        <v>18</v>
      </c>
    </row>
    <row r="111" spans="2:2" ht="15.75">
      <c r="B111" s="7"/>
    </row>
    <row r="113" spans="2:12" ht="84" customHeight="1">
      <c r="B113" s="110" t="s">
        <v>19</v>
      </c>
      <c r="C113" s="110"/>
      <c r="D113" s="110"/>
      <c r="E113" s="111" t="s">
        <v>5</v>
      </c>
      <c r="F113" s="111"/>
      <c r="H113" s="110" t="s">
        <v>20</v>
      </c>
      <c r="I113" s="110"/>
      <c r="J113" s="110"/>
      <c r="K113" s="111" t="s">
        <v>5</v>
      </c>
      <c r="L113" s="111"/>
    </row>
    <row r="114" spans="2:12">
      <c r="B114" s="89" t="s">
        <v>21</v>
      </c>
      <c r="C114" s="89"/>
      <c r="D114" s="89"/>
      <c r="E114" s="106">
        <v>93</v>
      </c>
      <c r="F114" s="106"/>
      <c r="H114" s="100" t="s">
        <v>22</v>
      </c>
      <c r="I114" s="100"/>
      <c r="J114" s="100"/>
      <c r="K114" s="107">
        <v>82</v>
      </c>
      <c r="L114" s="108"/>
    </row>
    <row r="115" spans="2:12">
      <c r="B115" s="89" t="s">
        <v>23</v>
      </c>
      <c r="C115" s="89"/>
      <c r="D115" s="89"/>
      <c r="E115" s="106">
        <v>4</v>
      </c>
      <c r="F115" s="106"/>
      <c r="H115" s="100" t="s">
        <v>24</v>
      </c>
      <c r="I115" s="100"/>
      <c r="J115" s="100"/>
      <c r="K115" s="107">
        <v>6</v>
      </c>
      <c r="L115" s="108"/>
    </row>
    <row r="116" spans="2:12">
      <c r="B116" s="89" t="s">
        <v>25</v>
      </c>
      <c r="C116" s="89"/>
      <c r="D116" s="89"/>
      <c r="E116" s="106">
        <v>4</v>
      </c>
      <c r="F116" s="106"/>
      <c r="H116" s="100" t="s">
        <v>26</v>
      </c>
      <c r="I116" s="100"/>
      <c r="J116" s="100"/>
      <c r="K116" s="107">
        <v>14</v>
      </c>
      <c r="L116" s="108"/>
    </row>
    <row r="117" spans="2:12">
      <c r="B117" s="89" t="s">
        <v>27</v>
      </c>
      <c r="C117" s="89"/>
      <c r="D117" s="89"/>
      <c r="E117" s="106">
        <v>0</v>
      </c>
      <c r="F117" s="106"/>
      <c r="H117" s="44"/>
      <c r="I117" s="44"/>
      <c r="J117" s="44"/>
      <c r="K117" s="61"/>
      <c r="L117" s="61"/>
    </row>
    <row r="118" spans="2:12">
      <c r="B118" s="89" t="s">
        <v>28</v>
      </c>
      <c r="C118" s="89"/>
      <c r="D118" s="89"/>
      <c r="E118" s="106">
        <v>0</v>
      </c>
      <c r="F118" s="106"/>
      <c r="H118" s="44"/>
      <c r="I118" s="44"/>
      <c r="J118" s="44"/>
      <c r="K118" s="61"/>
      <c r="L118" s="61"/>
    </row>
    <row r="119" spans="2:12">
      <c r="B119" s="89" t="s">
        <v>29</v>
      </c>
      <c r="C119" s="89"/>
      <c r="D119" s="89"/>
      <c r="E119" s="106">
        <v>1</v>
      </c>
      <c r="F119" s="106"/>
      <c r="H119" s="44"/>
      <c r="I119" s="44"/>
      <c r="J119" s="44"/>
      <c r="K119" s="61"/>
      <c r="L119" s="61"/>
    </row>
    <row r="120" spans="2:12">
      <c r="B120" s="45"/>
      <c r="C120" s="45"/>
      <c r="D120" s="45"/>
      <c r="E120" s="61"/>
      <c r="F120" s="61"/>
      <c r="H120" s="44"/>
      <c r="I120" s="44"/>
      <c r="J120" s="44"/>
      <c r="K120" s="61"/>
      <c r="L120" s="61"/>
    </row>
    <row r="122" spans="2:12">
      <c r="B122" s="103" t="s">
        <v>30</v>
      </c>
      <c r="C122" s="103"/>
      <c r="D122" s="103"/>
      <c r="E122" s="103" t="s">
        <v>6</v>
      </c>
      <c r="F122" s="103"/>
      <c r="H122" s="103" t="s">
        <v>31</v>
      </c>
      <c r="I122" s="103"/>
      <c r="J122" s="103"/>
      <c r="K122" s="104" t="s">
        <v>6</v>
      </c>
      <c r="L122" s="105"/>
    </row>
    <row r="123" spans="2:12">
      <c r="B123" s="89" t="s">
        <v>21</v>
      </c>
      <c r="C123" s="89"/>
      <c r="D123" s="89"/>
      <c r="E123" s="78">
        <f>E114/$C$37</f>
        <v>0.91176470588235292</v>
      </c>
      <c r="F123" s="78"/>
      <c r="H123" s="89" t="s">
        <v>32</v>
      </c>
      <c r="I123" s="89"/>
      <c r="J123" s="89"/>
      <c r="K123" s="101">
        <f>K114/$C$37</f>
        <v>0.80392156862745101</v>
      </c>
      <c r="L123" s="102"/>
    </row>
    <row r="124" spans="2:12">
      <c r="B124" s="89" t="s">
        <v>23</v>
      </c>
      <c r="C124" s="89"/>
      <c r="D124" s="89"/>
      <c r="E124" s="78">
        <f t="shared" ref="E124:E128" si="3">E115/$C$37</f>
        <v>3.9215686274509803E-2</v>
      </c>
      <c r="F124" s="78"/>
      <c r="H124" s="100" t="s">
        <v>33</v>
      </c>
      <c r="I124" s="100"/>
      <c r="J124" s="100"/>
      <c r="K124" s="101">
        <f t="shared" ref="K124:K125" si="4">K115/$C$37</f>
        <v>5.8823529411764705E-2</v>
      </c>
      <c r="L124" s="102"/>
    </row>
    <row r="125" spans="2:12">
      <c r="B125" s="89" t="s">
        <v>25</v>
      </c>
      <c r="C125" s="89"/>
      <c r="D125" s="89"/>
      <c r="E125" s="78">
        <f t="shared" si="3"/>
        <v>3.9215686274509803E-2</v>
      </c>
      <c r="F125" s="78"/>
      <c r="H125" s="100" t="s">
        <v>26</v>
      </c>
      <c r="I125" s="100"/>
      <c r="J125" s="100"/>
      <c r="K125" s="101">
        <f t="shared" si="4"/>
        <v>0.13725490196078433</v>
      </c>
      <c r="L125" s="102"/>
    </row>
    <row r="126" spans="2:12">
      <c r="B126" s="89" t="s">
        <v>27</v>
      </c>
      <c r="C126" s="89"/>
      <c r="D126" s="89"/>
      <c r="E126" s="78">
        <f t="shared" si="3"/>
        <v>0</v>
      </c>
      <c r="F126" s="78"/>
    </row>
    <row r="127" spans="2:12">
      <c r="B127" s="89" t="s">
        <v>28</v>
      </c>
      <c r="C127" s="89"/>
      <c r="D127" s="89"/>
      <c r="E127" s="78">
        <f t="shared" si="3"/>
        <v>0</v>
      </c>
      <c r="F127" s="78"/>
    </row>
    <row r="128" spans="2:12">
      <c r="B128" s="89" t="s">
        <v>29</v>
      </c>
      <c r="C128" s="89"/>
      <c r="D128" s="89"/>
      <c r="E128" s="78">
        <f t="shared" si="3"/>
        <v>9.8039215686274508E-3</v>
      </c>
      <c r="F128" s="78"/>
    </row>
    <row r="150" spans="2:18" ht="15.75">
      <c r="B150" s="7" t="s">
        <v>34</v>
      </c>
    </row>
    <row r="152" spans="2:18" ht="60">
      <c r="B152" s="69" t="s">
        <v>35</v>
      </c>
      <c r="C152" s="69" t="s">
        <v>36</v>
      </c>
      <c r="D152" s="69" t="s">
        <v>37</v>
      </c>
      <c r="E152" s="69" t="s">
        <v>38</v>
      </c>
      <c r="F152" s="63" t="s">
        <v>39</v>
      </c>
      <c r="G152" s="63" t="s">
        <v>40</v>
      </c>
      <c r="H152" s="63" t="s">
        <v>41</v>
      </c>
      <c r="I152" s="63" t="s">
        <v>42</v>
      </c>
      <c r="J152" s="63" t="s">
        <v>43</v>
      </c>
      <c r="K152" s="63" t="s">
        <v>44</v>
      </c>
      <c r="L152" s="63" t="s">
        <v>45</v>
      </c>
      <c r="M152" s="63" t="s">
        <v>46</v>
      </c>
      <c r="N152" s="63" t="s">
        <v>47</v>
      </c>
      <c r="O152" s="63" t="s">
        <v>48</v>
      </c>
      <c r="P152" s="63" t="s">
        <v>49</v>
      </c>
      <c r="Q152" s="63" t="s">
        <v>50</v>
      </c>
      <c r="R152" s="63" t="s">
        <v>51</v>
      </c>
    </row>
    <row r="153" spans="2:18">
      <c r="B153" s="54" t="s">
        <v>154</v>
      </c>
      <c r="C153" s="54" t="s">
        <v>154</v>
      </c>
      <c r="D153" s="54" t="s">
        <v>154</v>
      </c>
      <c r="E153" s="54" t="s">
        <v>154</v>
      </c>
      <c r="F153" s="54" t="s">
        <v>154</v>
      </c>
      <c r="G153" s="54" t="s">
        <v>154</v>
      </c>
      <c r="H153" s="54" t="s">
        <v>192</v>
      </c>
      <c r="I153" s="54" t="s">
        <v>154</v>
      </c>
      <c r="J153" s="54" t="s">
        <v>154</v>
      </c>
      <c r="K153" s="54" t="s">
        <v>154</v>
      </c>
      <c r="L153" s="54" t="s">
        <v>154</v>
      </c>
      <c r="M153" s="54" t="s">
        <v>154</v>
      </c>
      <c r="N153" s="54" t="s">
        <v>154</v>
      </c>
      <c r="O153" s="54" t="s">
        <v>154</v>
      </c>
      <c r="P153" s="54" t="s">
        <v>154</v>
      </c>
      <c r="Q153" s="54" t="s">
        <v>154</v>
      </c>
      <c r="R153" s="54" t="s">
        <v>154</v>
      </c>
    </row>
    <row r="154" spans="2:18">
      <c r="B154" s="54" t="s">
        <v>154</v>
      </c>
      <c r="C154" s="54" t="s">
        <v>154</v>
      </c>
      <c r="D154" s="54" t="s">
        <v>154</v>
      </c>
      <c r="E154" s="54" t="s">
        <v>154</v>
      </c>
      <c r="F154" s="54" t="s">
        <v>154</v>
      </c>
      <c r="G154" s="54" t="s">
        <v>154</v>
      </c>
      <c r="H154" s="54" t="s">
        <v>192</v>
      </c>
      <c r="I154" s="54" t="s">
        <v>154</v>
      </c>
      <c r="J154" s="54" t="s">
        <v>154</v>
      </c>
      <c r="K154" s="54" t="s">
        <v>154</v>
      </c>
      <c r="L154" s="54" t="s">
        <v>154</v>
      </c>
      <c r="M154" s="54" t="s">
        <v>154</v>
      </c>
      <c r="N154" s="54" t="s">
        <v>154</v>
      </c>
      <c r="O154" s="54" t="s">
        <v>154</v>
      </c>
      <c r="P154" s="54" t="s">
        <v>154</v>
      </c>
      <c r="Q154" s="54" t="s">
        <v>154</v>
      </c>
      <c r="R154" s="54" t="s">
        <v>154</v>
      </c>
    </row>
    <row r="155" spans="2:18">
      <c r="B155" s="54" t="s">
        <v>254</v>
      </c>
      <c r="C155" s="54" t="s">
        <v>255</v>
      </c>
      <c r="D155" s="54">
        <v>3260398</v>
      </c>
      <c r="E155" s="54" t="s">
        <v>256</v>
      </c>
      <c r="F155" s="54" t="s">
        <v>199</v>
      </c>
      <c r="G155" s="54" t="s">
        <v>53</v>
      </c>
      <c r="H155" s="54" t="s">
        <v>148</v>
      </c>
      <c r="I155" s="54" t="s">
        <v>150</v>
      </c>
      <c r="J155" s="54" t="s">
        <v>32</v>
      </c>
      <c r="K155" s="54" t="s">
        <v>130</v>
      </c>
      <c r="L155" s="54" t="s">
        <v>257</v>
      </c>
      <c r="M155" s="54" t="s">
        <v>258</v>
      </c>
      <c r="N155" s="54" t="s">
        <v>208</v>
      </c>
      <c r="O155" s="54" t="s">
        <v>250</v>
      </c>
      <c r="P155" s="54" t="s">
        <v>149</v>
      </c>
      <c r="Q155" s="54" t="s">
        <v>152</v>
      </c>
      <c r="R155" s="54" t="s">
        <v>153</v>
      </c>
    </row>
    <row r="156" spans="2:18">
      <c r="B156" s="54" t="s">
        <v>154</v>
      </c>
      <c r="C156" s="54" t="s">
        <v>154</v>
      </c>
      <c r="D156" s="54" t="s">
        <v>154</v>
      </c>
      <c r="E156" s="54" t="s">
        <v>154</v>
      </c>
      <c r="F156" s="54" t="s">
        <v>154</v>
      </c>
      <c r="G156" s="54" t="s">
        <v>154</v>
      </c>
      <c r="H156" s="54" t="s">
        <v>192</v>
      </c>
      <c r="I156" s="54" t="s">
        <v>154</v>
      </c>
      <c r="J156" s="54" t="s">
        <v>154</v>
      </c>
      <c r="K156" s="54" t="s">
        <v>154</v>
      </c>
      <c r="L156" s="54" t="s">
        <v>154</v>
      </c>
      <c r="M156" s="54" t="s">
        <v>154</v>
      </c>
      <c r="N156" s="54" t="s">
        <v>154</v>
      </c>
      <c r="O156" s="54" t="s">
        <v>154</v>
      </c>
      <c r="P156" s="54" t="s">
        <v>154</v>
      </c>
      <c r="Q156" s="54" t="s">
        <v>154</v>
      </c>
      <c r="R156" s="54" t="s">
        <v>154</v>
      </c>
    </row>
    <row r="157" spans="2:18">
      <c r="B157" s="54" t="s">
        <v>259</v>
      </c>
      <c r="C157" s="54" t="s">
        <v>260</v>
      </c>
      <c r="D157" s="54" t="s">
        <v>261</v>
      </c>
      <c r="E157" s="54" t="s">
        <v>262</v>
      </c>
      <c r="F157" s="54" t="s">
        <v>199</v>
      </c>
      <c r="G157" s="54" t="s">
        <v>53</v>
      </c>
      <c r="H157" s="54" t="s">
        <v>148</v>
      </c>
      <c r="I157" s="54" t="s">
        <v>150</v>
      </c>
      <c r="J157" s="54" t="s">
        <v>32</v>
      </c>
      <c r="K157" s="54" t="s">
        <v>130</v>
      </c>
      <c r="L157" s="54" t="s">
        <v>161</v>
      </c>
      <c r="M157" s="54" t="s">
        <v>201</v>
      </c>
      <c r="N157" s="54" t="s">
        <v>263</v>
      </c>
      <c r="O157" s="54" t="s">
        <v>264</v>
      </c>
      <c r="P157" s="54" t="s">
        <v>149</v>
      </c>
      <c r="Q157" s="54" t="s">
        <v>152</v>
      </c>
      <c r="R157" s="54" t="s">
        <v>153</v>
      </c>
    </row>
    <row r="158" spans="2:18">
      <c r="B158" s="54" t="s">
        <v>265</v>
      </c>
      <c r="C158" s="54" t="s">
        <v>266</v>
      </c>
      <c r="D158" s="54">
        <v>3058855212</v>
      </c>
      <c r="E158" s="54" t="s">
        <v>267</v>
      </c>
      <c r="F158" s="54" t="s">
        <v>199</v>
      </c>
      <c r="G158" s="54" t="s">
        <v>53</v>
      </c>
      <c r="H158" s="54" t="s">
        <v>148</v>
      </c>
      <c r="I158" s="54" t="s">
        <v>150</v>
      </c>
      <c r="J158" s="54" t="s">
        <v>32</v>
      </c>
      <c r="K158" s="54" t="s">
        <v>130</v>
      </c>
      <c r="L158" s="54" t="s">
        <v>161</v>
      </c>
      <c r="M158" s="54" t="s">
        <v>53</v>
      </c>
      <c r="N158" s="54" t="s">
        <v>201</v>
      </c>
      <c r="O158" s="54" t="s">
        <v>268</v>
      </c>
      <c r="P158" s="54" t="s">
        <v>149</v>
      </c>
      <c r="Q158" s="54" t="s">
        <v>269</v>
      </c>
      <c r="R158" s="54" t="s">
        <v>153</v>
      </c>
    </row>
    <row r="159" spans="2:18">
      <c r="B159" s="54" t="s">
        <v>270</v>
      </c>
      <c r="C159" s="54" t="s">
        <v>271</v>
      </c>
      <c r="D159" s="54">
        <v>3126036</v>
      </c>
      <c r="E159" s="54" t="s">
        <v>272</v>
      </c>
      <c r="F159" s="54" t="s">
        <v>199</v>
      </c>
      <c r="G159" s="54" t="s">
        <v>53</v>
      </c>
      <c r="H159" s="54" t="s">
        <v>148</v>
      </c>
      <c r="I159" s="54" t="s">
        <v>150</v>
      </c>
      <c r="J159" s="54" t="s">
        <v>32</v>
      </c>
      <c r="K159" s="54" t="s">
        <v>130</v>
      </c>
      <c r="L159" s="54" t="s">
        <v>161</v>
      </c>
      <c r="M159" s="54" t="s">
        <v>273</v>
      </c>
      <c r="N159" s="54" t="s">
        <v>274</v>
      </c>
      <c r="O159" s="54" t="s">
        <v>275</v>
      </c>
      <c r="P159" s="54" t="s">
        <v>149</v>
      </c>
      <c r="Q159" s="54" t="s">
        <v>152</v>
      </c>
      <c r="R159" s="54" t="s">
        <v>153</v>
      </c>
    </row>
    <row r="160" spans="2:18">
      <c r="B160" s="54" t="s">
        <v>276</v>
      </c>
      <c r="C160" s="54" t="s">
        <v>200</v>
      </c>
      <c r="D160" s="54">
        <v>3398300</v>
      </c>
      <c r="E160" s="54" t="s">
        <v>277</v>
      </c>
      <c r="F160" s="54" t="s">
        <v>199</v>
      </c>
      <c r="G160" s="54" t="s">
        <v>53</v>
      </c>
      <c r="H160" s="54" t="s">
        <v>148</v>
      </c>
      <c r="I160" s="54" t="s">
        <v>150</v>
      </c>
      <c r="J160" s="54" t="s">
        <v>32</v>
      </c>
      <c r="K160" s="54" t="s">
        <v>130</v>
      </c>
      <c r="L160" s="54" t="s">
        <v>257</v>
      </c>
      <c r="M160" s="54" t="s">
        <v>278</v>
      </c>
      <c r="N160" s="54" t="s">
        <v>279</v>
      </c>
      <c r="O160" s="54" t="s">
        <v>208</v>
      </c>
      <c r="P160" s="54" t="s">
        <v>149</v>
      </c>
      <c r="Q160" s="54" t="s">
        <v>280</v>
      </c>
      <c r="R160" s="54" t="s">
        <v>153</v>
      </c>
    </row>
    <row r="161" spans="2:18">
      <c r="B161" s="54" t="s">
        <v>154</v>
      </c>
      <c r="C161" s="54" t="s">
        <v>154</v>
      </c>
      <c r="D161" s="54" t="s">
        <v>154</v>
      </c>
      <c r="E161" s="54" t="s">
        <v>154</v>
      </c>
      <c r="F161" s="54" t="s">
        <v>154</v>
      </c>
      <c r="G161" s="54" t="s">
        <v>154</v>
      </c>
      <c r="H161" s="54" t="s">
        <v>148</v>
      </c>
      <c r="I161" s="54" t="s">
        <v>154</v>
      </c>
      <c r="J161" s="54" t="s">
        <v>154</v>
      </c>
      <c r="K161" s="54" t="s">
        <v>154</v>
      </c>
      <c r="L161" s="54" t="s">
        <v>154</v>
      </c>
      <c r="M161" s="54" t="s">
        <v>154</v>
      </c>
      <c r="N161" s="54" t="s">
        <v>154</v>
      </c>
      <c r="O161" s="54" t="s">
        <v>154</v>
      </c>
      <c r="P161" s="54" t="s">
        <v>154</v>
      </c>
      <c r="Q161" s="54" t="s">
        <v>154</v>
      </c>
      <c r="R161" s="54" t="s">
        <v>154</v>
      </c>
    </row>
    <row r="162" spans="2:18">
      <c r="B162" s="54" t="s">
        <v>281</v>
      </c>
      <c r="C162" s="54" t="s">
        <v>282</v>
      </c>
      <c r="D162" s="54">
        <v>3147944</v>
      </c>
      <c r="E162" s="54" t="s">
        <v>283</v>
      </c>
      <c r="F162" s="54" t="s">
        <v>199</v>
      </c>
      <c r="G162" s="54" t="s">
        <v>53</v>
      </c>
      <c r="H162" s="54" t="s">
        <v>148</v>
      </c>
      <c r="I162" s="54" t="s">
        <v>150</v>
      </c>
      <c r="J162" s="54" t="s">
        <v>32</v>
      </c>
      <c r="K162" s="54" t="s">
        <v>130</v>
      </c>
      <c r="L162" s="54" t="s">
        <v>284</v>
      </c>
      <c r="M162" s="54" t="s">
        <v>285</v>
      </c>
      <c r="N162" s="54" t="s">
        <v>201</v>
      </c>
      <c r="O162" s="54" t="s">
        <v>206</v>
      </c>
      <c r="P162" s="54" t="s">
        <v>149</v>
      </c>
      <c r="Q162" s="54" t="s">
        <v>152</v>
      </c>
      <c r="R162" s="54" t="s">
        <v>153</v>
      </c>
    </row>
    <row r="163" spans="2:18">
      <c r="B163" s="54" t="s">
        <v>286</v>
      </c>
      <c r="C163" s="54" t="s">
        <v>287</v>
      </c>
      <c r="D163" s="54">
        <v>2112324</v>
      </c>
      <c r="E163" s="54" t="s">
        <v>288</v>
      </c>
      <c r="F163" s="54" t="s">
        <v>199</v>
      </c>
      <c r="G163" s="54" t="s">
        <v>53</v>
      </c>
      <c r="H163" s="54" t="s">
        <v>148</v>
      </c>
      <c r="I163" s="54" t="s">
        <v>150</v>
      </c>
      <c r="J163" s="54" t="s">
        <v>32</v>
      </c>
      <c r="K163" s="54" t="s">
        <v>130</v>
      </c>
      <c r="L163" s="54" t="s">
        <v>289</v>
      </c>
      <c r="M163" s="54" t="s">
        <v>290</v>
      </c>
      <c r="N163" s="54" t="s">
        <v>279</v>
      </c>
      <c r="O163" s="54" t="s">
        <v>206</v>
      </c>
      <c r="P163" s="54" t="s">
        <v>291</v>
      </c>
      <c r="Q163" s="54" t="s">
        <v>292</v>
      </c>
      <c r="R163" s="54" t="s">
        <v>153</v>
      </c>
    </row>
    <row r="164" spans="2:18">
      <c r="B164" s="54" t="s">
        <v>154</v>
      </c>
      <c r="C164" s="54" t="s">
        <v>154</v>
      </c>
      <c r="D164" s="54" t="s">
        <v>154</v>
      </c>
      <c r="E164" s="54" t="s">
        <v>154</v>
      </c>
      <c r="F164" s="54" t="s">
        <v>154</v>
      </c>
      <c r="G164" s="54" t="s">
        <v>154</v>
      </c>
      <c r="H164" s="54" t="s">
        <v>192</v>
      </c>
      <c r="I164" s="54" t="s">
        <v>154</v>
      </c>
      <c r="J164" s="54" t="s">
        <v>154</v>
      </c>
      <c r="K164" s="54" t="s">
        <v>154</v>
      </c>
      <c r="L164" s="54" t="s">
        <v>154</v>
      </c>
      <c r="M164" s="54" t="s">
        <v>154</v>
      </c>
      <c r="N164" s="54" t="s">
        <v>154</v>
      </c>
      <c r="O164" s="54" t="s">
        <v>154</v>
      </c>
      <c r="P164" s="54" t="s">
        <v>154</v>
      </c>
      <c r="Q164" s="54" t="s">
        <v>154</v>
      </c>
      <c r="R164" s="54" t="s">
        <v>154</v>
      </c>
    </row>
    <row r="165" spans="2:18">
      <c r="B165" s="54" t="s">
        <v>293</v>
      </c>
      <c r="C165" s="54" t="s">
        <v>294</v>
      </c>
      <c r="D165" s="54">
        <v>3248099</v>
      </c>
      <c r="E165" s="54" t="s">
        <v>295</v>
      </c>
      <c r="F165" s="54" t="s">
        <v>199</v>
      </c>
      <c r="G165" s="54" t="s">
        <v>53</v>
      </c>
      <c r="H165" s="54" t="s">
        <v>148</v>
      </c>
      <c r="I165" s="54" t="s">
        <v>150</v>
      </c>
      <c r="J165" s="54" t="s">
        <v>32</v>
      </c>
      <c r="K165" s="54" t="s">
        <v>130</v>
      </c>
      <c r="L165" s="54" t="s">
        <v>296</v>
      </c>
      <c r="M165" s="54" t="s">
        <v>297</v>
      </c>
      <c r="N165" s="54" t="s">
        <v>204</v>
      </c>
      <c r="O165" s="54" t="s">
        <v>298</v>
      </c>
      <c r="P165" s="54" t="s">
        <v>149</v>
      </c>
      <c r="Q165" s="54" t="s">
        <v>152</v>
      </c>
      <c r="R165" s="54" t="s">
        <v>153</v>
      </c>
    </row>
    <row r="166" spans="2:18">
      <c r="B166" s="54" t="s">
        <v>299</v>
      </c>
      <c r="C166" s="54" t="s">
        <v>300</v>
      </c>
      <c r="D166" s="54" t="s">
        <v>301</v>
      </c>
      <c r="E166" s="54" t="s">
        <v>302</v>
      </c>
      <c r="F166" s="54" t="s">
        <v>199</v>
      </c>
      <c r="G166" s="54" t="s">
        <v>53</v>
      </c>
      <c r="H166" s="54" t="s">
        <v>148</v>
      </c>
      <c r="I166" s="54" t="s">
        <v>150</v>
      </c>
      <c r="J166" s="54" t="s">
        <v>32</v>
      </c>
      <c r="K166" s="54" t="s">
        <v>130</v>
      </c>
      <c r="L166" s="54" t="s">
        <v>151</v>
      </c>
      <c r="M166" s="54" t="s">
        <v>303</v>
      </c>
      <c r="N166" s="54" t="s">
        <v>304</v>
      </c>
      <c r="O166" s="54" t="s">
        <v>305</v>
      </c>
      <c r="P166" s="54" t="s">
        <v>159</v>
      </c>
      <c r="Q166" s="54" t="s">
        <v>160</v>
      </c>
      <c r="R166" s="54" t="s">
        <v>157</v>
      </c>
    </row>
    <row r="167" spans="2:18">
      <c r="B167" s="54" t="s">
        <v>306</v>
      </c>
      <c r="C167" s="54" t="s">
        <v>307</v>
      </c>
      <c r="D167" s="54">
        <v>3248101</v>
      </c>
      <c r="E167" s="54" t="s">
        <v>308</v>
      </c>
      <c r="F167" s="54" t="s">
        <v>199</v>
      </c>
      <c r="G167" s="54" t="s">
        <v>53</v>
      </c>
      <c r="H167" s="54" t="s">
        <v>148</v>
      </c>
      <c r="I167" s="54" t="s">
        <v>150</v>
      </c>
      <c r="J167" s="54" t="s">
        <v>32</v>
      </c>
      <c r="K167" s="54" t="s">
        <v>130</v>
      </c>
      <c r="L167" s="54" t="s">
        <v>151</v>
      </c>
      <c r="M167" s="54" t="s">
        <v>309</v>
      </c>
      <c r="N167" s="54" t="s">
        <v>310</v>
      </c>
      <c r="O167" s="54" t="s">
        <v>311</v>
      </c>
      <c r="P167" s="54" t="s">
        <v>149</v>
      </c>
      <c r="Q167" s="54" t="s">
        <v>152</v>
      </c>
      <c r="R167" s="54" t="s">
        <v>153</v>
      </c>
    </row>
    <row r="168" spans="2:18">
      <c r="B168" s="54" t="s">
        <v>312</v>
      </c>
      <c r="C168" s="54" t="s">
        <v>313</v>
      </c>
      <c r="D168" s="54" t="s">
        <v>314</v>
      </c>
      <c r="E168" s="54" t="s">
        <v>315</v>
      </c>
      <c r="F168" s="54" t="s">
        <v>199</v>
      </c>
      <c r="G168" s="54" t="s">
        <v>53</v>
      </c>
      <c r="H168" s="54" t="s">
        <v>148</v>
      </c>
      <c r="I168" s="54" t="s">
        <v>150</v>
      </c>
      <c r="J168" s="54" t="s">
        <v>32</v>
      </c>
      <c r="K168" s="54" t="s">
        <v>130</v>
      </c>
      <c r="L168" s="54" t="s">
        <v>161</v>
      </c>
      <c r="M168" s="54" t="s">
        <v>316</v>
      </c>
      <c r="N168" s="54" t="s">
        <v>317</v>
      </c>
      <c r="O168" s="54" t="s">
        <v>318</v>
      </c>
      <c r="P168" s="54" t="s">
        <v>149</v>
      </c>
      <c r="Q168" s="54" t="s">
        <v>215</v>
      </c>
      <c r="R168" s="54" t="s">
        <v>153</v>
      </c>
    </row>
    <row r="169" spans="2:18">
      <c r="B169" s="54" t="s">
        <v>319</v>
      </c>
      <c r="C169" s="54" t="s">
        <v>320</v>
      </c>
      <c r="D169" s="54" t="s">
        <v>321</v>
      </c>
      <c r="E169" s="54" t="s">
        <v>322</v>
      </c>
      <c r="F169" s="54" t="s">
        <v>199</v>
      </c>
      <c r="G169" s="54" t="s">
        <v>53</v>
      </c>
      <c r="H169" s="54" t="s">
        <v>148</v>
      </c>
      <c r="I169" s="54" t="s">
        <v>150</v>
      </c>
      <c r="J169" s="54" t="s">
        <v>32</v>
      </c>
      <c r="K169" s="54" t="s">
        <v>130</v>
      </c>
      <c r="L169" s="54" t="s">
        <v>161</v>
      </c>
      <c r="M169" s="54" t="s">
        <v>323</v>
      </c>
      <c r="N169" s="54" t="s">
        <v>207</v>
      </c>
      <c r="O169" s="54" t="s">
        <v>305</v>
      </c>
      <c r="P169" s="54" t="s">
        <v>159</v>
      </c>
      <c r="Q169" s="54" t="s">
        <v>324</v>
      </c>
      <c r="R169" s="54" t="s">
        <v>157</v>
      </c>
    </row>
    <row r="170" spans="2:18">
      <c r="B170" s="54" t="s">
        <v>325</v>
      </c>
      <c r="C170" s="54" t="s">
        <v>326</v>
      </c>
      <c r="D170" s="54">
        <v>3128850</v>
      </c>
      <c r="E170" s="54" t="s">
        <v>327</v>
      </c>
      <c r="F170" s="54" t="s">
        <v>199</v>
      </c>
      <c r="G170" s="54" t="s">
        <v>53</v>
      </c>
      <c r="H170" s="54" t="s">
        <v>158</v>
      </c>
      <c r="I170" s="54" t="s">
        <v>156</v>
      </c>
      <c r="J170" s="54" t="s">
        <v>32</v>
      </c>
      <c r="K170" s="54" t="s">
        <v>328</v>
      </c>
      <c r="L170" s="54" t="s">
        <v>151</v>
      </c>
      <c r="M170" s="54" t="s">
        <v>329</v>
      </c>
      <c r="N170" s="54" t="s">
        <v>330</v>
      </c>
      <c r="O170" s="54" t="s">
        <v>331</v>
      </c>
      <c r="P170" s="54" t="s">
        <v>149</v>
      </c>
      <c r="Q170" s="54" t="s">
        <v>152</v>
      </c>
      <c r="R170" s="54" t="s">
        <v>153</v>
      </c>
    </row>
    <row r="171" spans="2:18">
      <c r="B171" s="54" t="s">
        <v>154</v>
      </c>
      <c r="C171" s="54" t="s">
        <v>154</v>
      </c>
      <c r="D171" s="54" t="s">
        <v>154</v>
      </c>
      <c r="E171" s="54" t="s">
        <v>154</v>
      </c>
      <c r="F171" s="54" t="s">
        <v>154</v>
      </c>
      <c r="G171" s="54" t="s">
        <v>154</v>
      </c>
      <c r="H171" s="54" t="s">
        <v>332</v>
      </c>
      <c r="I171" s="54" t="s">
        <v>154</v>
      </c>
      <c r="J171" s="54" t="s">
        <v>154</v>
      </c>
      <c r="K171" s="54" t="s">
        <v>154</v>
      </c>
      <c r="L171" s="54" t="s">
        <v>154</v>
      </c>
      <c r="M171" s="54" t="s">
        <v>154</v>
      </c>
      <c r="N171" s="54" t="s">
        <v>154</v>
      </c>
      <c r="O171" s="54" t="s">
        <v>154</v>
      </c>
      <c r="P171" s="54" t="s">
        <v>154</v>
      </c>
      <c r="Q171" s="54" t="s">
        <v>154</v>
      </c>
      <c r="R171" s="54" t="s">
        <v>154</v>
      </c>
    </row>
    <row r="172" spans="2:18">
      <c r="B172" s="54" t="s">
        <v>333</v>
      </c>
      <c r="C172" s="54" t="s">
        <v>334</v>
      </c>
      <c r="D172" s="54">
        <v>3649774</v>
      </c>
      <c r="E172" s="54" t="s">
        <v>335</v>
      </c>
      <c r="F172" s="54" t="s">
        <v>199</v>
      </c>
      <c r="G172" s="54" t="s">
        <v>53</v>
      </c>
      <c r="H172" s="54" t="s">
        <v>148</v>
      </c>
      <c r="I172" s="54" t="s">
        <v>197</v>
      </c>
      <c r="J172" s="54" t="s">
        <v>32</v>
      </c>
      <c r="K172" s="54" t="s">
        <v>130</v>
      </c>
      <c r="L172" s="54" t="s">
        <v>161</v>
      </c>
      <c r="M172" s="54" t="s">
        <v>336</v>
      </c>
      <c r="N172" s="54" t="s">
        <v>201</v>
      </c>
      <c r="O172" s="54" t="s">
        <v>337</v>
      </c>
      <c r="P172" s="54" t="s">
        <v>149</v>
      </c>
      <c r="Q172" s="54" t="s">
        <v>338</v>
      </c>
      <c r="R172" s="54" t="s">
        <v>153</v>
      </c>
    </row>
    <row r="173" spans="2:18">
      <c r="B173" s="54" t="s">
        <v>339</v>
      </c>
      <c r="C173" s="54" t="s">
        <v>340</v>
      </c>
      <c r="D173" s="54">
        <v>3304622</v>
      </c>
      <c r="E173" s="54" t="s">
        <v>341</v>
      </c>
      <c r="F173" s="54" t="s">
        <v>199</v>
      </c>
      <c r="G173" s="54" t="s">
        <v>342</v>
      </c>
      <c r="H173" s="54" t="s">
        <v>148</v>
      </c>
      <c r="I173" s="54" t="s">
        <v>150</v>
      </c>
      <c r="J173" s="54" t="s">
        <v>32</v>
      </c>
      <c r="K173" s="54" t="s">
        <v>130</v>
      </c>
      <c r="L173" s="54" t="s">
        <v>257</v>
      </c>
      <c r="M173" s="54" t="s">
        <v>336</v>
      </c>
      <c r="N173" s="54" t="s">
        <v>279</v>
      </c>
      <c r="O173" s="54" t="s">
        <v>318</v>
      </c>
      <c r="P173" s="54" t="s">
        <v>149</v>
      </c>
      <c r="Q173" s="54" t="s">
        <v>215</v>
      </c>
      <c r="R173" s="54" t="s">
        <v>153</v>
      </c>
    </row>
    <row r="174" spans="2:18">
      <c r="B174" s="54" t="s">
        <v>343</v>
      </c>
      <c r="C174" s="54" t="s">
        <v>344</v>
      </c>
      <c r="D174" s="54">
        <v>3151900</v>
      </c>
      <c r="E174" s="54" t="s">
        <v>345</v>
      </c>
      <c r="F174" s="54" t="s">
        <v>346</v>
      </c>
      <c r="G174" s="54" t="s">
        <v>347</v>
      </c>
      <c r="H174" s="54" t="s">
        <v>148</v>
      </c>
      <c r="I174" s="54" t="s">
        <v>150</v>
      </c>
      <c r="J174" s="54" t="s">
        <v>32</v>
      </c>
      <c r="K174" s="54" t="s">
        <v>130</v>
      </c>
      <c r="L174" s="54" t="s">
        <v>161</v>
      </c>
      <c r="M174" s="54" t="s">
        <v>348</v>
      </c>
      <c r="N174" s="54" t="s">
        <v>349</v>
      </c>
      <c r="O174" s="54" t="s">
        <v>350</v>
      </c>
      <c r="P174" s="54" t="s">
        <v>149</v>
      </c>
      <c r="Q174" s="54" t="s">
        <v>152</v>
      </c>
      <c r="R174" s="54" t="s">
        <v>153</v>
      </c>
    </row>
    <row r="175" spans="2:18">
      <c r="B175" s="54" t="s">
        <v>351</v>
      </c>
      <c r="C175" s="54" t="s">
        <v>352</v>
      </c>
      <c r="D175" s="54">
        <v>3398300</v>
      </c>
      <c r="E175" s="54" t="s">
        <v>248</v>
      </c>
      <c r="F175" s="54" t="s">
        <v>199</v>
      </c>
      <c r="G175" s="54" t="s">
        <v>53</v>
      </c>
      <c r="H175" s="54" t="s">
        <v>148</v>
      </c>
      <c r="I175" s="54" t="s">
        <v>150</v>
      </c>
      <c r="J175" s="54" t="s">
        <v>32</v>
      </c>
      <c r="K175" s="54" t="s">
        <v>130</v>
      </c>
      <c r="L175" s="54" t="s">
        <v>161</v>
      </c>
      <c r="M175" s="54" t="s">
        <v>353</v>
      </c>
      <c r="N175" s="54" t="s">
        <v>279</v>
      </c>
      <c r="O175" s="54" t="s">
        <v>354</v>
      </c>
      <c r="P175" s="54" t="s">
        <v>149</v>
      </c>
      <c r="Q175" s="54" t="s">
        <v>355</v>
      </c>
      <c r="R175" s="54" t="s">
        <v>153</v>
      </c>
    </row>
    <row r="176" spans="2:18">
      <c r="B176" s="54" t="s">
        <v>356</v>
      </c>
      <c r="C176" s="54" t="s">
        <v>357</v>
      </c>
      <c r="D176" s="54">
        <v>3641468</v>
      </c>
      <c r="E176" s="54" t="s">
        <v>358</v>
      </c>
      <c r="F176" s="54" t="s">
        <v>199</v>
      </c>
      <c r="G176" s="54" t="s">
        <v>53</v>
      </c>
      <c r="H176" s="54" t="s">
        <v>148</v>
      </c>
      <c r="I176" s="54" t="s">
        <v>150</v>
      </c>
      <c r="J176" s="54" t="s">
        <v>32</v>
      </c>
      <c r="K176" s="54" t="s">
        <v>130</v>
      </c>
      <c r="L176" s="54" t="s">
        <v>151</v>
      </c>
      <c r="M176" s="54" t="s">
        <v>359</v>
      </c>
      <c r="N176" s="54" t="s">
        <v>201</v>
      </c>
      <c r="O176" s="54" t="s">
        <v>360</v>
      </c>
      <c r="P176" s="54" t="s">
        <v>149</v>
      </c>
      <c r="Q176" s="54" t="s">
        <v>361</v>
      </c>
      <c r="R176" s="54" t="s">
        <v>153</v>
      </c>
    </row>
    <row r="177" spans="2:18">
      <c r="B177" s="54" t="s">
        <v>362</v>
      </c>
      <c r="C177" s="54" t="s">
        <v>152</v>
      </c>
      <c r="D177" s="54">
        <v>3398300</v>
      </c>
      <c r="E177" s="54" t="s">
        <v>363</v>
      </c>
      <c r="F177" s="54" t="s">
        <v>199</v>
      </c>
      <c r="G177" s="54" t="s">
        <v>53</v>
      </c>
      <c r="H177" s="54" t="s">
        <v>148</v>
      </c>
      <c r="I177" s="54" t="s">
        <v>150</v>
      </c>
      <c r="J177" s="54" t="s">
        <v>32</v>
      </c>
      <c r="K177" s="54" t="s">
        <v>130</v>
      </c>
      <c r="L177" s="54" t="s">
        <v>151</v>
      </c>
      <c r="M177" s="54" t="s">
        <v>364</v>
      </c>
      <c r="N177" s="54" t="s">
        <v>365</v>
      </c>
      <c r="O177" s="54" t="s">
        <v>366</v>
      </c>
      <c r="P177" s="54" t="s">
        <v>149</v>
      </c>
      <c r="Q177" s="54" t="s">
        <v>367</v>
      </c>
      <c r="R177" s="54" t="s">
        <v>153</v>
      </c>
    </row>
    <row r="178" spans="2:18">
      <c r="B178" s="54" t="s">
        <v>368</v>
      </c>
      <c r="C178" s="54" t="s">
        <v>369</v>
      </c>
      <c r="D178" s="54">
        <v>3152355</v>
      </c>
      <c r="E178" s="54" t="s">
        <v>370</v>
      </c>
      <c r="F178" s="54" t="s">
        <v>199</v>
      </c>
      <c r="G178" s="54" t="s">
        <v>53</v>
      </c>
      <c r="H178" s="54" t="s">
        <v>158</v>
      </c>
      <c r="I178" s="54" t="s">
        <v>156</v>
      </c>
      <c r="J178" s="54" t="s">
        <v>32</v>
      </c>
      <c r="K178" s="54" t="s">
        <v>162</v>
      </c>
      <c r="L178" s="54" t="s">
        <v>257</v>
      </c>
      <c r="M178" s="54" t="s">
        <v>371</v>
      </c>
      <c r="N178" s="54" t="s">
        <v>208</v>
      </c>
      <c r="O178" s="54" t="s">
        <v>372</v>
      </c>
      <c r="P178" s="54" t="s">
        <v>241</v>
      </c>
      <c r="Q178" s="54" t="s">
        <v>200</v>
      </c>
      <c r="R178" s="54" t="s">
        <v>242</v>
      </c>
    </row>
    <row r="179" spans="2:18">
      <c r="B179" s="54" t="s">
        <v>155</v>
      </c>
      <c r="C179" s="54" t="s">
        <v>205</v>
      </c>
      <c r="D179" s="54">
        <v>3137300</v>
      </c>
      <c r="E179" s="54" t="s">
        <v>373</v>
      </c>
      <c r="F179" s="54" t="s">
        <v>199</v>
      </c>
      <c r="G179" s="54" t="s">
        <v>53</v>
      </c>
      <c r="H179" s="54" t="s">
        <v>148</v>
      </c>
      <c r="I179" s="54" t="s">
        <v>156</v>
      </c>
      <c r="J179" s="54" t="s">
        <v>32</v>
      </c>
      <c r="K179" s="54" t="s">
        <v>130</v>
      </c>
      <c r="L179" s="54" t="s">
        <v>289</v>
      </c>
      <c r="M179" s="54" t="s">
        <v>374</v>
      </c>
      <c r="N179" s="54" t="s">
        <v>201</v>
      </c>
      <c r="O179" s="54" t="s">
        <v>375</v>
      </c>
      <c r="P179" s="54" t="s">
        <v>149</v>
      </c>
      <c r="Q179" s="54" t="s">
        <v>152</v>
      </c>
      <c r="R179" s="54" t="s">
        <v>153</v>
      </c>
    </row>
    <row r="180" spans="2:18">
      <c r="B180" s="54" t="s">
        <v>376</v>
      </c>
      <c r="C180" s="54" t="s">
        <v>377</v>
      </c>
      <c r="D180" s="54">
        <v>3318265</v>
      </c>
      <c r="E180" s="54" t="s">
        <v>378</v>
      </c>
      <c r="F180" s="54" t="s">
        <v>199</v>
      </c>
      <c r="G180" s="54" t="s">
        <v>53</v>
      </c>
      <c r="H180" s="54" t="s">
        <v>148</v>
      </c>
      <c r="I180" s="54" t="s">
        <v>150</v>
      </c>
      <c r="J180" s="54" t="s">
        <v>32</v>
      </c>
      <c r="K180" s="54" t="s">
        <v>130</v>
      </c>
      <c r="L180" s="54" t="s">
        <v>257</v>
      </c>
      <c r="M180" s="54" t="s">
        <v>208</v>
      </c>
      <c r="N180" s="54" t="s">
        <v>234</v>
      </c>
      <c r="O180" s="54" t="s">
        <v>379</v>
      </c>
      <c r="P180" s="54" t="s">
        <v>241</v>
      </c>
      <c r="Q180" s="54" t="s">
        <v>200</v>
      </c>
      <c r="R180" s="54" t="s">
        <v>242</v>
      </c>
    </row>
    <row r="181" spans="2:18">
      <c r="B181" s="54" t="s">
        <v>380</v>
      </c>
      <c r="C181" s="54" t="s">
        <v>381</v>
      </c>
      <c r="D181" s="54">
        <v>3122786101</v>
      </c>
      <c r="E181" s="54" t="s">
        <v>382</v>
      </c>
      <c r="F181" s="54" t="s">
        <v>199</v>
      </c>
      <c r="G181" s="54" t="s">
        <v>53</v>
      </c>
      <c r="H181" s="54" t="s">
        <v>148</v>
      </c>
      <c r="I181" s="54" t="s">
        <v>156</v>
      </c>
      <c r="J181" s="54" t="s">
        <v>32</v>
      </c>
      <c r="K181" s="54" t="s">
        <v>130</v>
      </c>
      <c r="L181" s="54" t="s">
        <v>257</v>
      </c>
      <c r="M181" s="54" t="s">
        <v>310</v>
      </c>
      <c r="N181" s="54" t="s">
        <v>383</v>
      </c>
      <c r="O181" s="54" t="s">
        <v>384</v>
      </c>
      <c r="P181" s="54" t="s">
        <v>149</v>
      </c>
      <c r="Q181" s="54" t="s">
        <v>152</v>
      </c>
      <c r="R181" s="54" t="s">
        <v>153</v>
      </c>
    </row>
    <row r="182" spans="2:18">
      <c r="B182" s="54" t="s">
        <v>385</v>
      </c>
      <c r="C182" s="54" t="s">
        <v>386</v>
      </c>
      <c r="D182" s="54">
        <v>3452233</v>
      </c>
      <c r="E182" s="54" t="s">
        <v>387</v>
      </c>
      <c r="F182" s="54" t="s">
        <v>199</v>
      </c>
      <c r="G182" s="54" t="s">
        <v>237</v>
      </c>
      <c r="H182" s="54" t="s">
        <v>148</v>
      </c>
      <c r="I182" s="54" t="s">
        <v>150</v>
      </c>
      <c r="J182" s="54" t="s">
        <v>32</v>
      </c>
      <c r="K182" s="54" t="s">
        <v>130</v>
      </c>
      <c r="L182" s="54" t="s">
        <v>151</v>
      </c>
      <c r="M182" s="54" t="s">
        <v>388</v>
      </c>
      <c r="N182" s="54" t="s">
        <v>201</v>
      </c>
      <c r="O182" s="54" t="s">
        <v>389</v>
      </c>
      <c r="P182" s="54" t="s">
        <v>149</v>
      </c>
      <c r="Q182" s="54" t="s">
        <v>152</v>
      </c>
      <c r="R182" s="54" t="s">
        <v>152</v>
      </c>
    </row>
    <row r="183" spans="2:18">
      <c r="B183" s="54" t="s">
        <v>154</v>
      </c>
      <c r="C183" s="54" t="s">
        <v>154</v>
      </c>
      <c r="D183" s="54" t="s">
        <v>154</v>
      </c>
      <c r="E183" s="54" t="s">
        <v>154</v>
      </c>
      <c r="F183" s="54" t="s">
        <v>154</v>
      </c>
      <c r="G183" s="54" t="s">
        <v>154</v>
      </c>
      <c r="H183" s="54" t="s">
        <v>154</v>
      </c>
      <c r="I183" s="54" t="s">
        <v>154</v>
      </c>
      <c r="J183" s="54" t="s">
        <v>154</v>
      </c>
      <c r="K183" s="54" t="s">
        <v>154</v>
      </c>
      <c r="L183" s="54" t="s">
        <v>154</v>
      </c>
      <c r="M183" s="54" t="s">
        <v>154</v>
      </c>
      <c r="N183" s="54" t="s">
        <v>154</v>
      </c>
      <c r="O183" s="54" t="s">
        <v>154</v>
      </c>
      <c r="P183" s="54" t="s">
        <v>154</v>
      </c>
      <c r="Q183" s="54" t="s">
        <v>154</v>
      </c>
      <c r="R183" s="54" t="s">
        <v>154</v>
      </c>
    </row>
    <row r="184" spans="2:18">
      <c r="B184" s="54" t="s">
        <v>390</v>
      </c>
      <c r="C184" s="54" t="s">
        <v>391</v>
      </c>
      <c r="D184" s="54">
        <v>3281491</v>
      </c>
      <c r="E184" s="54" t="s">
        <v>392</v>
      </c>
      <c r="F184" s="54" t="s">
        <v>199</v>
      </c>
      <c r="G184" s="54" t="s">
        <v>53</v>
      </c>
      <c r="H184" s="54" t="s">
        <v>148</v>
      </c>
      <c r="I184" s="54" t="s">
        <v>150</v>
      </c>
      <c r="J184" s="54" t="s">
        <v>32</v>
      </c>
      <c r="K184" s="54" t="s">
        <v>130</v>
      </c>
      <c r="L184" s="54" t="s">
        <v>161</v>
      </c>
      <c r="M184" s="54" t="s">
        <v>393</v>
      </c>
      <c r="N184" s="54" t="s">
        <v>208</v>
      </c>
      <c r="O184" s="54" t="s">
        <v>318</v>
      </c>
      <c r="P184" s="54" t="s">
        <v>241</v>
      </c>
      <c r="Q184" s="54" t="s">
        <v>394</v>
      </c>
      <c r="R184" s="54" t="s">
        <v>242</v>
      </c>
    </row>
    <row r="185" spans="2:18">
      <c r="B185" s="54" t="s">
        <v>154</v>
      </c>
      <c r="C185" s="54" t="s">
        <v>154</v>
      </c>
      <c r="D185" s="54" t="s">
        <v>154</v>
      </c>
      <c r="E185" s="54" t="s">
        <v>154</v>
      </c>
      <c r="F185" s="54" t="s">
        <v>154</v>
      </c>
      <c r="G185" s="54" t="s">
        <v>154</v>
      </c>
      <c r="H185" s="54" t="s">
        <v>192</v>
      </c>
      <c r="I185" s="54" t="s">
        <v>154</v>
      </c>
      <c r="J185" s="54" t="s">
        <v>154</v>
      </c>
      <c r="K185" s="54" t="s">
        <v>154</v>
      </c>
      <c r="L185" s="54" t="s">
        <v>154</v>
      </c>
      <c r="M185" s="54" t="s">
        <v>154</v>
      </c>
      <c r="N185" s="54" t="s">
        <v>154</v>
      </c>
      <c r="O185" s="54" t="s">
        <v>154</v>
      </c>
      <c r="P185" s="54" t="s">
        <v>154</v>
      </c>
      <c r="Q185" s="54" t="s">
        <v>154</v>
      </c>
      <c r="R185" s="54" t="s">
        <v>154</v>
      </c>
    </row>
    <row r="186" spans="2:18">
      <c r="B186" s="54" t="s">
        <v>222</v>
      </c>
      <c r="C186" s="54" t="s">
        <v>395</v>
      </c>
      <c r="D186" s="54">
        <v>8781500</v>
      </c>
      <c r="E186" s="54" t="s">
        <v>396</v>
      </c>
      <c r="F186" s="54" t="s">
        <v>199</v>
      </c>
      <c r="G186" s="54" t="s">
        <v>53</v>
      </c>
      <c r="H186" s="54" t="s">
        <v>148</v>
      </c>
      <c r="I186" s="54" t="s">
        <v>156</v>
      </c>
      <c r="J186" s="54" t="s">
        <v>32</v>
      </c>
      <c r="K186" s="54" t="s">
        <v>130</v>
      </c>
      <c r="L186" s="54" t="s">
        <v>151</v>
      </c>
      <c r="M186" s="54" t="s">
        <v>397</v>
      </c>
      <c r="N186" s="54" t="s">
        <v>310</v>
      </c>
      <c r="O186" s="54" t="s">
        <v>398</v>
      </c>
      <c r="P186" s="54" t="s">
        <v>195</v>
      </c>
      <c r="Q186" s="54" t="s">
        <v>196</v>
      </c>
      <c r="R186" s="54" t="s">
        <v>233</v>
      </c>
    </row>
    <row r="187" spans="2:18">
      <c r="B187" s="54" t="s">
        <v>399</v>
      </c>
      <c r="C187" s="54" t="s">
        <v>400</v>
      </c>
      <c r="D187" s="54">
        <v>3144120</v>
      </c>
      <c r="E187" s="54" t="s">
        <v>401</v>
      </c>
      <c r="F187" s="54" t="s">
        <v>199</v>
      </c>
      <c r="G187" s="54" t="s">
        <v>53</v>
      </c>
      <c r="H187" s="54" t="s">
        <v>148</v>
      </c>
      <c r="I187" s="54" t="s">
        <v>150</v>
      </c>
      <c r="J187" s="54" t="s">
        <v>32</v>
      </c>
      <c r="K187" s="54" t="s">
        <v>130</v>
      </c>
      <c r="L187" s="54" t="s">
        <v>151</v>
      </c>
      <c r="M187" s="54" t="s">
        <v>53</v>
      </c>
      <c r="N187" s="54" t="s">
        <v>402</v>
      </c>
      <c r="O187" s="54" t="s">
        <v>230</v>
      </c>
      <c r="P187" s="54" t="s">
        <v>149</v>
      </c>
      <c r="Q187" s="54" t="s">
        <v>152</v>
      </c>
      <c r="R187" s="54" t="s">
        <v>153</v>
      </c>
    </row>
    <row r="188" spans="2:18">
      <c r="B188" s="54" t="s">
        <v>403</v>
      </c>
      <c r="C188" s="54" t="s">
        <v>403</v>
      </c>
      <c r="D188" s="54" t="s">
        <v>403</v>
      </c>
      <c r="E188" s="54" t="s">
        <v>403</v>
      </c>
      <c r="F188" s="54" t="s">
        <v>199</v>
      </c>
      <c r="G188" s="54" t="s">
        <v>53</v>
      </c>
      <c r="H188" s="54" t="s">
        <v>148</v>
      </c>
      <c r="I188" s="54" t="s">
        <v>150</v>
      </c>
      <c r="J188" s="54" t="s">
        <v>32</v>
      </c>
      <c r="K188" s="54" t="s">
        <v>130</v>
      </c>
      <c r="L188" s="54" t="s">
        <v>284</v>
      </c>
      <c r="M188" s="54" t="s">
        <v>403</v>
      </c>
      <c r="N188" s="54" t="s">
        <v>403</v>
      </c>
      <c r="O188" s="54" t="s">
        <v>403</v>
      </c>
      <c r="P188" s="54" t="s">
        <v>403</v>
      </c>
      <c r="Q188" s="54" t="s">
        <v>403</v>
      </c>
      <c r="R188" s="54" t="s">
        <v>403</v>
      </c>
    </row>
    <row r="189" spans="2:18">
      <c r="B189" s="54" t="s">
        <v>404</v>
      </c>
      <c r="C189" s="54" t="s">
        <v>405</v>
      </c>
      <c r="D189" s="54">
        <v>3202668190</v>
      </c>
      <c r="E189" s="54" t="s">
        <v>406</v>
      </c>
      <c r="F189" s="54" t="s">
        <v>199</v>
      </c>
      <c r="G189" s="54" t="s">
        <v>53</v>
      </c>
      <c r="H189" s="54" t="s">
        <v>148</v>
      </c>
      <c r="I189" s="54" t="s">
        <v>150</v>
      </c>
      <c r="J189" s="54" t="s">
        <v>32</v>
      </c>
      <c r="K189" s="54" t="s">
        <v>130</v>
      </c>
      <c r="L189" s="54" t="s">
        <v>161</v>
      </c>
      <c r="M189" s="54" t="s">
        <v>53</v>
      </c>
      <c r="N189" s="54" t="s">
        <v>201</v>
      </c>
      <c r="O189" s="54" t="s">
        <v>206</v>
      </c>
      <c r="P189" s="54" t="s">
        <v>407</v>
      </c>
      <c r="Q189" s="54" t="s">
        <v>408</v>
      </c>
      <c r="R189" s="54" t="s">
        <v>153</v>
      </c>
    </row>
    <row r="190" spans="2:18">
      <c r="B190" s="54" t="s">
        <v>409</v>
      </c>
      <c r="C190" s="54" t="s">
        <v>410</v>
      </c>
      <c r="D190" s="54">
        <v>2652513</v>
      </c>
      <c r="E190" s="54" t="s">
        <v>411</v>
      </c>
      <c r="F190" s="54" t="s">
        <v>199</v>
      </c>
      <c r="G190" s="54" t="s">
        <v>53</v>
      </c>
      <c r="H190" s="54" t="s">
        <v>148</v>
      </c>
      <c r="I190" s="54" t="s">
        <v>150</v>
      </c>
      <c r="J190" s="54" t="s">
        <v>32</v>
      </c>
      <c r="K190" s="54" t="s">
        <v>130</v>
      </c>
      <c r="L190" s="54" t="s">
        <v>284</v>
      </c>
      <c r="M190" s="54" t="s">
        <v>412</v>
      </c>
      <c r="N190" s="54" t="s">
        <v>201</v>
      </c>
      <c r="O190" s="54" t="s">
        <v>413</v>
      </c>
      <c r="P190" s="54" t="s">
        <v>407</v>
      </c>
      <c r="Q190" s="54" t="s">
        <v>408</v>
      </c>
      <c r="R190" s="54" t="s">
        <v>153</v>
      </c>
    </row>
    <row r="191" spans="2:18">
      <c r="B191" s="54" t="s">
        <v>414</v>
      </c>
      <c r="C191" s="54" t="s">
        <v>415</v>
      </c>
      <c r="D191" s="54">
        <v>7382124</v>
      </c>
      <c r="E191" s="54" t="s">
        <v>416</v>
      </c>
      <c r="F191" s="54" t="s">
        <v>193</v>
      </c>
      <c r="G191" s="54" t="s">
        <v>53</v>
      </c>
      <c r="H191" s="54" t="s">
        <v>148</v>
      </c>
      <c r="I191" s="54" t="s">
        <v>150</v>
      </c>
      <c r="J191" s="54" t="s">
        <v>32</v>
      </c>
      <c r="K191" s="54" t="s">
        <v>130</v>
      </c>
      <c r="L191" s="54" t="s">
        <v>161</v>
      </c>
      <c r="M191" s="54" t="s">
        <v>417</v>
      </c>
      <c r="N191" s="54" t="s">
        <v>318</v>
      </c>
      <c r="O191" s="54" t="s">
        <v>206</v>
      </c>
      <c r="P191" s="54" t="s">
        <v>418</v>
      </c>
      <c r="Q191" s="54" t="s">
        <v>194</v>
      </c>
      <c r="R191" s="54" t="s">
        <v>153</v>
      </c>
    </row>
    <row r="192" spans="2:18">
      <c r="B192" s="54" t="s">
        <v>419</v>
      </c>
      <c r="C192" s="54" t="s">
        <v>420</v>
      </c>
      <c r="D192" s="54">
        <v>8713720</v>
      </c>
      <c r="E192" s="54" t="s">
        <v>421</v>
      </c>
      <c r="F192" s="54" t="s">
        <v>199</v>
      </c>
      <c r="G192" s="54" t="s">
        <v>53</v>
      </c>
      <c r="H192" s="54" t="s">
        <v>158</v>
      </c>
      <c r="I192" s="54" t="s">
        <v>209</v>
      </c>
      <c r="J192" s="54" t="s">
        <v>56</v>
      </c>
      <c r="K192" s="54" t="s">
        <v>162</v>
      </c>
      <c r="L192" s="54" t="s">
        <v>257</v>
      </c>
      <c r="M192" s="54" t="s">
        <v>422</v>
      </c>
      <c r="N192" s="54" t="s">
        <v>423</v>
      </c>
      <c r="O192" s="54" t="s">
        <v>424</v>
      </c>
      <c r="P192" s="54" t="s">
        <v>425</v>
      </c>
      <c r="Q192" s="54" t="s">
        <v>426</v>
      </c>
      <c r="R192" s="54" t="s">
        <v>153</v>
      </c>
    </row>
    <row r="193" spans="2:18">
      <c r="B193" s="54" t="s">
        <v>427</v>
      </c>
      <c r="C193" s="54" t="s">
        <v>428</v>
      </c>
      <c r="D193" s="54">
        <v>8771345</v>
      </c>
      <c r="E193" s="54" t="s">
        <v>429</v>
      </c>
      <c r="F193" s="54" t="s">
        <v>199</v>
      </c>
      <c r="G193" s="54" t="s">
        <v>53</v>
      </c>
      <c r="H193" s="54" t="s">
        <v>148</v>
      </c>
      <c r="I193" s="54" t="s">
        <v>150</v>
      </c>
      <c r="J193" s="54" t="s">
        <v>32</v>
      </c>
      <c r="K193" s="54" t="s">
        <v>130</v>
      </c>
      <c r="L193" s="54" t="s">
        <v>151</v>
      </c>
      <c r="M193" s="54" t="s">
        <v>53</v>
      </c>
      <c r="N193" s="54" t="s">
        <v>201</v>
      </c>
      <c r="O193" s="54" t="s">
        <v>206</v>
      </c>
      <c r="P193" s="54" t="s">
        <v>425</v>
      </c>
      <c r="Q193" s="54" t="s">
        <v>426</v>
      </c>
      <c r="R193" s="54" t="s">
        <v>153</v>
      </c>
    </row>
    <row r="194" spans="2:18">
      <c r="B194" s="54" t="s">
        <v>430</v>
      </c>
      <c r="C194" s="54" t="s">
        <v>431</v>
      </c>
      <c r="D194" s="54">
        <v>8771348</v>
      </c>
      <c r="E194" s="54" t="s">
        <v>432</v>
      </c>
      <c r="F194" s="54" t="s">
        <v>199</v>
      </c>
      <c r="G194" s="54" t="s">
        <v>53</v>
      </c>
      <c r="H194" s="54" t="s">
        <v>158</v>
      </c>
      <c r="I194" s="54" t="s">
        <v>150</v>
      </c>
      <c r="J194" s="54" t="s">
        <v>32</v>
      </c>
      <c r="K194" s="54" t="s">
        <v>162</v>
      </c>
      <c r="L194" s="54" t="s">
        <v>151</v>
      </c>
      <c r="M194" s="54" t="s">
        <v>128</v>
      </c>
      <c r="N194" s="54" t="s">
        <v>201</v>
      </c>
      <c r="O194" s="54" t="s">
        <v>433</v>
      </c>
      <c r="P194" s="54" t="s">
        <v>425</v>
      </c>
      <c r="Q194" s="54" t="s">
        <v>426</v>
      </c>
      <c r="R194" s="54" t="s">
        <v>153</v>
      </c>
    </row>
    <row r="195" spans="2:18">
      <c r="B195" s="54" t="s">
        <v>221</v>
      </c>
      <c r="C195" s="54" t="s">
        <v>246</v>
      </c>
      <c r="D195" s="54" t="s">
        <v>434</v>
      </c>
      <c r="E195" s="54" t="s">
        <v>435</v>
      </c>
      <c r="F195" s="54" t="s">
        <v>199</v>
      </c>
      <c r="G195" s="54" t="s">
        <v>53</v>
      </c>
      <c r="H195" s="54" t="s">
        <v>148</v>
      </c>
      <c r="I195" s="54" t="s">
        <v>209</v>
      </c>
      <c r="J195" s="54" t="s">
        <v>32</v>
      </c>
      <c r="K195" s="54" t="s">
        <v>130</v>
      </c>
      <c r="L195" s="54" t="s">
        <v>151</v>
      </c>
      <c r="M195" s="54" t="s">
        <v>436</v>
      </c>
      <c r="N195" s="54" t="s">
        <v>437</v>
      </c>
      <c r="O195" s="54" t="s">
        <v>438</v>
      </c>
      <c r="P195" s="54" t="s">
        <v>439</v>
      </c>
      <c r="Q195" s="54" t="s">
        <v>194</v>
      </c>
      <c r="R195" s="54" t="s">
        <v>233</v>
      </c>
    </row>
    <row r="196" spans="2:18">
      <c r="B196" s="54" t="s">
        <v>440</v>
      </c>
      <c r="C196" s="54" t="s">
        <v>441</v>
      </c>
      <c r="D196" s="54">
        <v>8631300</v>
      </c>
      <c r="E196" s="54" t="s">
        <v>442</v>
      </c>
      <c r="F196" s="54" t="s">
        <v>199</v>
      </c>
      <c r="G196" s="54" t="s">
        <v>53</v>
      </c>
      <c r="H196" s="54" t="s">
        <v>148</v>
      </c>
      <c r="I196" s="54" t="s">
        <v>150</v>
      </c>
      <c r="J196" s="54" t="s">
        <v>32</v>
      </c>
      <c r="K196" s="54" t="s">
        <v>130</v>
      </c>
      <c r="L196" s="54" t="s">
        <v>151</v>
      </c>
      <c r="M196" s="54" t="s">
        <v>443</v>
      </c>
      <c r="N196" s="54" t="s">
        <v>201</v>
      </c>
      <c r="O196" s="54" t="s">
        <v>206</v>
      </c>
      <c r="P196" s="54" t="s">
        <v>425</v>
      </c>
      <c r="Q196" s="54" t="s">
        <v>444</v>
      </c>
      <c r="R196" s="54" t="s">
        <v>153</v>
      </c>
    </row>
    <row r="197" spans="2:18">
      <c r="B197" s="54" t="s">
        <v>154</v>
      </c>
      <c r="C197" s="54" t="s">
        <v>154</v>
      </c>
      <c r="D197" s="54" t="s">
        <v>154</v>
      </c>
      <c r="E197" s="54" t="s">
        <v>154</v>
      </c>
      <c r="F197" s="54" t="s">
        <v>154</v>
      </c>
      <c r="G197" s="54" t="s">
        <v>154</v>
      </c>
      <c r="H197" s="54" t="s">
        <v>192</v>
      </c>
      <c r="I197" s="54" t="s">
        <v>154</v>
      </c>
      <c r="J197" s="54" t="s">
        <v>154</v>
      </c>
      <c r="K197" s="54" t="s">
        <v>154</v>
      </c>
      <c r="L197" s="54" t="s">
        <v>154</v>
      </c>
      <c r="M197" s="54" t="s">
        <v>154</v>
      </c>
      <c r="N197" s="54" t="s">
        <v>154</v>
      </c>
      <c r="O197" s="54" t="s">
        <v>154</v>
      </c>
      <c r="P197" s="54" t="s">
        <v>154</v>
      </c>
      <c r="Q197" s="54" t="s">
        <v>154</v>
      </c>
      <c r="R197" s="54" t="s">
        <v>154</v>
      </c>
    </row>
    <row r="198" spans="2:18">
      <c r="B198" s="54" t="s">
        <v>445</v>
      </c>
      <c r="C198" s="54" t="s">
        <v>446</v>
      </c>
      <c r="D198" s="54">
        <v>2646743</v>
      </c>
      <c r="E198" s="54" t="s">
        <v>447</v>
      </c>
      <c r="F198" s="54" t="s">
        <v>199</v>
      </c>
      <c r="G198" s="54" t="s">
        <v>53</v>
      </c>
      <c r="H198" s="54" t="s">
        <v>148</v>
      </c>
      <c r="I198" s="54" t="s">
        <v>150</v>
      </c>
      <c r="J198" s="54" t="s">
        <v>32</v>
      </c>
      <c r="K198" s="54" t="s">
        <v>130</v>
      </c>
      <c r="L198" s="54" t="s">
        <v>161</v>
      </c>
      <c r="M198" s="54" t="s">
        <v>448</v>
      </c>
      <c r="N198" s="54" t="s">
        <v>449</v>
      </c>
      <c r="O198" s="54" t="s">
        <v>213</v>
      </c>
      <c r="P198" s="54" t="s">
        <v>450</v>
      </c>
      <c r="Q198" s="54" t="s">
        <v>451</v>
      </c>
      <c r="R198" s="54" t="s">
        <v>157</v>
      </c>
    </row>
    <row r="199" spans="2:18">
      <c r="B199" s="54" t="s">
        <v>221</v>
      </c>
      <c r="C199" s="54" t="s">
        <v>452</v>
      </c>
      <c r="D199" s="54" t="s">
        <v>434</v>
      </c>
      <c r="E199" s="54" t="s">
        <v>453</v>
      </c>
      <c r="F199" s="54" t="s">
        <v>199</v>
      </c>
      <c r="G199" s="54" t="s">
        <v>53</v>
      </c>
      <c r="H199" s="54" t="s">
        <v>148</v>
      </c>
      <c r="I199" s="54" t="s">
        <v>156</v>
      </c>
      <c r="J199" s="54" t="s">
        <v>32</v>
      </c>
      <c r="K199" s="54" t="s">
        <v>130</v>
      </c>
      <c r="L199" s="54" t="s">
        <v>151</v>
      </c>
      <c r="M199" s="54" t="s">
        <v>454</v>
      </c>
      <c r="N199" s="54" t="s">
        <v>455</v>
      </c>
      <c r="O199" s="54" t="s">
        <v>456</v>
      </c>
      <c r="P199" s="54" t="s">
        <v>198</v>
      </c>
      <c r="Q199" s="54" t="s">
        <v>194</v>
      </c>
      <c r="R199" s="54" t="s">
        <v>153</v>
      </c>
    </row>
    <row r="200" spans="2:18">
      <c r="B200" s="54" t="s">
        <v>457</v>
      </c>
      <c r="C200" s="54" t="s">
        <v>458</v>
      </c>
      <c r="D200" s="54">
        <v>7584300</v>
      </c>
      <c r="E200" s="54" t="s">
        <v>459</v>
      </c>
      <c r="F200" s="54" t="s">
        <v>199</v>
      </c>
      <c r="G200" s="54" t="s">
        <v>53</v>
      </c>
      <c r="H200" s="54" t="s">
        <v>148</v>
      </c>
      <c r="I200" s="54" t="s">
        <v>150</v>
      </c>
      <c r="J200" s="54" t="s">
        <v>32</v>
      </c>
      <c r="K200" s="54" t="s">
        <v>130</v>
      </c>
      <c r="L200" s="54" t="s">
        <v>284</v>
      </c>
      <c r="M200" s="54" t="s">
        <v>53</v>
      </c>
      <c r="N200" s="54" t="s">
        <v>460</v>
      </c>
      <c r="O200" s="54" t="s">
        <v>204</v>
      </c>
      <c r="P200" s="54" t="s">
        <v>198</v>
      </c>
      <c r="Q200" s="54" t="s">
        <v>461</v>
      </c>
      <c r="R200" s="54" t="s">
        <v>153</v>
      </c>
    </row>
    <row r="201" spans="2:18">
      <c r="B201" s="54" t="s">
        <v>154</v>
      </c>
      <c r="C201" s="54" t="s">
        <v>154</v>
      </c>
      <c r="D201" s="54" t="s">
        <v>154</v>
      </c>
      <c r="E201" s="54" t="s">
        <v>154</v>
      </c>
      <c r="F201" s="54" t="s">
        <v>154</v>
      </c>
      <c r="G201" s="54" t="s">
        <v>154</v>
      </c>
      <c r="H201" s="54" t="s">
        <v>154</v>
      </c>
      <c r="I201" s="54" t="s">
        <v>154</v>
      </c>
      <c r="J201" s="54" t="s">
        <v>154</v>
      </c>
      <c r="K201" s="54" t="s">
        <v>154</v>
      </c>
      <c r="L201" s="54" t="s">
        <v>154</v>
      </c>
      <c r="M201" s="54" t="s">
        <v>154</v>
      </c>
      <c r="N201" s="54" t="s">
        <v>154</v>
      </c>
      <c r="O201" s="54" t="s">
        <v>154</v>
      </c>
      <c r="P201" s="54" t="s">
        <v>154</v>
      </c>
      <c r="Q201" s="54" t="s">
        <v>154</v>
      </c>
      <c r="R201" s="54" t="s">
        <v>154</v>
      </c>
    </row>
    <row r="202" spans="2:18">
      <c r="B202" s="54" t="s">
        <v>462</v>
      </c>
      <c r="C202" s="54" t="s">
        <v>463</v>
      </c>
      <c r="D202" s="54">
        <v>8714472</v>
      </c>
      <c r="E202" s="54" t="s">
        <v>464</v>
      </c>
      <c r="F202" s="54" t="s">
        <v>199</v>
      </c>
      <c r="G202" s="54" t="s">
        <v>53</v>
      </c>
      <c r="H202" s="54" t="s">
        <v>148</v>
      </c>
      <c r="I202" s="54" t="s">
        <v>150</v>
      </c>
      <c r="J202" s="54" t="s">
        <v>32</v>
      </c>
      <c r="K202" s="54" t="s">
        <v>130</v>
      </c>
      <c r="L202" s="54" t="s">
        <v>151</v>
      </c>
      <c r="M202" s="54" t="s">
        <v>465</v>
      </c>
      <c r="N202" s="54" t="s">
        <v>466</v>
      </c>
      <c r="O202" s="54" t="s">
        <v>250</v>
      </c>
      <c r="P202" s="54" t="s">
        <v>425</v>
      </c>
      <c r="Q202" s="54" t="s">
        <v>426</v>
      </c>
      <c r="R202" s="54" t="s">
        <v>153</v>
      </c>
    </row>
    <row r="203" spans="2:18">
      <c r="B203" s="54" t="s">
        <v>154</v>
      </c>
      <c r="C203" s="54" t="s">
        <v>154</v>
      </c>
      <c r="D203" s="54" t="s">
        <v>154</v>
      </c>
      <c r="E203" s="54" t="s">
        <v>154</v>
      </c>
      <c r="F203" s="54" t="s">
        <v>154</v>
      </c>
      <c r="G203" s="54" t="s">
        <v>154</v>
      </c>
      <c r="H203" s="54" t="s">
        <v>154</v>
      </c>
      <c r="I203" s="54" t="s">
        <v>154</v>
      </c>
      <c r="J203" s="54" t="s">
        <v>154</v>
      </c>
      <c r="K203" s="54" t="s">
        <v>154</v>
      </c>
      <c r="L203" s="54" t="s">
        <v>154</v>
      </c>
      <c r="M203" s="54" t="s">
        <v>154</v>
      </c>
      <c r="N203" s="54" t="s">
        <v>154</v>
      </c>
      <c r="O203" s="54" t="s">
        <v>154</v>
      </c>
      <c r="P203" s="54" t="s">
        <v>154</v>
      </c>
      <c r="Q203" s="54" t="s">
        <v>154</v>
      </c>
      <c r="R203" s="54" t="s">
        <v>154</v>
      </c>
    </row>
    <row r="204" spans="2:18">
      <c r="B204" s="54" t="s">
        <v>409</v>
      </c>
      <c r="C204" s="54" t="s">
        <v>467</v>
      </c>
      <c r="D204" s="54">
        <v>2771212</v>
      </c>
      <c r="E204" s="54" t="s">
        <v>468</v>
      </c>
      <c r="F204" s="54" t="s">
        <v>199</v>
      </c>
      <c r="G204" s="54" t="s">
        <v>53</v>
      </c>
      <c r="H204" s="54" t="s">
        <v>148</v>
      </c>
      <c r="I204" s="54" t="s">
        <v>150</v>
      </c>
      <c r="J204" s="54" t="s">
        <v>32</v>
      </c>
      <c r="K204" s="54" t="s">
        <v>130</v>
      </c>
      <c r="L204" s="54" t="s">
        <v>151</v>
      </c>
      <c r="M204" s="54" t="s">
        <v>469</v>
      </c>
      <c r="N204" s="54" t="s">
        <v>470</v>
      </c>
      <c r="O204" s="54" t="s">
        <v>471</v>
      </c>
      <c r="P204" s="54" t="s">
        <v>407</v>
      </c>
      <c r="Q204" s="54" t="s">
        <v>408</v>
      </c>
      <c r="R204" s="54" t="s">
        <v>153</v>
      </c>
    </row>
    <row r="205" spans="2:18">
      <c r="B205" s="54" t="s">
        <v>472</v>
      </c>
      <c r="C205" s="54" t="s">
        <v>473</v>
      </c>
      <c r="D205" s="54">
        <v>3174047991</v>
      </c>
      <c r="E205" s="54" t="s">
        <v>474</v>
      </c>
      <c r="F205" s="54" t="s">
        <v>199</v>
      </c>
      <c r="G205" s="54" t="s">
        <v>53</v>
      </c>
      <c r="H205" s="54" t="s">
        <v>148</v>
      </c>
      <c r="I205" s="54" t="s">
        <v>150</v>
      </c>
      <c r="J205" s="54" t="s">
        <v>32</v>
      </c>
      <c r="K205" s="54" t="s">
        <v>130</v>
      </c>
      <c r="L205" s="54" t="s">
        <v>161</v>
      </c>
      <c r="M205" s="54" t="s">
        <v>336</v>
      </c>
      <c r="N205" s="54" t="s">
        <v>201</v>
      </c>
      <c r="O205" s="54" t="s">
        <v>424</v>
      </c>
      <c r="P205" s="54" t="s">
        <v>195</v>
      </c>
      <c r="Q205" s="54" t="s">
        <v>149</v>
      </c>
      <c r="R205" s="54" t="s">
        <v>153</v>
      </c>
    </row>
    <row r="206" spans="2:18">
      <c r="B206" s="54" t="s">
        <v>354</v>
      </c>
      <c r="C206" s="54" t="s">
        <v>475</v>
      </c>
      <c r="D206" s="54">
        <v>3398300</v>
      </c>
      <c r="E206" s="54" t="s">
        <v>476</v>
      </c>
      <c r="F206" s="54" t="s">
        <v>199</v>
      </c>
      <c r="G206" s="54" t="s">
        <v>53</v>
      </c>
      <c r="H206" s="54" t="s">
        <v>148</v>
      </c>
      <c r="I206" s="54" t="s">
        <v>156</v>
      </c>
      <c r="J206" s="54" t="s">
        <v>32</v>
      </c>
      <c r="K206" s="54" t="s">
        <v>130</v>
      </c>
      <c r="L206" s="54" t="s">
        <v>151</v>
      </c>
      <c r="M206" s="54" t="s">
        <v>477</v>
      </c>
      <c r="N206" s="54" t="s">
        <v>201</v>
      </c>
      <c r="O206" s="54" t="s">
        <v>206</v>
      </c>
      <c r="P206" s="54" t="s">
        <v>149</v>
      </c>
      <c r="Q206" s="54" t="s">
        <v>152</v>
      </c>
      <c r="R206" s="54" t="s">
        <v>233</v>
      </c>
    </row>
    <row r="207" spans="2:18">
      <c r="B207" s="54" t="s">
        <v>478</v>
      </c>
      <c r="C207" s="54" t="s">
        <v>479</v>
      </c>
      <c r="D207" s="54">
        <v>7401730</v>
      </c>
      <c r="E207" s="54" t="s">
        <v>480</v>
      </c>
      <c r="F207" s="54" t="s">
        <v>199</v>
      </c>
      <c r="G207" s="54" t="s">
        <v>53</v>
      </c>
      <c r="H207" s="54" t="s">
        <v>148</v>
      </c>
      <c r="I207" s="54" t="s">
        <v>150</v>
      </c>
      <c r="J207" s="54" t="s">
        <v>32</v>
      </c>
      <c r="K207" s="54" t="s">
        <v>130</v>
      </c>
      <c r="L207" s="54" t="s">
        <v>284</v>
      </c>
      <c r="M207" s="54" t="s">
        <v>53</v>
      </c>
      <c r="N207" s="54" t="s">
        <v>481</v>
      </c>
      <c r="O207" s="54" t="s">
        <v>482</v>
      </c>
      <c r="P207" s="54" t="s">
        <v>198</v>
      </c>
      <c r="Q207" s="54" t="s">
        <v>194</v>
      </c>
      <c r="R207" s="54" t="s">
        <v>153</v>
      </c>
    </row>
    <row r="208" spans="2:18">
      <c r="B208" s="54" t="s">
        <v>483</v>
      </c>
      <c r="C208" s="54" t="s">
        <v>484</v>
      </c>
      <c r="D208" s="54">
        <v>3310103</v>
      </c>
      <c r="E208" s="54" t="s">
        <v>485</v>
      </c>
      <c r="F208" s="54" t="s">
        <v>199</v>
      </c>
      <c r="G208" s="54" t="s">
        <v>237</v>
      </c>
      <c r="H208" s="54" t="s">
        <v>148</v>
      </c>
      <c r="I208" s="54" t="s">
        <v>150</v>
      </c>
      <c r="J208" s="54" t="s">
        <v>32</v>
      </c>
      <c r="K208" s="54" t="s">
        <v>130</v>
      </c>
      <c r="L208" s="54" t="s">
        <v>161</v>
      </c>
      <c r="M208" s="54" t="s">
        <v>53</v>
      </c>
      <c r="N208" s="54" t="s">
        <v>201</v>
      </c>
      <c r="O208" s="54" t="s">
        <v>206</v>
      </c>
      <c r="P208" s="54" t="s">
        <v>149</v>
      </c>
      <c r="Q208" s="54" t="s">
        <v>152</v>
      </c>
      <c r="R208" s="54" t="s">
        <v>153</v>
      </c>
    </row>
    <row r="209" spans="2:18">
      <c r="B209" s="54" t="s">
        <v>486</v>
      </c>
      <c r="C209" s="54" t="s">
        <v>487</v>
      </c>
      <c r="D209" s="54">
        <v>3004295138</v>
      </c>
      <c r="E209" s="54" t="s">
        <v>488</v>
      </c>
      <c r="F209" s="54" t="s">
        <v>199</v>
      </c>
      <c r="G209" s="54" t="s">
        <v>53</v>
      </c>
      <c r="H209" s="54" t="s">
        <v>148</v>
      </c>
      <c r="I209" s="54" t="s">
        <v>150</v>
      </c>
      <c r="J209" s="54" t="s">
        <v>32</v>
      </c>
      <c r="K209" s="54" t="s">
        <v>130</v>
      </c>
      <c r="L209" s="54" t="s">
        <v>151</v>
      </c>
      <c r="M209" s="54" t="s">
        <v>422</v>
      </c>
      <c r="N209" s="54" t="s">
        <v>234</v>
      </c>
      <c r="O209" s="54" t="s">
        <v>489</v>
      </c>
      <c r="P209" s="54" t="s">
        <v>490</v>
      </c>
      <c r="Q209" s="54" t="s">
        <v>491</v>
      </c>
      <c r="R209" s="54" t="s">
        <v>242</v>
      </c>
    </row>
    <row r="210" spans="2:18">
      <c r="B210" s="54" t="s">
        <v>492</v>
      </c>
      <c r="C210" s="54" t="s">
        <v>493</v>
      </c>
      <c r="D210" s="54">
        <v>7370005</v>
      </c>
      <c r="E210" s="54" t="s">
        <v>494</v>
      </c>
      <c r="F210" s="54" t="s">
        <v>199</v>
      </c>
      <c r="G210" s="54" t="s">
        <v>53</v>
      </c>
      <c r="H210" s="54" t="s">
        <v>148</v>
      </c>
      <c r="I210" s="54" t="s">
        <v>150</v>
      </c>
      <c r="J210" s="54" t="s">
        <v>32</v>
      </c>
      <c r="K210" s="54" t="s">
        <v>130</v>
      </c>
      <c r="L210" s="54" t="s">
        <v>161</v>
      </c>
      <c r="M210" s="54" t="s">
        <v>495</v>
      </c>
      <c r="N210" s="54" t="s">
        <v>208</v>
      </c>
      <c r="O210" s="54" t="s">
        <v>250</v>
      </c>
      <c r="P210" s="54" t="s">
        <v>496</v>
      </c>
      <c r="Q210" s="54" t="s">
        <v>194</v>
      </c>
      <c r="R210" s="54" t="s">
        <v>153</v>
      </c>
    </row>
    <row r="211" spans="2:18">
      <c r="B211" s="54" t="s">
        <v>497</v>
      </c>
      <c r="C211" s="54" t="s">
        <v>498</v>
      </c>
      <c r="D211" s="54" t="s">
        <v>499</v>
      </c>
      <c r="E211" s="54" t="s">
        <v>500</v>
      </c>
      <c r="F211" s="54" t="s">
        <v>199</v>
      </c>
      <c r="G211" s="54" t="s">
        <v>53</v>
      </c>
      <c r="H211" s="54" t="s">
        <v>148</v>
      </c>
      <c r="I211" s="54" t="s">
        <v>156</v>
      </c>
      <c r="J211" s="54" t="s">
        <v>32</v>
      </c>
      <c r="K211" s="54" t="s">
        <v>130</v>
      </c>
      <c r="L211" s="54" t="s">
        <v>161</v>
      </c>
      <c r="M211" s="54" t="s">
        <v>258</v>
      </c>
      <c r="N211" s="54" t="s">
        <v>501</v>
      </c>
      <c r="O211" s="54" t="s">
        <v>318</v>
      </c>
      <c r="P211" s="54" t="s">
        <v>502</v>
      </c>
      <c r="Q211" s="54" t="s">
        <v>194</v>
      </c>
      <c r="R211" s="54" t="s">
        <v>153</v>
      </c>
    </row>
    <row r="212" spans="2:18">
      <c r="B212" s="54" t="s">
        <v>503</v>
      </c>
      <c r="C212" s="54" t="s">
        <v>504</v>
      </c>
      <c r="D212" s="54" t="s">
        <v>505</v>
      </c>
      <c r="E212" s="54" t="s">
        <v>506</v>
      </c>
      <c r="F212" s="54" t="s">
        <v>199</v>
      </c>
      <c r="G212" s="54" t="s">
        <v>53</v>
      </c>
      <c r="H212" s="54" t="s">
        <v>148</v>
      </c>
      <c r="I212" s="54" t="s">
        <v>150</v>
      </c>
      <c r="J212" s="54" t="s">
        <v>32</v>
      </c>
      <c r="K212" s="54" t="s">
        <v>130</v>
      </c>
      <c r="L212" s="54" t="s">
        <v>151</v>
      </c>
      <c r="M212" s="54" t="s">
        <v>507</v>
      </c>
      <c r="N212" s="54" t="s">
        <v>508</v>
      </c>
      <c r="O212" s="54" t="s">
        <v>231</v>
      </c>
      <c r="P212" s="54" t="s">
        <v>509</v>
      </c>
      <c r="Q212" s="54" t="s">
        <v>194</v>
      </c>
      <c r="R212" s="54" t="s">
        <v>153</v>
      </c>
    </row>
    <row r="213" spans="2:18">
      <c r="B213" s="54" t="s">
        <v>510</v>
      </c>
      <c r="C213" s="54" t="s">
        <v>511</v>
      </c>
      <c r="D213" s="54">
        <v>7474757</v>
      </c>
      <c r="E213" s="54" t="s">
        <v>512</v>
      </c>
      <c r="F213" s="54" t="s">
        <v>199</v>
      </c>
      <c r="G213" s="54" t="s">
        <v>53</v>
      </c>
      <c r="H213" s="54" t="s">
        <v>148</v>
      </c>
      <c r="I213" s="54" t="s">
        <v>150</v>
      </c>
      <c r="J213" s="54" t="s">
        <v>32</v>
      </c>
      <c r="K213" s="54" t="s">
        <v>130</v>
      </c>
      <c r="L213" s="54" t="s">
        <v>257</v>
      </c>
      <c r="M213" s="54" t="s">
        <v>229</v>
      </c>
      <c r="N213" s="54" t="s">
        <v>201</v>
      </c>
      <c r="O213" s="54" t="s">
        <v>204</v>
      </c>
      <c r="P213" s="54" t="s">
        <v>198</v>
      </c>
      <c r="Q213" s="54" t="s">
        <v>194</v>
      </c>
      <c r="R213" s="54" t="s">
        <v>153</v>
      </c>
    </row>
    <row r="214" spans="2:18">
      <c r="B214" s="54" t="s">
        <v>513</v>
      </c>
      <c r="C214" s="54" t="s">
        <v>514</v>
      </c>
      <c r="D214" s="54">
        <v>7410502</v>
      </c>
      <c r="E214" s="54" t="s">
        <v>515</v>
      </c>
      <c r="F214" s="54" t="s">
        <v>199</v>
      </c>
      <c r="G214" s="54" t="s">
        <v>53</v>
      </c>
      <c r="H214" s="54" t="s">
        <v>148</v>
      </c>
      <c r="I214" s="54" t="s">
        <v>150</v>
      </c>
      <c r="J214" s="54" t="s">
        <v>32</v>
      </c>
      <c r="K214" s="54" t="s">
        <v>130</v>
      </c>
      <c r="L214" s="54" t="s">
        <v>151</v>
      </c>
      <c r="M214" s="54" t="s">
        <v>516</v>
      </c>
      <c r="N214" s="54" t="s">
        <v>201</v>
      </c>
      <c r="O214" s="54" t="s">
        <v>206</v>
      </c>
      <c r="P214" s="54" t="s">
        <v>198</v>
      </c>
      <c r="Q214" s="54" t="s">
        <v>194</v>
      </c>
      <c r="R214" s="54" t="s">
        <v>153</v>
      </c>
    </row>
    <row r="215" spans="2:18">
      <c r="B215" s="54" t="s">
        <v>517</v>
      </c>
      <c r="C215" s="54" t="s">
        <v>518</v>
      </c>
      <c r="D215" s="54">
        <v>3398300</v>
      </c>
      <c r="E215" s="54" t="s">
        <v>248</v>
      </c>
      <c r="F215" s="54" t="s">
        <v>199</v>
      </c>
      <c r="G215" s="54" t="s">
        <v>53</v>
      </c>
      <c r="H215" s="54" t="s">
        <v>148</v>
      </c>
      <c r="I215" s="54" t="s">
        <v>156</v>
      </c>
      <c r="J215" s="54" t="s">
        <v>32</v>
      </c>
      <c r="K215" s="54" t="s">
        <v>130</v>
      </c>
      <c r="L215" s="54" t="s">
        <v>151</v>
      </c>
      <c r="M215" s="54" t="s">
        <v>465</v>
      </c>
      <c r="N215" s="54" t="s">
        <v>519</v>
      </c>
      <c r="O215" s="54" t="s">
        <v>520</v>
      </c>
      <c r="P215" s="54" t="s">
        <v>159</v>
      </c>
      <c r="Q215" s="54" t="s">
        <v>521</v>
      </c>
      <c r="R215" s="54" t="s">
        <v>157</v>
      </c>
    </row>
    <row r="216" spans="2:18">
      <c r="B216" s="54" t="s">
        <v>522</v>
      </c>
      <c r="C216" s="54" t="s">
        <v>523</v>
      </c>
      <c r="D216" s="54">
        <v>3366043</v>
      </c>
      <c r="E216" s="54" t="s">
        <v>524</v>
      </c>
      <c r="F216" s="54" t="s">
        <v>199</v>
      </c>
      <c r="G216" s="54" t="s">
        <v>53</v>
      </c>
      <c r="H216" s="54" t="s">
        <v>148</v>
      </c>
      <c r="I216" s="54" t="s">
        <v>150</v>
      </c>
      <c r="J216" s="54" t="s">
        <v>32</v>
      </c>
      <c r="K216" s="54" t="s">
        <v>130</v>
      </c>
      <c r="L216" s="54" t="s">
        <v>151</v>
      </c>
      <c r="M216" s="54" t="s">
        <v>525</v>
      </c>
      <c r="N216" s="54" t="s">
        <v>201</v>
      </c>
      <c r="O216" s="54" t="s">
        <v>526</v>
      </c>
      <c r="P216" s="54" t="s">
        <v>149</v>
      </c>
      <c r="Q216" s="54" t="s">
        <v>152</v>
      </c>
      <c r="R216" s="54" t="s">
        <v>153</v>
      </c>
    </row>
    <row r="217" spans="2:18">
      <c r="B217" s="54" t="s">
        <v>527</v>
      </c>
      <c r="C217" s="54" t="s">
        <v>528</v>
      </c>
      <c r="D217" s="54">
        <v>3248100</v>
      </c>
      <c r="E217" s="54" t="s">
        <v>236</v>
      </c>
      <c r="F217" s="54" t="s">
        <v>199</v>
      </c>
      <c r="G217" s="54" t="s">
        <v>53</v>
      </c>
      <c r="H217" s="54" t="s">
        <v>148</v>
      </c>
      <c r="I217" s="54" t="s">
        <v>150</v>
      </c>
      <c r="J217" s="54" t="s">
        <v>32</v>
      </c>
      <c r="K217" s="54" t="s">
        <v>130</v>
      </c>
      <c r="L217" s="54" t="s">
        <v>257</v>
      </c>
      <c r="M217" s="54" t="s">
        <v>529</v>
      </c>
      <c r="N217" s="54" t="s">
        <v>530</v>
      </c>
      <c r="O217" s="54" t="s">
        <v>531</v>
      </c>
      <c r="P217" s="54" t="s">
        <v>149</v>
      </c>
      <c r="Q217" s="54" t="s">
        <v>232</v>
      </c>
      <c r="R217" s="54" t="s">
        <v>153</v>
      </c>
    </row>
    <row r="218" spans="2:18">
      <c r="B218" s="54" t="s">
        <v>154</v>
      </c>
      <c r="C218" s="54" t="s">
        <v>154</v>
      </c>
      <c r="D218" s="54" t="s">
        <v>154</v>
      </c>
      <c r="E218" s="54" t="s">
        <v>154</v>
      </c>
      <c r="F218" s="54" t="s">
        <v>154</v>
      </c>
      <c r="G218" s="54" t="s">
        <v>154</v>
      </c>
      <c r="H218" s="54" t="s">
        <v>154</v>
      </c>
      <c r="I218" s="54" t="s">
        <v>154</v>
      </c>
      <c r="J218" s="54" t="s">
        <v>154</v>
      </c>
      <c r="K218" s="54" t="s">
        <v>154</v>
      </c>
      <c r="L218" s="54" t="s">
        <v>154</v>
      </c>
      <c r="M218" s="54" t="s">
        <v>154</v>
      </c>
      <c r="N218" s="54" t="s">
        <v>154</v>
      </c>
      <c r="O218" s="54" t="s">
        <v>154</v>
      </c>
      <c r="P218" s="54" t="s">
        <v>154</v>
      </c>
      <c r="Q218" s="54" t="s">
        <v>154</v>
      </c>
      <c r="R218" s="54" t="s">
        <v>154</v>
      </c>
    </row>
    <row r="219" spans="2:18">
      <c r="B219" s="54" t="s">
        <v>532</v>
      </c>
      <c r="C219" s="54" t="s">
        <v>533</v>
      </c>
      <c r="D219" s="54">
        <v>8741777</v>
      </c>
      <c r="E219" s="54" t="s">
        <v>534</v>
      </c>
      <c r="F219" s="54" t="s">
        <v>199</v>
      </c>
      <c r="G219" s="54" t="s">
        <v>53</v>
      </c>
      <c r="H219" s="54" t="s">
        <v>158</v>
      </c>
      <c r="I219" s="54" t="s">
        <v>156</v>
      </c>
      <c r="J219" s="54" t="s">
        <v>32</v>
      </c>
      <c r="K219" s="54" t="s">
        <v>162</v>
      </c>
      <c r="L219" s="54" t="s">
        <v>257</v>
      </c>
      <c r="M219" s="54" t="s">
        <v>229</v>
      </c>
      <c r="N219" s="54" t="s">
        <v>201</v>
      </c>
      <c r="O219" s="54" t="s">
        <v>204</v>
      </c>
      <c r="P219" s="54" t="s">
        <v>195</v>
      </c>
      <c r="Q219" s="54" t="s">
        <v>196</v>
      </c>
      <c r="R219" s="54" t="s">
        <v>153</v>
      </c>
    </row>
    <row r="220" spans="2:18">
      <c r="B220" s="54" t="s">
        <v>535</v>
      </c>
      <c r="C220" s="54" t="s">
        <v>536</v>
      </c>
      <c r="D220" s="54">
        <v>3269019</v>
      </c>
      <c r="E220" s="54" t="s">
        <v>537</v>
      </c>
      <c r="F220" s="54" t="s">
        <v>199</v>
      </c>
      <c r="G220" s="54" t="s">
        <v>53</v>
      </c>
      <c r="H220" s="54" t="s">
        <v>148</v>
      </c>
      <c r="I220" s="54" t="s">
        <v>150</v>
      </c>
      <c r="J220" s="54" t="s">
        <v>32</v>
      </c>
      <c r="K220" s="54" t="s">
        <v>130</v>
      </c>
      <c r="L220" s="54" t="s">
        <v>151</v>
      </c>
      <c r="M220" s="54" t="s">
        <v>316</v>
      </c>
      <c r="N220" s="54" t="s">
        <v>208</v>
      </c>
      <c r="O220" s="54" t="s">
        <v>250</v>
      </c>
      <c r="P220" s="54" t="s">
        <v>149</v>
      </c>
      <c r="Q220" s="54" t="s">
        <v>152</v>
      </c>
      <c r="R220" s="54" t="s">
        <v>153</v>
      </c>
    </row>
    <row r="221" spans="2:18">
      <c r="B221" s="54" t="s">
        <v>538</v>
      </c>
      <c r="C221" s="54" t="s">
        <v>539</v>
      </c>
      <c r="D221" s="54">
        <v>3248101</v>
      </c>
      <c r="E221" s="54" t="s">
        <v>540</v>
      </c>
      <c r="F221" s="54" t="s">
        <v>199</v>
      </c>
      <c r="G221" s="54" t="s">
        <v>53</v>
      </c>
      <c r="H221" s="54" t="s">
        <v>148</v>
      </c>
      <c r="I221" s="54" t="s">
        <v>150</v>
      </c>
      <c r="J221" s="54" t="s">
        <v>32</v>
      </c>
      <c r="K221" s="54" t="s">
        <v>130</v>
      </c>
      <c r="L221" s="54" t="s">
        <v>161</v>
      </c>
      <c r="M221" s="54" t="s">
        <v>541</v>
      </c>
      <c r="N221" s="54" t="s">
        <v>542</v>
      </c>
      <c r="O221" s="54" t="s">
        <v>305</v>
      </c>
      <c r="P221" s="54" t="s">
        <v>159</v>
      </c>
      <c r="Q221" s="54" t="s">
        <v>160</v>
      </c>
      <c r="R221" s="54" t="s">
        <v>157</v>
      </c>
    </row>
    <row r="222" spans="2:18">
      <c r="B222" s="54" t="s">
        <v>543</v>
      </c>
      <c r="C222" s="54" t="s">
        <v>544</v>
      </c>
      <c r="D222" s="54" t="s">
        <v>545</v>
      </c>
      <c r="E222" s="54" t="s">
        <v>506</v>
      </c>
      <c r="F222" s="54" t="s">
        <v>199</v>
      </c>
      <c r="G222" s="54" t="s">
        <v>53</v>
      </c>
      <c r="H222" s="54" t="s">
        <v>148</v>
      </c>
      <c r="I222" s="54" t="s">
        <v>150</v>
      </c>
      <c r="J222" s="54" t="s">
        <v>32</v>
      </c>
      <c r="K222" s="54" t="s">
        <v>130</v>
      </c>
      <c r="L222" s="54" t="s">
        <v>151</v>
      </c>
      <c r="M222" s="54" t="s">
        <v>546</v>
      </c>
      <c r="N222" s="54" t="s">
        <v>201</v>
      </c>
      <c r="O222" s="54" t="s">
        <v>206</v>
      </c>
      <c r="P222" s="54" t="s">
        <v>496</v>
      </c>
      <c r="Q222" s="54" t="s">
        <v>194</v>
      </c>
      <c r="R222" s="54" t="s">
        <v>153</v>
      </c>
    </row>
    <row r="223" spans="2:18">
      <c r="B223" s="54" t="s">
        <v>547</v>
      </c>
      <c r="C223" s="54" t="s">
        <v>548</v>
      </c>
      <c r="D223" s="54">
        <v>7535600</v>
      </c>
      <c r="E223" s="54" t="s">
        <v>549</v>
      </c>
      <c r="F223" s="54" t="s">
        <v>199</v>
      </c>
      <c r="G223" s="54" t="s">
        <v>53</v>
      </c>
      <c r="H223" s="54" t="s">
        <v>148</v>
      </c>
      <c r="I223" s="54" t="s">
        <v>150</v>
      </c>
      <c r="J223" s="54" t="s">
        <v>32</v>
      </c>
      <c r="K223" s="54" t="s">
        <v>130</v>
      </c>
      <c r="L223" s="54" t="s">
        <v>151</v>
      </c>
      <c r="M223" s="54" t="s">
        <v>550</v>
      </c>
      <c r="N223" s="54" t="s">
        <v>551</v>
      </c>
      <c r="O223" s="54" t="s">
        <v>206</v>
      </c>
      <c r="P223" s="54" t="s">
        <v>552</v>
      </c>
      <c r="Q223" s="54" t="s">
        <v>553</v>
      </c>
      <c r="R223" s="54" t="s">
        <v>153</v>
      </c>
    </row>
    <row r="224" spans="2:18">
      <c r="B224" s="54" t="s">
        <v>554</v>
      </c>
      <c r="C224" s="54" t="s">
        <v>555</v>
      </c>
      <c r="D224" s="54">
        <v>7434796</v>
      </c>
      <c r="E224" s="54" t="s">
        <v>556</v>
      </c>
      <c r="F224" s="54" t="s">
        <v>199</v>
      </c>
      <c r="G224" s="54" t="s">
        <v>53</v>
      </c>
      <c r="H224" s="54" t="s">
        <v>148</v>
      </c>
      <c r="I224" s="54" t="s">
        <v>156</v>
      </c>
      <c r="J224" s="54" t="s">
        <v>32</v>
      </c>
      <c r="K224" s="54" t="s">
        <v>130</v>
      </c>
      <c r="L224" s="54" t="s">
        <v>151</v>
      </c>
      <c r="M224" s="54" t="s">
        <v>336</v>
      </c>
      <c r="N224" s="54" t="s">
        <v>201</v>
      </c>
      <c r="O224" s="54" t="s">
        <v>204</v>
      </c>
      <c r="P224" s="54" t="s">
        <v>496</v>
      </c>
      <c r="Q224" s="54" t="s">
        <v>557</v>
      </c>
      <c r="R224" s="54" t="s">
        <v>153</v>
      </c>
    </row>
    <row r="225" spans="2:18">
      <c r="B225" s="54" t="s">
        <v>558</v>
      </c>
      <c r="C225" s="54" t="s">
        <v>559</v>
      </c>
      <c r="D225" s="54">
        <v>3128065291</v>
      </c>
      <c r="E225" s="54" t="s">
        <v>560</v>
      </c>
      <c r="F225" s="54" t="s">
        <v>199</v>
      </c>
      <c r="G225" s="54" t="s">
        <v>53</v>
      </c>
      <c r="H225" s="54" t="s">
        <v>148</v>
      </c>
      <c r="I225" s="54" t="s">
        <v>150</v>
      </c>
      <c r="J225" s="54" t="s">
        <v>32</v>
      </c>
      <c r="K225" s="54" t="s">
        <v>130</v>
      </c>
      <c r="L225" s="54" t="s">
        <v>151</v>
      </c>
      <c r="M225" s="54" t="s">
        <v>53</v>
      </c>
      <c r="N225" s="54" t="s">
        <v>201</v>
      </c>
      <c r="O225" s="54" t="s">
        <v>206</v>
      </c>
      <c r="P225" s="54" t="s">
        <v>198</v>
      </c>
      <c r="Q225" s="54" t="s">
        <v>561</v>
      </c>
      <c r="R225" s="54" t="s">
        <v>153</v>
      </c>
    </row>
    <row r="226" spans="2:18">
      <c r="B226" s="54" t="s">
        <v>562</v>
      </c>
      <c r="C226" s="54" t="s">
        <v>563</v>
      </c>
      <c r="D226" s="54">
        <v>3182096306</v>
      </c>
      <c r="E226" s="54" t="s">
        <v>564</v>
      </c>
      <c r="F226" s="54" t="s">
        <v>199</v>
      </c>
      <c r="G226" s="54" t="s">
        <v>53</v>
      </c>
      <c r="H226" s="54" t="s">
        <v>148</v>
      </c>
      <c r="I226" s="54" t="s">
        <v>197</v>
      </c>
      <c r="J226" s="54" t="s">
        <v>32</v>
      </c>
      <c r="K226" s="54" t="s">
        <v>130</v>
      </c>
      <c r="L226" s="54" t="s">
        <v>257</v>
      </c>
      <c r="M226" s="54" t="s">
        <v>541</v>
      </c>
      <c r="N226" s="54" t="s">
        <v>207</v>
      </c>
      <c r="O226" s="54" t="s">
        <v>565</v>
      </c>
      <c r="P226" s="54" t="s">
        <v>159</v>
      </c>
      <c r="Q226" s="54" t="s">
        <v>566</v>
      </c>
      <c r="R226" s="54" t="s">
        <v>157</v>
      </c>
    </row>
    <row r="227" spans="2:18">
      <c r="B227" s="54" t="s">
        <v>567</v>
      </c>
      <c r="C227" s="54" t="s">
        <v>568</v>
      </c>
      <c r="D227" s="54">
        <v>7421836</v>
      </c>
      <c r="E227" s="54" t="s">
        <v>569</v>
      </c>
      <c r="F227" s="54" t="s">
        <v>199</v>
      </c>
      <c r="G227" s="54" t="s">
        <v>53</v>
      </c>
      <c r="H227" s="54" t="s">
        <v>148</v>
      </c>
      <c r="I227" s="54" t="s">
        <v>150</v>
      </c>
      <c r="J227" s="54" t="s">
        <v>32</v>
      </c>
      <c r="K227" s="54" t="s">
        <v>130</v>
      </c>
      <c r="L227" s="54" t="s">
        <v>151</v>
      </c>
      <c r="M227" s="54" t="s">
        <v>465</v>
      </c>
      <c r="N227" s="54" t="s">
        <v>207</v>
      </c>
      <c r="O227" s="54" t="s">
        <v>305</v>
      </c>
      <c r="P227" s="54" t="s">
        <v>570</v>
      </c>
      <c r="Q227" s="54" t="s">
        <v>571</v>
      </c>
      <c r="R227" s="54" t="s">
        <v>157</v>
      </c>
    </row>
    <row r="228" spans="2:18">
      <c r="B228" s="54" t="s">
        <v>572</v>
      </c>
      <c r="C228" s="54" t="s">
        <v>573</v>
      </c>
      <c r="D228" s="54">
        <v>7582116</v>
      </c>
      <c r="E228" s="54" t="s">
        <v>574</v>
      </c>
      <c r="F228" s="54" t="s">
        <v>199</v>
      </c>
      <c r="G228" s="54" t="s">
        <v>53</v>
      </c>
      <c r="H228" s="54" t="s">
        <v>148</v>
      </c>
      <c r="I228" s="54" t="s">
        <v>150</v>
      </c>
      <c r="J228" s="54" t="s">
        <v>32</v>
      </c>
      <c r="K228" s="54" t="s">
        <v>130</v>
      </c>
      <c r="L228" s="54" t="s">
        <v>161</v>
      </c>
      <c r="M228" s="54" t="s">
        <v>229</v>
      </c>
      <c r="N228" s="54" t="s">
        <v>201</v>
      </c>
      <c r="O228" s="54" t="s">
        <v>230</v>
      </c>
      <c r="P228" s="54" t="s">
        <v>496</v>
      </c>
      <c r="Q228" s="54" t="s">
        <v>575</v>
      </c>
      <c r="R228" s="54" t="s">
        <v>153</v>
      </c>
    </row>
    <row r="229" spans="2:18">
      <c r="B229" s="54" t="s">
        <v>576</v>
      </c>
      <c r="C229" s="54" t="s">
        <v>577</v>
      </c>
      <c r="D229" s="54">
        <v>7417700</v>
      </c>
      <c r="E229" s="54" t="s">
        <v>578</v>
      </c>
      <c r="F229" s="54" t="s">
        <v>199</v>
      </c>
      <c r="G229" s="54" t="s">
        <v>53</v>
      </c>
      <c r="H229" s="54" t="s">
        <v>148</v>
      </c>
      <c r="I229" s="54" t="s">
        <v>150</v>
      </c>
      <c r="J229" s="54" t="s">
        <v>32</v>
      </c>
      <c r="K229" s="54" t="s">
        <v>130</v>
      </c>
      <c r="L229" s="54" t="s">
        <v>284</v>
      </c>
      <c r="M229" s="54" t="s">
        <v>579</v>
      </c>
      <c r="N229" s="54" t="s">
        <v>580</v>
      </c>
      <c r="O229" s="54" t="s">
        <v>206</v>
      </c>
      <c r="P229" s="54" t="s">
        <v>496</v>
      </c>
      <c r="Q229" s="54" t="s">
        <v>557</v>
      </c>
      <c r="R229" s="54" t="s">
        <v>153</v>
      </c>
    </row>
    <row r="230" spans="2:18">
      <c r="B230" s="54" t="s">
        <v>581</v>
      </c>
      <c r="C230" s="54" t="s">
        <v>582</v>
      </c>
      <c r="D230" s="54">
        <v>3346124</v>
      </c>
      <c r="E230" s="54" t="s">
        <v>583</v>
      </c>
      <c r="F230" s="54" t="s">
        <v>199</v>
      </c>
      <c r="G230" s="54" t="s">
        <v>53</v>
      </c>
      <c r="H230" s="54" t="s">
        <v>148</v>
      </c>
      <c r="I230" s="54" t="s">
        <v>150</v>
      </c>
      <c r="J230" s="54" t="s">
        <v>32</v>
      </c>
      <c r="K230" s="54" t="s">
        <v>130</v>
      </c>
      <c r="L230" s="54" t="s">
        <v>151</v>
      </c>
      <c r="M230" s="54" t="s">
        <v>53</v>
      </c>
      <c r="N230" s="54" t="s">
        <v>201</v>
      </c>
      <c r="O230" s="54" t="s">
        <v>584</v>
      </c>
      <c r="P230" s="54" t="s">
        <v>149</v>
      </c>
      <c r="Q230" s="54" t="s">
        <v>152</v>
      </c>
      <c r="R230" s="54" t="s">
        <v>153</v>
      </c>
    </row>
    <row r="231" spans="2:18">
      <c r="B231" s="54" t="s">
        <v>585</v>
      </c>
      <c r="C231" s="54" t="s">
        <v>586</v>
      </c>
      <c r="D231" s="54" t="s">
        <v>587</v>
      </c>
      <c r="E231" s="54" t="s">
        <v>588</v>
      </c>
      <c r="F231" s="54" t="s">
        <v>199</v>
      </c>
      <c r="G231" s="54" t="s">
        <v>53</v>
      </c>
      <c r="H231" s="54" t="s">
        <v>148</v>
      </c>
      <c r="I231" s="54" t="s">
        <v>197</v>
      </c>
      <c r="J231" s="54" t="s">
        <v>32</v>
      </c>
      <c r="K231" s="54" t="s">
        <v>130</v>
      </c>
      <c r="L231" s="54" t="s">
        <v>151</v>
      </c>
      <c r="M231" s="54" t="s">
        <v>589</v>
      </c>
      <c r="N231" s="54" t="s">
        <v>201</v>
      </c>
      <c r="O231" s="54" t="s">
        <v>204</v>
      </c>
      <c r="P231" s="54" t="s">
        <v>496</v>
      </c>
      <c r="Q231" s="54" t="s">
        <v>461</v>
      </c>
      <c r="R231" s="54" t="s">
        <v>153</v>
      </c>
    </row>
    <row r="232" spans="2:18">
      <c r="B232" s="54" t="s">
        <v>590</v>
      </c>
      <c r="C232" s="54" t="s">
        <v>591</v>
      </c>
      <c r="D232" s="54">
        <v>7542498</v>
      </c>
      <c r="E232" s="54" t="s">
        <v>592</v>
      </c>
      <c r="F232" s="54" t="s">
        <v>199</v>
      </c>
      <c r="G232" s="54" t="s">
        <v>53</v>
      </c>
      <c r="H232" s="54" t="s">
        <v>148</v>
      </c>
      <c r="I232" s="54" t="s">
        <v>150</v>
      </c>
      <c r="J232" s="54" t="s">
        <v>32</v>
      </c>
      <c r="K232" s="54" t="s">
        <v>130</v>
      </c>
      <c r="L232" s="54" t="s">
        <v>151</v>
      </c>
      <c r="M232" s="54" t="s">
        <v>593</v>
      </c>
      <c r="N232" s="54" t="s">
        <v>310</v>
      </c>
      <c r="O232" s="54" t="s">
        <v>206</v>
      </c>
      <c r="P232" s="54" t="s">
        <v>439</v>
      </c>
      <c r="Q232" s="54" t="s">
        <v>594</v>
      </c>
      <c r="R232" s="54" t="s">
        <v>153</v>
      </c>
    </row>
    <row r="233" spans="2:18">
      <c r="B233" s="54" t="s">
        <v>595</v>
      </c>
      <c r="C233" s="54" t="s">
        <v>596</v>
      </c>
      <c r="D233" s="54">
        <v>3147170280</v>
      </c>
      <c r="E233" s="54" t="s">
        <v>597</v>
      </c>
      <c r="F233" s="54" t="s">
        <v>199</v>
      </c>
      <c r="G233" s="54" t="s">
        <v>53</v>
      </c>
      <c r="H233" s="54" t="s">
        <v>148</v>
      </c>
      <c r="I233" s="54" t="s">
        <v>156</v>
      </c>
      <c r="J233" s="54" t="s">
        <v>32</v>
      </c>
      <c r="K233" s="54" t="s">
        <v>130</v>
      </c>
      <c r="L233" s="54" t="s">
        <v>151</v>
      </c>
      <c r="M233" s="54" t="s">
        <v>310</v>
      </c>
      <c r="N233" s="54" t="s">
        <v>310</v>
      </c>
      <c r="O233" s="54" t="s">
        <v>231</v>
      </c>
      <c r="P233" s="54" t="s">
        <v>439</v>
      </c>
      <c r="Q233" s="54" t="s">
        <v>598</v>
      </c>
      <c r="R233" s="54" t="s">
        <v>233</v>
      </c>
    </row>
    <row r="234" spans="2:18">
      <c r="B234" s="54" t="s">
        <v>599</v>
      </c>
      <c r="C234" s="54" t="s">
        <v>600</v>
      </c>
      <c r="D234" s="54">
        <v>367417700</v>
      </c>
      <c r="E234" s="54" t="s">
        <v>601</v>
      </c>
      <c r="F234" s="54" t="s">
        <v>199</v>
      </c>
      <c r="G234" s="54" t="s">
        <v>53</v>
      </c>
      <c r="H234" s="54" t="s">
        <v>148</v>
      </c>
      <c r="I234" s="54" t="s">
        <v>150</v>
      </c>
      <c r="J234" s="54" t="s">
        <v>32</v>
      </c>
      <c r="K234" s="54" t="s">
        <v>130</v>
      </c>
      <c r="L234" s="54" t="s">
        <v>161</v>
      </c>
      <c r="M234" s="54" t="s">
        <v>602</v>
      </c>
      <c r="N234" s="54" t="s">
        <v>201</v>
      </c>
      <c r="O234" s="54" t="s">
        <v>206</v>
      </c>
      <c r="P234" s="54" t="s">
        <v>439</v>
      </c>
      <c r="Q234" s="54" t="s">
        <v>603</v>
      </c>
      <c r="R234" s="54" t="s">
        <v>233</v>
      </c>
    </row>
    <row r="235" spans="2:18">
      <c r="B235" s="54" t="s">
        <v>604</v>
      </c>
      <c r="C235" s="54" t="s">
        <v>605</v>
      </c>
      <c r="D235" s="54">
        <v>3137200</v>
      </c>
      <c r="E235" s="54" t="s">
        <v>606</v>
      </c>
      <c r="F235" s="54" t="s">
        <v>238</v>
      </c>
      <c r="G235" s="54" t="s">
        <v>212</v>
      </c>
      <c r="H235" s="54" t="s">
        <v>148</v>
      </c>
      <c r="I235" s="54" t="s">
        <v>150</v>
      </c>
      <c r="J235" s="54" t="s">
        <v>32</v>
      </c>
      <c r="K235" s="54" t="s">
        <v>130</v>
      </c>
      <c r="L235" s="54" t="s">
        <v>296</v>
      </c>
      <c r="M235" s="54" t="s">
        <v>607</v>
      </c>
      <c r="N235" s="54" t="s">
        <v>608</v>
      </c>
      <c r="O235" s="54" t="s">
        <v>609</v>
      </c>
      <c r="P235" s="54" t="s">
        <v>159</v>
      </c>
      <c r="Q235" s="54" t="s">
        <v>160</v>
      </c>
      <c r="R235" s="54" t="s">
        <v>157</v>
      </c>
    </row>
    <row r="236" spans="2:18">
      <c r="B236" s="54" t="s">
        <v>610</v>
      </c>
      <c r="C236" s="54" t="s">
        <v>611</v>
      </c>
      <c r="D236" s="54">
        <v>2052361</v>
      </c>
      <c r="E236" s="54" t="s">
        <v>612</v>
      </c>
      <c r="F236" s="54" t="s">
        <v>199</v>
      </c>
      <c r="G236" s="54" t="s">
        <v>53</v>
      </c>
      <c r="H236" s="54" t="s">
        <v>148</v>
      </c>
      <c r="I236" s="54" t="s">
        <v>150</v>
      </c>
      <c r="J236" s="54" t="s">
        <v>32</v>
      </c>
      <c r="K236" s="54" t="s">
        <v>130</v>
      </c>
      <c r="L236" s="54" t="s">
        <v>151</v>
      </c>
      <c r="M236" s="54" t="s">
        <v>613</v>
      </c>
      <c r="N236" s="54" t="s">
        <v>201</v>
      </c>
      <c r="O236" s="54" t="s">
        <v>614</v>
      </c>
      <c r="P236" s="54" t="s">
        <v>291</v>
      </c>
      <c r="Q236" s="54" t="s">
        <v>615</v>
      </c>
      <c r="R236" s="54" t="s">
        <v>153</v>
      </c>
    </row>
    <row r="237" spans="2:18">
      <c r="B237" s="54" t="s">
        <v>616</v>
      </c>
      <c r="C237" s="54" t="s">
        <v>617</v>
      </c>
      <c r="D237" s="54">
        <v>3217813416</v>
      </c>
      <c r="E237" s="54" t="s">
        <v>618</v>
      </c>
      <c r="F237" s="54" t="s">
        <v>193</v>
      </c>
      <c r="G237" s="54" t="s">
        <v>53</v>
      </c>
      <c r="H237" s="54" t="s">
        <v>148</v>
      </c>
      <c r="I237" s="54" t="s">
        <v>150</v>
      </c>
      <c r="J237" s="54" t="s">
        <v>32</v>
      </c>
      <c r="K237" s="54" t="s">
        <v>130</v>
      </c>
      <c r="L237" s="54" t="s">
        <v>284</v>
      </c>
      <c r="M237" s="54" t="s">
        <v>465</v>
      </c>
      <c r="N237" s="54" t="s">
        <v>565</v>
      </c>
      <c r="O237" s="54" t="s">
        <v>619</v>
      </c>
      <c r="P237" s="54" t="s">
        <v>214</v>
      </c>
      <c r="Q237" s="54" t="s">
        <v>620</v>
      </c>
      <c r="R237" s="54" t="s">
        <v>157</v>
      </c>
    </row>
    <row r="238" spans="2:18">
      <c r="B238" s="54" t="s">
        <v>621</v>
      </c>
      <c r="C238" s="54" t="s">
        <v>622</v>
      </c>
      <c r="D238" s="54">
        <v>3301350</v>
      </c>
      <c r="E238" s="54" t="s">
        <v>623</v>
      </c>
      <c r="F238" s="54" t="s">
        <v>199</v>
      </c>
      <c r="G238" s="54" t="s">
        <v>53</v>
      </c>
      <c r="H238" s="54" t="s">
        <v>148</v>
      </c>
      <c r="I238" s="54" t="s">
        <v>150</v>
      </c>
      <c r="J238" s="54" t="s">
        <v>32</v>
      </c>
      <c r="K238" s="54" t="s">
        <v>130</v>
      </c>
      <c r="L238" s="54" t="s">
        <v>257</v>
      </c>
      <c r="M238" s="54" t="s">
        <v>624</v>
      </c>
      <c r="N238" s="54" t="s">
        <v>625</v>
      </c>
      <c r="O238" s="54" t="s">
        <v>626</v>
      </c>
      <c r="P238" s="54" t="s">
        <v>215</v>
      </c>
      <c r="Q238" s="54" t="s">
        <v>215</v>
      </c>
      <c r="R238" s="54" t="s">
        <v>153</v>
      </c>
    </row>
    <row r="239" spans="2:18">
      <c r="B239" s="54" t="s">
        <v>627</v>
      </c>
      <c r="C239" s="54" t="s">
        <v>628</v>
      </c>
      <c r="D239" s="54">
        <v>3126036</v>
      </c>
      <c r="E239" s="54" t="s">
        <v>629</v>
      </c>
      <c r="F239" s="54" t="s">
        <v>199</v>
      </c>
      <c r="G239" s="54" t="s">
        <v>53</v>
      </c>
      <c r="H239" s="54" t="s">
        <v>148</v>
      </c>
      <c r="I239" s="54" t="s">
        <v>150</v>
      </c>
      <c r="J239" s="54" t="s">
        <v>32</v>
      </c>
      <c r="K239" s="54" t="s">
        <v>130</v>
      </c>
      <c r="L239" s="54" t="s">
        <v>161</v>
      </c>
      <c r="M239" s="54" t="s">
        <v>201</v>
      </c>
      <c r="N239" s="54" t="s">
        <v>630</v>
      </c>
      <c r="O239" s="54" t="s">
        <v>631</v>
      </c>
      <c r="P239" s="54" t="s">
        <v>632</v>
      </c>
      <c r="Q239" s="54" t="s">
        <v>152</v>
      </c>
      <c r="R239" s="54" t="s">
        <v>153</v>
      </c>
    </row>
    <row r="240" spans="2:18">
      <c r="B240" s="54" t="s">
        <v>633</v>
      </c>
      <c r="C240" s="54" t="s">
        <v>634</v>
      </c>
      <c r="D240" s="54">
        <v>3113541147</v>
      </c>
      <c r="E240" s="54" t="s">
        <v>635</v>
      </c>
      <c r="F240" s="54" t="s">
        <v>199</v>
      </c>
      <c r="G240" s="54" t="s">
        <v>53</v>
      </c>
      <c r="H240" s="54" t="s">
        <v>148</v>
      </c>
      <c r="I240" s="54" t="s">
        <v>150</v>
      </c>
      <c r="J240" s="54" t="s">
        <v>32</v>
      </c>
      <c r="K240" s="54" t="s">
        <v>130</v>
      </c>
      <c r="L240" s="54" t="s">
        <v>151</v>
      </c>
      <c r="M240" s="54" t="s">
        <v>53</v>
      </c>
      <c r="N240" s="54" t="s">
        <v>279</v>
      </c>
      <c r="O240" s="54" t="s">
        <v>204</v>
      </c>
      <c r="P240" s="54" t="s">
        <v>149</v>
      </c>
      <c r="Q240" s="54" t="s">
        <v>636</v>
      </c>
      <c r="R240" s="54" t="s">
        <v>153</v>
      </c>
    </row>
    <row r="241" spans="2:18">
      <c r="B241" s="54" t="s">
        <v>637</v>
      </c>
      <c r="C241" s="54" t="s">
        <v>638</v>
      </c>
      <c r="D241" s="54">
        <v>3314546</v>
      </c>
      <c r="E241" s="54" t="s">
        <v>639</v>
      </c>
      <c r="F241" s="54" t="s">
        <v>199</v>
      </c>
      <c r="G241" s="54" t="s">
        <v>53</v>
      </c>
      <c r="H241" s="54" t="s">
        <v>148</v>
      </c>
      <c r="I241" s="54" t="s">
        <v>150</v>
      </c>
      <c r="J241" s="54" t="s">
        <v>32</v>
      </c>
      <c r="K241" s="54" t="s">
        <v>130</v>
      </c>
      <c r="L241" s="54" t="s">
        <v>289</v>
      </c>
      <c r="M241" s="54" t="s">
        <v>640</v>
      </c>
      <c r="N241" s="54" t="s">
        <v>240</v>
      </c>
      <c r="O241" s="54" t="s">
        <v>230</v>
      </c>
      <c r="P241" s="54" t="s">
        <v>149</v>
      </c>
      <c r="Q241" s="54" t="s">
        <v>152</v>
      </c>
      <c r="R241" s="54" t="s">
        <v>153</v>
      </c>
    </row>
    <row r="242" spans="2:18">
      <c r="B242" s="54" t="s">
        <v>641</v>
      </c>
      <c r="C242" s="54" t="s">
        <v>642</v>
      </c>
      <c r="D242" s="54">
        <v>3153133944</v>
      </c>
      <c r="E242" s="54" t="s">
        <v>643</v>
      </c>
      <c r="F242" s="54" t="s">
        <v>199</v>
      </c>
      <c r="G242" s="54" t="s">
        <v>53</v>
      </c>
      <c r="H242" s="54" t="s">
        <v>148</v>
      </c>
      <c r="I242" s="54" t="s">
        <v>150</v>
      </c>
      <c r="J242" s="54" t="s">
        <v>32</v>
      </c>
      <c r="K242" s="54" t="s">
        <v>130</v>
      </c>
      <c r="L242" s="54" t="s">
        <v>151</v>
      </c>
      <c r="M242" s="54" t="s">
        <v>644</v>
      </c>
      <c r="N242" s="54" t="s">
        <v>201</v>
      </c>
      <c r="O242" s="54" t="s">
        <v>645</v>
      </c>
      <c r="P242" s="54" t="s">
        <v>149</v>
      </c>
      <c r="Q242" s="54" t="s">
        <v>152</v>
      </c>
      <c r="R242" s="54" t="s">
        <v>153</v>
      </c>
    </row>
    <row r="243" spans="2:18">
      <c r="B243" s="54" t="s">
        <v>646</v>
      </c>
      <c r="C243" s="54" t="s">
        <v>269</v>
      </c>
      <c r="D243" s="54">
        <v>3678569</v>
      </c>
      <c r="E243" s="54" t="s">
        <v>647</v>
      </c>
      <c r="F243" s="54" t="s">
        <v>199</v>
      </c>
      <c r="G243" s="54" t="s">
        <v>53</v>
      </c>
      <c r="H243" s="54" t="s">
        <v>148</v>
      </c>
      <c r="I243" s="54" t="s">
        <v>150</v>
      </c>
      <c r="J243" s="54" t="s">
        <v>32</v>
      </c>
      <c r="K243" s="54" t="s">
        <v>130</v>
      </c>
      <c r="L243" s="54" t="s">
        <v>151</v>
      </c>
      <c r="M243" s="54" t="s">
        <v>258</v>
      </c>
      <c r="N243" s="54" t="s">
        <v>317</v>
      </c>
      <c r="O243" s="54" t="s">
        <v>648</v>
      </c>
      <c r="P243" s="54" t="s">
        <v>149</v>
      </c>
      <c r="Q243" s="54" t="s">
        <v>269</v>
      </c>
      <c r="R243" s="54" t="s">
        <v>153</v>
      </c>
    </row>
    <row r="244" spans="2:18">
      <c r="B244" s="54" t="s">
        <v>649</v>
      </c>
      <c r="C244" s="54" t="s">
        <v>650</v>
      </c>
      <c r="D244" s="54">
        <v>3248100</v>
      </c>
      <c r="E244" s="54" t="s">
        <v>651</v>
      </c>
      <c r="F244" s="54" t="s">
        <v>199</v>
      </c>
      <c r="G244" s="54" t="s">
        <v>237</v>
      </c>
      <c r="H244" s="54" t="s">
        <v>148</v>
      </c>
      <c r="I244" s="54" t="s">
        <v>150</v>
      </c>
      <c r="J244" s="54" t="s">
        <v>32</v>
      </c>
      <c r="K244" s="54" t="s">
        <v>130</v>
      </c>
      <c r="L244" s="54" t="s">
        <v>284</v>
      </c>
      <c r="M244" s="54" t="s">
        <v>53</v>
      </c>
      <c r="N244" s="54" t="s">
        <v>208</v>
      </c>
      <c r="O244" s="54" t="s">
        <v>206</v>
      </c>
      <c r="P244" s="54" t="s">
        <v>149</v>
      </c>
      <c r="Q244" s="54" t="s">
        <v>152</v>
      </c>
      <c r="R244" s="54" t="s">
        <v>153</v>
      </c>
    </row>
    <row r="245" spans="2:18">
      <c r="B245" s="54" t="s">
        <v>652</v>
      </c>
      <c r="C245" s="54" t="s">
        <v>653</v>
      </c>
      <c r="D245" s="54">
        <v>3137300</v>
      </c>
      <c r="E245" s="54" t="s">
        <v>654</v>
      </c>
      <c r="F245" s="54" t="s">
        <v>655</v>
      </c>
      <c r="G245" s="54" t="s">
        <v>237</v>
      </c>
      <c r="H245" s="54" t="s">
        <v>148</v>
      </c>
      <c r="I245" s="54" t="s">
        <v>156</v>
      </c>
      <c r="J245" s="54" t="s">
        <v>32</v>
      </c>
      <c r="K245" s="54" t="s">
        <v>130</v>
      </c>
      <c r="L245" s="54" t="s">
        <v>161</v>
      </c>
      <c r="M245" s="54" t="s">
        <v>656</v>
      </c>
      <c r="N245" s="54" t="s">
        <v>657</v>
      </c>
      <c r="O245" s="54" t="s">
        <v>658</v>
      </c>
      <c r="P245" s="54" t="s">
        <v>659</v>
      </c>
      <c r="Q245" s="54" t="s">
        <v>660</v>
      </c>
      <c r="R245" s="54" t="s">
        <v>661</v>
      </c>
    </row>
    <row r="246" spans="2:18">
      <c r="B246" s="54" t="s">
        <v>662</v>
      </c>
      <c r="C246" s="54" t="s">
        <v>663</v>
      </c>
      <c r="D246" s="54">
        <v>3271545</v>
      </c>
      <c r="E246" s="54" t="s">
        <v>664</v>
      </c>
      <c r="F246" s="54" t="s">
        <v>199</v>
      </c>
      <c r="G246" s="54" t="s">
        <v>53</v>
      </c>
      <c r="H246" s="54" t="s">
        <v>148</v>
      </c>
      <c r="I246" s="54" t="s">
        <v>150</v>
      </c>
      <c r="J246" s="54" t="s">
        <v>32</v>
      </c>
      <c r="K246" s="54" t="s">
        <v>130</v>
      </c>
      <c r="L246" s="54" t="s">
        <v>284</v>
      </c>
      <c r="M246" s="54" t="s">
        <v>665</v>
      </c>
      <c r="N246" s="54" t="s">
        <v>201</v>
      </c>
      <c r="O246" s="54" t="s">
        <v>204</v>
      </c>
      <c r="P246" s="54" t="s">
        <v>149</v>
      </c>
      <c r="Q246" s="54" t="s">
        <v>152</v>
      </c>
      <c r="R246" s="54" t="s">
        <v>153</v>
      </c>
    </row>
    <row r="247" spans="2:18">
      <c r="B247" s="54" t="s">
        <v>278</v>
      </c>
      <c r="C247" s="54" t="s">
        <v>666</v>
      </c>
      <c r="D247" s="54">
        <v>3116566</v>
      </c>
      <c r="E247" s="54" t="s">
        <v>667</v>
      </c>
      <c r="F247" s="54" t="s">
        <v>199</v>
      </c>
      <c r="G247" s="54" t="s">
        <v>53</v>
      </c>
      <c r="H247" s="54" t="s">
        <v>148</v>
      </c>
      <c r="I247" s="54" t="s">
        <v>209</v>
      </c>
      <c r="J247" s="54" t="s">
        <v>32</v>
      </c>
      <c r="K247" s="54" t="s">
        <v>130</v>
      </c>
      <c r="L247" s="54" t="s">
        <v>257</v>
      </c>
      <c r="M247" s="54" t="s">
        <v>495</v>
      </c>
      <c r="N247" s="54" t="s">
        <v>208</v>
      </c>
      <c r="O247" s="54" t="s">
        <v>318</v>
      </c>
      <c r="P247" s="54" t="s">
        <v>241</v>
      </c>
      <c r="Q247" s="54" t="s">
        <v>394</v>
      </c>
      <c r="R247" s="54" t="s">
        <v>242</v>
      </c>
    </row>
    <row r="248" spans="2:18">
      <c r="B248" s="54" t="s">
        <v>154</v>
      </c>
      <c r="C248" s="54" t="s">
        <v>154</v>
      </c>
      <c r="D248" s="54" t="s">
        <v>154</v>
      </c>
      <c r="E248" s="54" t="s">
        <v>154</v>
      </c>
      <c r="F248" s="54" t="s">
        <v>154</v>
      </c>
      <c r="G248" s="54" t="s">
        <v>154</v>
      </c>
      <c r="H248" s="54" t="s">
        <v>154</v>
      </c>
      <c r="I248" s="54" t="s">
        <v>154</v>
      </c>
      <c r="J248" s="54" t="s">
        <v>154</v>
      </c>
      <c r="K248" s="54" t="s">
        <v>154</v>
      </c>
      <c r="L248" s="54" t="s">
        <v>154</v>
      </c>
      <c r="M248" s="54" t="s">
        <v>154</v>
      </c>
      <c r="N248" s="54" t="s">
        <v>154</v>
      </c>
      <c r="O248" s="54" t="s">
        <v>154</v>
      </c>
      <c r="P248" s="54" t="s">
        <v>154</v>
      </c>
      <c r="Q248" s="54" t="s">
        <v>154</v>
      </c>
      <c r="R248" s="54" t="s">
        <v>154</v>
      </c>
    </row>
    <row r="249" spans="2:18">
      <c r="B249" s="54" t="s">
        <v>668</v>
      </c>
      <c r="C249" s="54" t="s">
        <v>669</v>
      </c>
      <c r="D249" s="54">
        <v>3260050</v>
      </c>
      <c r="E249" s="54" t="s">
        <v>670</v>
      </c>
      <c r="F249" s="54" t="s">
        <v>193</v>
      </c>
      <c r="G249" s="54" t="s">
        <v>53</v>
      </c>
      <c r="H249" s="54" t="s">
        <v>148</v>
      </c>
      <c r="I249" s="54" t="s">
        <v>150</v>
      </c>
      <c r="J249" s="54" t="s">
        <v>32</v>
      </c>
      <c r="K249" s="54" t="s">
        <v>130</v>
      </c>
      <c r="L249" s="54" t="s">
        <v>161</v>
      </c>
      <c r="M249" s="54" t="s">
        <v>316</v>
      </c>
      <c r="N249" s="54" t="s">
        <v>201</v>
      </c>
      <c r="O249" s="54" t="s">
        <v>671</v>
      </c>
      <c r="P249" s="54" t="s">
        <v>149</v>
      </c>
      <c r="Q249" s="54" t="s">
        <v>152</v>
      </c>
      <c r="R249" s="54" t="s">
        <v>153</v>
      </c>
    </row>
    <row r="250" spans="2:18">
      <c r="B250" s="54" t="s">
        <v>672</v>
      </c>
      <c r="C250" s="54" t="s">
        <v>673</v>
      </c>
      <c r="D250" s="54">
        <v>3398300</v>
      </c>
      <c r="E250" s="54" t="s">
        <v>248</v>
      </c>
      <c r="F250" s="54" t="s">
        <v>199</v>
      </c>
      <c r="G250" s="54" t="s">
        <v>53</v>
      </c>
      <c r="H250" s="54" t="s">
        <v>148</v>
      </c>
      <c r="I250" s="54" t="s">
        <v>150</v>
      </c>
      <c r="J250" s="54" t="s">
        <v>32</v>
      </c>
      <c r="K250" s="54" t="s">
        <v>130</v>
      </c>
      <c r="L250" s="54" t="s">
        <v>151</v>
      </c>
      <c r="M250" s="54" t="s">
        <v>674</v>
      </c>
      <c r="N250" s="54" t="s">
        <v>675</v>
      </c>
      <c r="O250" s="54" t="s">
        <v>230</v>
      </c>
      <c r="P250" s="54" t="s">
        <v>149</v>
      </c>
      <c r="Q250" s="54" t="s">
        <v>676</v>
      </c>
      <c r="R250" s="54" t="s">
        <v>153</v>
      </c>
    </row>
    <row r="251" spans="2:18">
      <c r="B251" s="54" t="s">
        <v>677</v>
      </c>
      <c r="C251" s="54" t="s">
        <v>678</v>
      </c>
      <c r="D251" s="54">
        <v>3259233</v>
      </c>
      <c r="E251" s="54" t="s">
        <v>679</v>
      </c>
      <c r="F251" s="54" t="s">
        <v>199</v>
      </c>
      <c r="G251" s="54" t="s">
        <v>53</v>
      </c>
      <c r="H251" s="54" t="s">
        <v>148</v>
      </c>
      <c r="I251" s="54" t="s">
        <v>150</v>
      </c>
      <c r="J251" s="54" t="s">
        <v>32</v>
      </c>
      <c r="K251" s="54" t="s">
        <v>130</v>
      </c>
      <c r="L251" s="54" t="s">
        <v>151</v>
      </c>
      <c r="M251" s="54" t="s">
        <v>680</v>
      </c>
      <c r="N251" s="54" t="s">
        <v>207</v>
      </c>
      <c r="O251" s="54" t="s">
        <v>305</v>
      </c>
      <c r="P251" s="54" t="s">
        <v>159</v>
      </c>
      <c r="Q251" s="54" t="s">
        <v>160</v>
      </c>
      <c r="R251" s="54" t="s">
        <v>157</v>
      </c>
    </row>
    <row r="252" spans="2:18">
      <c r="B252" s="54" t="s">
        <v>155</v>
      </c>
      <c r="C252" s="54" t="s">
        <v>205</v>
      </c>
      <c r="D252" s="54">
        <v>3137300</v>
      </c>
      <c r="E252" s="54" t="s">
        <v>606</v>
      </c>
      <c r="F252" s="54" t="s">
        <v>199</v>
      </c>
      <c r="G252" s="54" t="s">
        <v>53</v>
      </c>
      <c r="H252" s="54" t="s">
        <v>148</v>
      </c>
      <c r="I252" s="54" t="s">
        <v>150</v>
      </c>
      <c r="J252" s="54" t="s">
        <v>32</v>
      </c>
      <c r="K252" s="54" t="s">
        <v>130</v>
      </c>
      <c r="L252" s="54" t="s">
        <v>296</v>
      </c>
      <c r="M252" s="54" t="s">
        <v>374</v>
      </c>
      <c r="N252" s="54" t="s">
        <v>681</v>
      </c>
      <c r="O252" s="54" t="s">
        <v>210</v>
      </c>
      <c r="P252" s="54" t="s">
        <v>149</v>
      </c>
      <c r="Q252" s="54" t="s">
        <v>152</v>
      </c>
      <c r="R252" s="54" t="s">
        <v>153</v>
      </c>
    </row>
    <row r="253" spans="2:18">
      <c r="B253" s="54" t="s">
        <v>154</v>
      </c>
      <c r="C253" s="54" t="s">
        <v>154</v>
      </c>
      <c r="D253" s="54" t="s">
        <v>154</v>
      </c>
      <c r="E253" s="54" t="s">
        <v>154</v>
      </c>
      <c r="F253" s="54" t="s">
        <v>154</v>
      </c>
      <c r="G253" s="54" t="s">
        <v>154</v>
      </c>
      <c r="H253" s="54" t="s">
        <v>154</v>
      </c>
      <c r="I253" s="54" t="s">
        <v>154</v>
      </c>
      <c r="J253" s="54" t="s">
        <v>154</v>
      </c>
      <c r="K253" s="54" t="s">
        <v>154</v>
      </c>
      <c r="L253" s="54" t="s">
        <v>154</v>
      </c>
      <c r="M253" s="54" t="s">
        <v>154</v>
      </c>
      <c r="N253" s="54" t="s">
        <v>154</v>
      </c>
      <c r="O253" s="54" t="s">
        <v>154</v>
      </c>
      <c r="P253" s="54" t="s">
        <v>154</v>
      </c>
      <c r="Q253" s="54" t="s">
        <v>154</v>
      </c>
      <c r="R253" s="54" t="s">
        <v>154</v>
      </c>
    </row>
    <row r="254" spans="2:18">
      <c r="B254" s="54" t="s">
        <v>155</v>
      </c>
      <c r="C254" s="54" t="s">
        <v>682</v>
      </c>
      <c r="D254" s="54">
        <v>3137560</v>
      </c>
      <c r="E254" s="54" t="s">
        <v>683</v>
      </c>
      <c r="F254" s="54" t="s">
        <v>239</v>
      </c>
      <c r="G254" s="54" t="s">
        <v>53</v>
      </c>
      <c r="H254" s="54" t="s">
        <v>148</v>
      </c>
      <c r="I254" s="54" t="s">
        <v>150</v>
      </c>
      <c r="J254" s="54" t="s">
        <v>32</v>
      </c>
      <c r="K254" s="54" t="s">
        <v>130</v>
      </c>
      <c r="L254" s="54" t="s">
        <v>296</v>
      </c>
      <c r="M254" s="54" t="s">
        <v>684</v>
      </c>
      <c r="N254" s="54" t="s">
        <v>685</v>
      </c>
      <c r="O254" s="54" t="s">
        <v>686</v>
      </c>
      <c r="P254" s="54" t="s">
        <v>149</v>
      </c>
      <c r="Q254" s="54" t="s">
        <v>152</v>
      </c>
      <c r="R254" s="54" t="s">
        <v>153</v>
      </c>
    </row>
    <row r="257" spans="2:4">
      <c r="B257" s="13" t="s">
        <v>52</v>
      </c>
      <c r="C257" s="11" t="s">
        <v>5</v>
      </c>
      <c r="D257" s="11" t="s">
        <v>6</v>
      </c>
    </row>
    <row r="258" spans="2:4">
      <c r="B258" s="54" t="s">
        <v>237</v>
      </c>
      <c r="C258" s="59">
        <v>4</v>
      </c>
      <c r="D258" s="14">
        <f>C258/$C$264</f>
        <v>3.9215686274509803E-2</v>
      </c>
    </row>
    <row r="259" spans="2:4">
      <c r="B259" s="54" t="s">
        <v>53</v>
      </c>
      <c r="C259" s="59">
        <v>81</v>
      </c>
      <c r="D259" s="14">
        <f t="shared" ref="D259:D263" si="5">C259/$C$264</f>
        <v>0.79411764705882348</v>
      </c>
    </row>
    <row r="260" spans="2:4">
      <c r="B260" s="54" t="s">
        <v>342</v>
      </c>
      <c r="C260" s="59">
        <v>1</v>
      </c>
      <c r="D260" s="14">
        <f t="shared" si="5"/>
        <v>9.8039215686274508E-3</v>
      </c>
    </row>
    <row r="261" spans="2:4">
      <c r="B261" s="54" t="s">
        <v>212</v>
      </c>
      <c r="C261" s="59">
        <v>1</v>
      </c>
      <c r="D261" s="14">
        <f t="shared" si="5"/>
        <v>9.8039215686274508E-3</v>
      </c>
    </row>
    <row r="262" spans="2:4">
      <c r="B262" s="54" t="s">
        <v>347</v>
      </c>
      <c r="C262" s="59">
        <v>1</v>
      </c>
      <c r="D262" s="14">
        <f t="shared" si="5"/>
        <v>9.8039215686274508E-3</v>
      </c>
    </row>
    <row r="263" spans="2:4">
      <c r="B263" s="11" t="s">
        <v>191</v>
      </c>
      <c r="C263" s="59">
        <v>14</v>
      </c>
      <c r="D263" s="14">
        <f t="shared" si="5"/>
        <v>0.13725490196078433</v>
      </c>
    </row>
    <row r="264" spans="2:4">
      <c r="B264" s="11" t="s">
        <v>9</v>
      </c>
      <c r="C264" s="57">
        <f>SUM(C258:C263)</f>
        <v>102</v>
      </c>
      <c r="D264" s="14">
        <f>SUM(D258:D263)</f>
        <v>0.99999999999999978</v>
      </c>
    </row>
    <row r="265" spans="2:4">
      <c r="B265" s="95"/>
      <c r="C265" s="95"/>
    </row>
    <row r="266" spans="2:4">
      <c r="B266" s="61"/>
      <c r="C266" s="61"/>
    </row>
    <row r="285" spans="2:5" ht="15.75">
      <c r="B285" s="7" t="s">
        <v>54</v>
      </c>
    </row>
    <row r="287" spans="2:5" ht="69" customHeight="1">
      <c r="B287" s="96" t="s">
        <v>55</v>
      </c>
      <c r="C287" s="97"/>
      <c r="D287" s="15" t="s">
        <v>5</v>
      </c>
      <c r="E287" s="15" t="s">
        <v>6</v>
      </c>
    </row>
    <row r="288" spans="2:5">
      <c r="B288" s="98" t="s">
        <v>32</v>
      </c>
      <c r="C288" s="99"/>
      <c r="D288" s="59">
        <v>34</v>
      </c>
      <c r="E288" s="16">
        <f>D288/$C$37</f>
        <v>0.33333333333333331</v>
      </c>
    </row>
    <row r="289" spans="2:5">
      <c r="B289" s="83" t="s">
        <v>56</v>
      </c>
      <c r="C289" s="83"/>
      <c r="D289" s="59">
        <v>68</v>
      </c>
      <c r="E289" s="16">
        <f>D289/$C$37</f>
        <v>0.66666666666666663</v>
      </c>
    </row>
    <row r="290" spans="2:5">
      <c r="B290" s="83" t="s">
        <v>57</v>
      </c>
      <c r="C290" s="83"/>
      <c r="D290" s="59">
        <f>SUM(D288:D289)</f>
        <v>102</v>
      </c>
      <c r="E290" s="30">
        <f>SUM(E288:E289)</f>
        <v>1</v>
      </c>
    </row>
    <row r="291" spans="2:5">
      <c r="B291" s="95"/>
      <c r="C291" s="95"/>
      <c r="D291" s="95"/>
    </row>
    <row r="292" spans="2:5">
      <c r="B292" s="95"/>
      <c r="C292" s="95"/>
      <c r="D292" s="95"/>
    </row>
    <row r="293" spans="2:5">
      <c r="B293" s="95"/>
      <c r="C293" s="95"/>
      <c r="D293" s="95"/>
    </row>
    <row r="294" spans="2:5">
      <c r="B294" s="95"/>
      <c r="C294" s="95"/>
      <c r="D294" s="95"/>
    </row>
    <row r="295" spans="2:5">
      <c r="B295" s="95"/>
      <c r="C295" s="95"/>
      <c r="D295" s="95"/>
    </row>
    <row r="296" spans="2:5">
      <c r="B296" s="95"/>
      <c r="C296" s="95"/>
      <c r="D296" s="95"/>
    </row>
    <row r="303" spans="2:5">
      <c r="B303" s="17" t="s">
        <v>58</v>
      </c>
    </row>
    <row r="305" spans="2:5">
      <c r="B305" s="17" t="s">
        <v>59</v>
      </c>
    </row>
    <row r="306" spans="2:5">
      <c r="B306" s="17"/>
    </row>
    <row r="307" spans="2:5">
      <c r="B307" s="79" t="s">
        <v>60</v>
      </c>
      <c r="C307" s="79"/>
      <c r="D307" s="79"/>
      <c r="E307" s="56" t="s">
        <v>5</v>
      </c>
    </row>
    <row r="308" spans="2:5" ht="48" customHeight="1">
      <c r="B308" s="91" t="s">
        <v>61</v>
      </c>
      <c r="C308" s="91"/>
      <c r="D308" s="91"/>
      <c r="E308" s="59">
        <v>7</v>
      </c>
    </row>
    <row r="309" spans="2:5" ht="36" customHeight="1">
      <c r="B309" s="91" t="s">
        <v>62</v>
      </c>
      <c r="C309" s="91"/>
      <c r="D309" s="91"/>
      <c r="E309" s="59">
        <v>12</v>
      </c>
    </row>
    <row r="310" spans="2:5" ht="60" customHeight="1">
      <c r="B310" s="91" t="s">
        <v>63</v>
      </c>
      <c r="C310" s="91"/>
      <c r="D310" s="91"/>
      <c r="E310" s="59">
        <v>9</v>
      </c>
    </row>
    <row r="311" spans="2:5">
      <c r="B311" s="91" t="s">
        <v>64</v>
      </c>
      <c r="C311" s="91"/>
      <c r="D311" s="91"/>
      <c r="E311" s="59">
        <v>1</v>
      </c>
    </row>
    <row r="312" spans="2:5">
      <c r="B312" s="91" t="s">
        <v>65</v>
      </c>
      <c r="C312" s="91"/>
      <c r="D312" s="91"/>
      <c r="E312" s="59">
        <v>1</v>
      </c>
    </row>
    <row r="313" spans="2:5">
      <c r="B313" s="91" t="s">
        <v>66</v>
      </c>
      <c r="C313" s="91"/>
      <c r="D313" s="91"/>
      <c r="E313" s="59">
        <v>5</v>
      </c>
    </row>
    <row r="314" spans="2:5">
      <c r="B314" s="91" t="s">
        <v>67</v>
      </c>
      <c r="C314" s="91"/>
      <c r="D314" s="91"/>
      <c r="E314" s="59">
        <v>0</v>
      </c>
    </row>
    <row r="315" spans="2:5" ht="24" customHeight="1">
      <c r="B315" s="91" t="s">
        <v>68</v>
      </c>
      <c r="C315" s="91"/>
      <c r="D315" s="91"/>
      <c r="E315" s="59">
        <v>13</v>
      </c>
    </row>
    <row r="321" spans="2:10" ht="15.75">
      <c r="B321" s="7" t="s">
        <v>69</v>
      </c>
    </row>
    <row r="323" spans="2:10" ht="108" customHeight="1">
      <c r="B323" s="92" t="s">
        <v>70</v>
      </c>
      <c r="C323" s="92"/>
      <c r="D323" s="92"/>
      <c r="E323" s="60" t="s">
        <v>5</v>
      </c>
      <c r="F323" s="60" t="s">
        <v>6</v>
      </c>
      <c r="H323" s="83"/>
      <c r="I323" s="83"/>
      <c r="J323" s="60" t="s">
        <v>6</v>
      </c>
    </row>
    <row r="324" spans="2:10">
      <c r="B324" s="89" t="s">
        <v>32</v>
      </c>
      <c r="C324" s="89"/>
      <c r="D324" s="89"/>
      <c r="E324" s="27">
        <v>66</v>
      </c>
      <c r="F324" s="14">
        <f>E324/$C$37</f>
        <v>0.6470588235294118</v>
      </c>
      <c r="H324" s="93" t="s">
        <v>32</v>
      </c>
      <c r="I324" s="94"/>
      <c r="J324" s="10">
        <f>F324</f>
        <v>0.6470588235294118</v>
      </c>
    </row>
    <row r="325" spans="2:10">
      <c r="B325" s="89" t="s">
        <v>56</v>
      </c>
      <c r="C325" s="89"/>
      <c r="D325" s="89"/>
      <c r="E325" s="27">
        <v>36</v>
      </c>
      <c r="F325" s="14">
        <f t="shared" ref="F325:F326" si="6">E325/$C$37</f>
        <v>0.35294117647058826</v>
      </c>
      <c r="H325" s="89" t="s">
        <v>56</v>
      </c>
      <c r="I325" s="89"/>
      <c r="J325" s="10">
        <f>F325</f>
        <v>0.35294117647058826</v>
      </c>
    </row>
    <row r="326" spans="2:10">
      <c r="B326" s="89" t="s">
        <v>9</v>
      </c>
      <c r="C326" s="89"/>
      <c r="D326" s="89"/>
      <c r="E326" s="28">
        <f>SUM(E324:E325)</f>
        <v>102</v>
      </c>
      <c r="F326" s="14">
        <f t="shared" si="6"/>
        <v>1</v>
      </c>
      <c r="H326" s="89" t="s">
        <v>9</v>
      </c>
      <c r="I326" s="89"/>
      <c r="J326" s="10">
        <f>F326</f>
        <v>1</v>
      </c>
    </row>
    <row r="350" spans="2:2" ht="15.75">
      <c r="B350" s="7" t="s">
        <v>71</v>
      </c>
    </row>
    <row r="351" spans="2:2" ht="15.75">
      <c r="B351" s="7"/>
    </row>
    <row r="352" spans="2:2">
      <c r="B352" s="17" t="s">
        <v>72</v>
      </c>
    </row>
    <row r="353" spans="2:5">
      <c r="B353" s="17"/>
    </row>
    <row r="354" spans="2:5">
      <c r="B354" s="17"/>
    </row>
    <row r="355" spans="2:5">
      <c r="B355" s="90" t="s">
        <v>73</v>
      </c>
      <c r="C355" s="90"/>
      <c r="D355" s="90"/>
      <c r="E355" s="64" t="s">
        <v>5</v>
      </c>
    </row>
    <row r="356" spans="2:5">
      <c r="B356" s="85" t="s">
        <v>74</v>
      </c>
      <c r="C356" s="85"/>
      <c r="D356" s="85"/>
      <c r="E356" s="59">
        <v>54</v>
      </c>
    </row>
    <row r="357" spans="2:5">
      <c r="B357" s="85" t="s">
        <v>75</v>
      </c>
      <c r="C357" s="85"/>
      <c r="D357" s="85"/>
      <c r="E357" s="59">
        <v>37</v>
      </c>
    </row>
    <row r="358" spans="2:5">
      <c r="B358" s="85" t="s">
        <v>76</v>
      </c>
      <c r="C358" s="85"/>
      <c r="D358" s="85"/>
      <c r="E358" s="59">
        <v>32</v>
      </c>
    </row>
    <row r="359" spans="2:5">
      <c r="B359" s="85" t="s">
        <v>77</v>
      </c>
      <c r="C359" s="85"/>
      <c r="D359" s="85"/>
      <c r="E359" s="59">
        <v>3</v>
      </c>
    </row>
    <row r="360" spans="2:5">
      <c r="B360" s="85" t="s">
        <v>78</v>
      </c>
      <c r="C360" s="85"/>
      <c r="D360" s="85"/>
      <c r="E360" s="59">
        <v>4</v>
      </c>
    </row>
    <row r="361" spans="2:5">
      <c r="B361" s="85" t="s">
        <v>79</v>
      </c>
      <c r="C361" s="85"/>
      <c r="D361" s="85"/>
      <c r="E361" s="59">
        <v>16</v>
      </c>
    </row>
    <row r="362" spans="2:5">
      <c r="B362" s="85" t="s">
        <v>80</v>
      </c>
      <c r="C362" s="85"/>
      <c r="D362" s="85"/>
      <c r="E362" s="59">
        <v>7</v>
      </c>
    </row>
    <row r="363" spans="2:5">
      <c r="B363" s="85" t="s">
        <v>81</v>
      </c>
      <c r="C363" s="85"/>
      <c r="D363" s="85"/>
      <c r="E363" s="59">
        <v>3</v>
      </c>
    </row>
    <row r="365" spans="2:5" ht="10.5" customHeight="1"/>
    <row r="366" spans="2:5" ht="17.25" customHeight="1">
      <c r="B366" s="7" t="s">
        <v>82</v>
      </c>
    </row>
    <row r="367" spans="2:5" ht="10.5" customHeight="1">
      <c r="B367" s="7"/>
    </row>
    <row r="368" spans="2:5" ht="27.75" customHeight="1">
      <c r="B368" s="17" t="s">
        <v>83</v>
      </c>
    </row>
    <row r="369" spans="2:3">
      <c r="B369" s="17"/>
    </row>
    <row r="370" spans="2:3">
      <c r="B370" s="17"/>
    </row>
    <row r="371" spans="2:3">
      <c r="B371" s="64" t="s">
        <v>84</v>
      </c>
      <c r="C371" s="64" t="s">
        <v>5</v>
      </c>
    </row>
    <row r="372" spans="2:3">
      <c r="B372" s="59">
        <v>1</v>
      </c>
      <c r="C372" s="59">
        <v>0</v>
      </c>
    </row>
    <row r="373" spans="2:3">
      <c r="B373" s="59">
        <v>2</v>
      </c>
      <c r="C373" s="59">
        <v>1</v>
      </c>
    </row>
    <row r="374" spans="2:3">
      <c r="B374" s="59">
        <v>3</v>
      </c>
      <c r="C374" s="59">
        <v>12</v>
      </c>
    </row>
    <row r="375" spans="2:3">
      <c r="B375" s="59">
        <v>4</v>
      </c>
      <c r="C375" s="59">
        <v>34</v>
      </c>
    </row>
    <row r="376" spans="2:3">
      <c r="B376" s="59">
        <v>5</v>
      </c>
      <c r="C376" s="59">
        <v>55</v>
      </c>
    </row>
    <row r="379" spans="2:3">
      <c r="B379" s="18" t="s">
        <v>84</v>
      </c>
      <c r="C379" s="18" t="s">
        <v>5</v>
      </c>
    </row>
    <row r="380" spans="2:3">
      <c r="B380" s="59">
        <v>1</v>
      </c>
      <c r="C380" s="55">
        <f>C372/$C$37</f>
        <v>0</v>
      </c>
    </row>
    <row r="381" spans="2:3">
      <c r="B381" s="59">
        <v>2</v>
      </c>
      <c r="C381" s="55">
        <f t="shared" ref="C381:C384" si="7">C373/$C$37</f>
        <v>9.8039215686274508E-3</v>
      </c>
    </row>
    <row r="382" spans="2:3">
      <c r="B382" s="59">
        <v>3</v>
      </c>
      <c r="C382" s="55">
        <f t="shared" si="7"/>
        <v>0.11764705882352941</v>
      </c>
    </row>
    <row r="383" spans="2:3">
      <c r="B383" s="59">
        <v>4</v>
      </c>
      <c r="C383" s="55">
        <f t="shared" si="7"/>
        <v>0.33333333333333331</v>
      </c>
    </row>
    <row r="384" spans="2:3">
      <c r="B384" s="59">
        <v>5</v>
      </c>
      <c r="C384" s="55">
        <f t="shared" si="7"/>
        <v>0.53921568627450978</v>
      </c>
    </row>
    <row r="393" spans="2:4" ht="15.75">
      <c r="B393" s="7" t="s">
        <v>85</v>
      </c>
    </row>
    <row r="394" spans="2:4" ht="15.75">
      <c r="B394" s="7"/>
    </row>
    <row r="395" spans="2:4">
      <c r="B395" s="17" t="s">
        <v>86</v>
      </c>
    </row>
    <row r="396" spans="2:4">
      <c r="B396" s="17"/>
    </row>
    <row r="397" spans="2:4">
      <c r="B397" s="17"/>
    </row>
    <row r="398" spans="2:4">
      <c r="B398" s="18" t="s">
        <v>87</v>
      </c>
      <c r="C398" s="18" t="s">
        <v>5</v>
      </c>
    </row>
    <row r="399" spans="2:4">
      <c r="B399" s="59" t="s">
        <v>32</v>
      </c>
      <c r="C399" s="27">
        <v>77</v>
      </c>
      <c r="D399" s="19"/>
    </row>
    <row r="400" spans="2:4">
      <c r="B400" s="59" t="s">
        <v>56</v>
      </c>
      <c r="C400" s="27">
        <v>25</v>
      </c>
      <c r="D400" s="19"/>
    </row>
    <row r="403" spans="2:3">
      <c r="B403" s="18" t="s">
        <v>87</v>
      </c>
      <c r="C403" s="18" t="s">
        <v>6</v>
      </c>
    </row>
    <row r="404" spans="2:3">
      <c r="B404" s="59" t="s">
        <v>32</v>
      </c>
      <c r="C404" s="14">
        <f>C399/$C$37</f>
        <v>0.75490196078431371</v>
      </c>
    </row>
    <row r="405" spans="2:3">
      <c r="B405" s="59" t="s">
        <v>56</v>
      </c>
      <c r="C405" s="14">
        <f>C400/$C$37</f>
        <v>0.24509803921568626</v>
      </c>
    </row>
    <row r="418" spans="2:8" ht="15.75">
      <c r="B418" s="7" t="s">
        <v>88</v>
      </c>
    </row>
    <row r="419" spans="2:8" ht="15.75">
      <c r="B419" s="7"/>
    </row>
    <row r="420" spans="2:8">
      <c r="B420" s="17" t="s">
        <v>89</v>
      </c>
    </row>
    <row r="421" spans="2:8">
      <c r="B421" s="17"/>
    </row>
    <row r="422" spans="2:8">
      <c r="B422" s="17"/>
    </row>
    <row r="423" spans="2:8">
      <c r="B423" s="86" t="s">
        <v>90</v>
      </c>
      <c r="C423" s="87"/>
      <c r="D423" s="87"/>
      <c r="E423" s="88"/>
      <c r="F423" s="64" t="s">
        <v>91</v>
      </c>
      <c r="G423" s="64" t="s">
        <v>92</v>
      </c>
      <c r="H423" s="64" t="s">
        <v>93</v>
      </c>
    </row>
    <row r="424" spans="2:8">
      <c r="B424" s="80" t="s">
        <v>94</v>
      </c>
      <c r="C424" s="80"/>
      <c r="D424" s="80"/>
      <c r="E424" s="80"/>
      <c r="F424" s="59">
        <v>60</v>
      </c>
      <c r="G424" s="59">
        <v>23</v>
      </c>
      <c r="H424" s="59">
        <v>24</v>
      </c>
    </row>
    <row r="425" spans="2:8">
      <c r="B425" s="80" t="s">
        <v>95</v>
      </c>
      <c r="C425" s="80"/>
      <c r="D425" s="80"/>
      <c r="E425" s="80"/>
      <c r="F425" s="59">
        <v>17</v>
      </c>
      <c r="G425" s="59">
        <v>1</v>
      </c>
      <c r="H425" s="59">
        <v>61</v>
      </c>
    </row>
    <row r="426" spans="2:8">
      <c r="B426" s="83" t="s">
        <v>96</v>
      </c>
      <c r="C426" s="83"/>
      <c r="D426" s="83"/>
      <c r="E426" s="83"/>
      <c r="F426" s="59">
        <v>27</v>
      </c>
      <c r="G426" s="59">
        <v>4</v>
      </c>
      <c r="H426" s="59">
        <v>45</v>
      </c>
    </row>
    <row r="427" spans="2:8">
      <c r="B427" s="83" t="s">
        <v>97</v>
      </c>
      <c r="C427" s="83"/>
      <c r="D427" s="83"/>
      <c r="E427" s="83"/>
      <c r="F427" s="59">
        <v>47</v>
      </c>
      <c r="G427" s="59">
        <v>7</v>
      </c>
      <c r="H427" s="59">
        <v>34</v>
      </c>
    </row>
    <row r="428" spans="2:8">
      <c r="B428" s="83" t="s">
        <v>98</v>
      </c>
      <c r="C428" s="83"/>
      <c r="D428" s="83"/>
      <c r="E428" s="83"/>
      <c r="F428" s="59">
        <v>53</v>
      </c>
      <c r="G428" s="59">
        <v>27</v>
      </c>
      <c r="H428" s="59">
        <v>19</v>
      </c>
    </row>
    <row r="429" spans="2:8">
      <c r="B429" s="83" t="s">
        <v>99</v>
      </c>
      <c r="C429" s="83"/>
      <c r="D429" s="83"/>
      <c r="E429" s="83"/>
      <c r="F429" s="59">
        <v>25</v>
      </c>
      <c r="G429" s="59">
        <v>1</v>
      </c>
      <c r="H429" s="59">
        <v>52</v>
      </c>
    </row>
    <row r="430" spans="2:8">
      <c r="B430" s="83" t="s">
        <v>100</v>
      </c>
      <c r="C430" s="83"/>
      <c r="D430" s="83"/>
      <c r="E430" s="83"/>
      <c r="F430" s="59">
        <v>23</v>
      </c>
      <c r="G430" s="59">
        <v>2</v>
      </c>
      <c r="H430" s="59">
        <v>55</v>
      </c>
    </row>
    <row r="431" spans="2:8">
      <c r="B431" s="83" t="s">
        <v>101</v>
      </c>
      <c r="C431" s="83"/>
      <c r="D431" s="83"/>
      <c r="E431" s="83"/>
      <c r="F431" s="59">
        <v>20</v>
      </c>
      <c r="G431" s="59">
        <v>5</v>
      </c>
      <c r="H431" s="59">
        <v>55</v>
      </c>
    </row>
    <row r="437" spans="2:12" ht="15.75" customHeight="1">
      <c r="B437" s="121" t="s">
        <v>102</v>
      </c>
      <c r="C437" s="121"/>
      <c r="D437" s="121"/>
    </row>
    <row r="440" spans="2:12" ht="15" customHeight="1">
      <c r="B440" s="84" t="s">
        <v>103</v>
      </c>
      <c r="C440" s="84"/>
      <c r="D440" s="84"/>
      <c r="F440" s="81" t="s">
        <v>104</v>
      </c>
      <c r="G440" s="81"/>
      <c r="H440" s="81"/>
      <c r="I440" s="81"/>
      <c r="J440" s="20"/>
      <c r="K440" s="20"/>
      <c r="L440" s="20"/>
    </row>
    <row r="441" spans="2:12">
      <c r="B441" s="84"/>
      <c r="C441" s="84"/>
      <c r="D441" s="84"/>
      <c r="F441" s="81"/>
      <c r="G441" s="81"/>
      <c r="H441" s="81"/>
      <c r="I441" s="81"/>
      <c r="J441" s="20"/>
      <c r="K441" s="20"/>
      <c r="L441" s="20"/>
    </row>
    <row r="442" spans="2:12">
      <c r="B442" s="84"/>
      <c r="C442" s="84"/>
      <c r="D442" s="84"/>
      <c r="F442" s="81"/>
      <c r="G442" s="81"/>
      <c r="H442" s="81"/>
      <c r="I442" s="81"/>
      <c r="J442" s="58"/>
      <c r="K442" s="58"/>
      <c r="L442" s="58"/>
    </row>
    <row r="443" spans="2:12">
      <c r="B443" s="84"/>
      <c r="C443" s="84"/>
      <c r="D443" s="84"/>
      <c r="F443" s="58"/>
      <c r="G443" s="58"/>
      <c r="H443" s="58"/>
      <c r="I443" s="58"/>
      <c r="J443" s="58"/>
      <c r="K443" s="58"/>
      <c r="L443" s="58"/>
    </row>
    <row r="444" spans="2:12">
      <c r="B444" s="58"/>
      <c r="C444" s="58"/>
      <c r="D444" s="58"/>
      <c r="F444" s="58"/>
      <c r="G444" s="58"/>
      <c r="H444" s="58"/>
      <c r="I444" s="58"/>
      <c r="J444" s="58"/>
      <c r="K444" s="58"/>
      <c r="L444" s="58"/>
    </row>
    <row r="445" spans="2:12">
      <c r="B445" s="58"/>
      <c r="C445" s="58"/>
      <c r="D445" s="58"/>
      <c r="F445" s="58"/>
      <c r="G445" s="58"/>
      <c r="H445" s="58"/>
      <c r="I445" s="58"/>
      <c r="J445" s="58"/>
      <c r="K445" s="58"/>
      <c r="L445" s="58"/>
    </row>
    <row r="446" spans="2:12">
      <c r="B446" s="18" t="s">
        <v>105</v>
      </c>
      <c r="C446" s="64" t="s">
        <v>5</v>
      </c>
    </row>
    <row r="447" spans="2:12">
      <c r="B447" s="11" t="s">
        <v>106</v>
      </c>
      <c r="C447" s="59">
        <v>35</v>
      </c>
      <c r="G447" s="18" t="s">
        <v>107</v>
      </c>
      <c r="H447" s="18" t="s">
        <v>5</v>
      </c>
    </row>
    <row r="448" spans="2:12">
      <c r="B448" s="11" t="s">
        <v>108</v>
      </c>
      <c r="C448" s="59">
        <v>28</v>
      </c>
      <c r="G448" s="11" t="s">
        <v>32</v>
      </c>
      <c r="H448" s="59">
        <v>68</v>
      </c>
    </row>
    <row r="449" spans="2:11">
      <c r="B449" s="11" t="s">
        <v>109</v>
      </c>
      <c r="C449" s="59">
        <v>5</v>
      </c>
      <c r="G449" s="11" t="s">
        <v>110</v>
      </c>
      <c r="H449" s="59">
        <v>34</v>
      </c>
    </row>
    <row r="450" spans="2:11">
      <c r="B450" s="11" t="s">
        <v>111</v>
      </c>
      <c r="C450" s="59">
        <v>2</v>
      </c>
    </row>
    <row r="451" spans="2:11">
      <c r="B451" s="11" t="s">
        <v>112</v>
      </c>
      <c r="C451" s="59">
        <v>32</v>
      </c>
    </row>
    <row r="452" spans="2:11">
      <c r="G452" s="18" t="s">
        <v>107</v>
      </c>
      <c r="H452" s="18" t="s">
        <v>6</v>
      </c>
    </row>
    <row r="453" spans="2:11">
      <c r="B453" s="18" t="s">
        <v>105</v>
      </c>
      <c r="C453" s="18" t="s">
        <v>6</v>
      </c>
      <c r="G453" s="11" t="s">
        <v>32</v>
      </c>
      <c r="H453" s="55">
        <f>H448/$C$37</f>
        <v>0.66666666666666663</v>
      </c>
    </row>
    <row r="454" spans="2:11">
      <c r="B454" s="11" t="s">
        <v>106</v>
      </c>
      <c r="C454" s="55">
        <f>C447/$C$37</f>
        <v>0.34313725490196079</v>
      </c>
      <c r="G454" s="11" t="s">
        <v>110</v>
      </c>
      <c r="H454" s="55">
        <f>H449/$C$37</f>
        <v>0.33333333333333331</v>
      </c>
    </row>
    <row r="455" spans="2:11">
      <c r="B455" s="11" t="s">
        <v>108</v>
      </c>
      <c r="C455" s="55">
        <f t="shared" ref="C455:C458" si="8">C448/$C$37</f>
        <v>0.27450980392156865</v>
      </c>
      <c r="G455" s="21"/>
    </row>
    <row r="456" spans="2:11">
      <c r="B456" s="11" t="s">
        <v>109</v>
      </c>
      <c r="C456" s="55">
        <f t="shared" si="8"/>
        <v>4.9019607843137254E-2</v>
      </c>
    </row>
    <row r="457" spans="2:11">
      <c r="B457" s="11" t="s">
        <v>111</v>
      </c>
      <c r="C457" s="55">
        <f t="shared" si="8"/>
        <v>1.9607843137254902E-2</v>
      </c>
    </row>
    <row r="458" spans="2:11">
      <c r="B458" s="11" t="s">
        <v>112</v>
      </c>
      <c r="C458" s="55">
        <f t="shared" si="8"/>
        <v>0.31372549019607843</v>
      </c>
    </row>
    <row r="462" spans="2:11" ht="15" customHeight="1">
      <c r="B462" s="82" t="s">
        <v>113</v>
      </c>
      <c r="C462" s="82"/>
      <c r="D462" s="82"/>
      <c r="F462" s="81" t="s">
        <v>114</v>
      </c>
      <c r="G462" s="81"/>
      <c r="H462" s="81"/>
      <c r="I462" s="81"/>
      <c r="J462" s="81"/>
      <c r="K462" s="81"/>
    </row>
    <row r="463" spans="2:11" ht="15" customHeight="1">
      <c r="B463" s="82"/>
      <c r="C463" s="82"/>
      <c r="D463" s="82"/>
      <c r="F463" s="81"/>
      <c r="G463" s="81"/>
      <c r="H463" s="81"/>
      <c r="I463" s="81"/>
      <c r="J463" s="81"/>
      <c r="K463" s="81"/>
    </row>
    <row r="464" spans="2:11" ht="15" customHeight="1">
      <c r="B464" s="82"/>
      <c r="C464" s="82"/>
      <c r="D464" s="82"/>
      <c r="F464" s="81"/>
      <c r="G464" s="81"/>
      <c r="H464" s="81"/>
      <c r="I464" s="81"/>
      <c r="J464" s="81"/>
      <c r="K464" s="81"/>
    </row>
    <row r="465" spans="2:11">
      <c r="F465" s="81"/>
      <c r="G465" s="81"/>
      <c r="H465" s="81"/>
      <c r="I465" s="81"/>
      <c r="J465" s="81"/>
      <c r="K465" s="81"/>
    </row>
    <row r="466" spans="2:11">
      <c r="B466" s="18" t="s">
        <v>115</v>
      </c>
      <c r="C466" s="18" t="s">
        <v>5</v>
      </c>
    </row>
    <row r="467" spans="2:11">
      <c r="B467" s="11" t="s">
        <v>32</v>
      </c>
      <c r="C467" s="59">
        <v>96</v>
      </c>
    </row>
    <row r="468" spans="2:11">
      <c r="B468" s="11" t="s">
        <v>110</v>
      </c>
      <c r="C468" s="59">
        <v>6</v>
      </c>
      <c r="H468" s="18" t="s">
        <v>115</v>
      </c>
      <c r="I468" s="18" t="s">
        <v>5</v>
      </c>
    </row>
    <row r="469" spans="2:11">
      <c r="H469" s="11" t="s">
        <v>32</v>
      </c>
      <c r="I469" s="59">
        <v>97</v>
      </c>
    </row>
    <row r="470" spans="2:11">
      <c r="H470" s="11" t="s">
        <v>110</v>
      </c>
      <c r="I470" s="59">
        <v>5</v>
      </c>
    </row>
    <row r="471" spans="2:11">
      <c r="B471" s="18" t="s">
        <v>115</v>
      </c>
      <c r="C471" s="18" t="s">
        <v>6</v>
      </c>
    </row>
    <row r="472" spans="2:11">
      <c r="B472" s="11" t="s">
        <v>32</v>
      </c>
      <c r="C472" s="55">
        <f>C467/$C$37</f>
        <v>0.94117647058823528</v>
      </c>
    </row>
    <row r="473" spans="2:11">
      <c r="B473" s="11" t="s">
        <v>110</v>
      </c>
      <c r="C473" s="55">
        <f>C468/$C$37</f>
        <v>5.8823529411764705E-2</v>
      </c>
      <c r="H473" s="18" t="s">
        <v>115</v>
      </c>
      <c r="I473" s="18" t="s">
        <v>6</v>
      </c>
    </row>
    <row r="474" spans="2:11">
      <c r="H474" s="11" t="s">
        <v>32</v>
      </c>
      <c r="I474" s="10">
        <f>I469/$C$37</f>
        <v>0.9509803921568627</v>
      </c>
    </row>
    <row r="475" spans="2:11">
      <c r="H475" s="11" t="s">
        <v>110</v>
      </c>
      <c r="I475" s="10">
        <f>I470/$C$37</f>
        <v>4.9019607843137254E-2</v>
      </c>
    </row>
    <row r="477" spans="2:11" ht="15" customHeight="1">
      <c r="B477" s="82" t="s">
        <v>116</v>
      </c>
      <c r="C477" s="82"/>
      <c r="D477" s="82"/>
    </row>
    <row r="478" spans="2:11">
      <c r="B478" s="82"/>
      <c r="C478" s="82"/>
      <c r="D478" s="82"/>
    </row>
    <row r="479" spans="2:11">
      <c r="B479" s="82"/>
      <c r="C479" s="82"/>
      <c r="D479" s="82"/>
    </row>
    <row r="481" spans="2:4">
      <c r="B481" s="18" t="s">
        <v>117</v>
      </c>
      <c r="C481" s="79" t="s">
        <v>5</v>
      </c>
      <c r="D481" s="79"/>
    </row>
    <row r="482" spans="2:4">
      <c r="B482" s="59">
        <v>1</v>
      </c>
      <c r="C482" s="80">
        <v>0</v>
      </c>
      <c r="D482" s="80"/>
    </row>
    <row r="483" spans="2:4">
      <c r="B483" s="59">
        <v>2</v>
      </c>
      <c r="C483" s="80">
        <v>1</v>
      </c>
      <c r="D483" s="80"/>
    </row>
    <row r="484" spans="2:4">
      <c r="B484" s="59">
        <v>3</v>
      </c>
      <c r="C484" s="80">
        <v>10</v>
      </c>
      <c r="D484" s="80"/>
    </row>
    <row r="485" spans="2:4">
      <c r="B485" s="59">
        <v>4</v>
      </c>
      <c r="C485" s="80">
        <v>29</v>
      </c>
      <c r="D485" s="80"/>
    </row>
    <row r="486" spans="2:4">
      <c r="B486" s="59">
        <v>5</v>
      </c>
      <c r="C486" s="80">
        <v>62</v>
      </c>
      <c r="D486" s="80"/>
    </row>
    <row r="488" spans="2:4">
      <c r="B488" s="18" t="s">
        <v>117</v>
      </c>
      <c r="C488" s="79" t="s">
        <v>6</v>
      </c>
      <c r="D488" s="79"/>
    </row>
    <row r="489" spans="2:4">
      <c r="B489" s="59">
        <v>1</v>
      </c>
      <c r="C489" s="78">
        <f>C482/$C$37</f>
        <v>0</v>
      </c>
      <c r="D489" s="78"/>
    </row>
    <row r="490" spans="2:4">
      <c r="B490" s="59">
        <v>2</v>
      </c>
      <c r="C490" s="78">
        <f t="shared" ref="C490:C493" si="9">C483/$C$37</f>
        <v>9.8039215686274508E-3</v>
      </c>
      <c r="D490" s="78"/>
    </row>
    <row r="491" spans="2:4">
      <c r="B491" s="59">
        <v>3</v>
      </c>
      <c r="C491" s="78">
        <f t="shared" si="9"/>
        <v>9.8039215686274508E-2</v>
      </c>
      <c r="D491" s="78"/>
    </row>
    <row r="492" spans="2:4">
      <c r="B492" s="59">
        <v>4</v>
      </c>
      <c r="C492" s="78">
        <f t="shared" si="9"/>
        <v>0.28431372549019607</v>
      </c>
      <c r="D492" s="78"/>
    </row>
    <row r="493" spans="2:4">
      <c r="B493" s="59">
        <v>5</v>
      </c>
      <c r="C493" s="78">
        <f t="shared" si="9"/>
        <v>0.60784313725490191</v>
      </c>
      <c r="D493" s="78"/>
    </row>
    <row r="498" spans="2:10" ht="15.75">
      <c r="B498" s="7" t="s">
        <v>118</v>
      </c>
    </row>
    <row r="500" spans="2:10">
      <c r="B500" s="79" t="s">
        <v>119</v>
      </c>
      <c r="C500" s="79"/>
      <c r="D500" s="79"/>
      <c r="E500" s="79"/>
      <c r="F500" s="79"/>
      <c r="G500" s="79"/>
      <c r="H500" s="79"/>
      <c r="I500" s="79"/>
      <c r="J500" s="79"/>
    </row>
    <row r="501" spans="2:10">
      <c r="B501" s="70" t="s">
        <v>687</v>
      </c>
      <c r="I501" s="22"/>
      <c r="J501" s="22"/>
    </row>
    <row r="502" spans="2:10">
      <c r="B502" s="70" t="s">
        <v>688</v>
      </c>
      <c r="J502" s="22"/>
    </row>
    <row r="503" spans="2:10">
      <c r="B503" s="70" t="s">
        <v>226</v>
      </c>
      <c r="J503" s="22"/>
    </row>
    <row r="504" spans="2:10">
      <c r="B504" s="70" t="s">
        <v>689</v>
      </c>
      <c r="J504" s="22"/>
    </row>
    <row r="505" spans="2:10">
      <c r="B505" s="70" t="s">
        <v>690</v>
      </c>
      <c r="J505" s="22"/>
    </row>
    <row r="506" spans="2:10">
      <c r="B506" s="70" t="s">
        <v>691</v>
      </c>
      <c r="J506" s="22"/>
    </row>
    <row r="507" spans="2:10">
      <c r="B507" s="70" t="s">
        <v>225</v>
      </c>
      <c r="J507" s="22"/>
    </row>
    <row r="508" spans="2:10">
      <c r="B508" s="70" t="s">
        <v>692</v>
      </c>
      <c r="I508"/>
      <c r="J508" s="23"/>
    </row>
    <row r="509" spans="2:10">
      <c r="B509" s="70" t="s">
        <v>693</v>
      </c>
      <c r="J509" s="22"/>
    </row>
    <row r="510" spans="2:10">
      <c r="B510" s="70" t="s">
        <v>694</v>
      </c>
      <c r="J510" s="22"/>
    </row>
    <row r="511" spans="2:10">
      <c r="B511" s="70" t="s">
        <v>226</v>
      </c>
      <c r="J511" s="22"/>
    </row>
    <row r="512" spans="2:10">
      <c r="B512" s="70" t="s">
        <v>695</v>
      </c>
      <c r="J512" s="22"/>
    </row>
    <row r="513" spans="2:10">
      <c r="B513" s="70" t="s">
        <v>696</v>
      </c>
      <c r="J513" s="22"/>
    </row>
    <row r="514" spans="2:10">
      <c r="B514" s="70" t="s">
        <v>697</v>
      </c>
      <c r="J514" s="22"/>
    </row>
    <row r="515" spans="2:10">
      <c r="B515" s="70" t="s">
        <v>56</v>
      </c>
      <c r="J515" s="22"/>
    </row>
    <row r="516" spans="2:10">
      <c r="B516" s="70" t="s">
        <v>698</v>
      </c>
      <c r="J516" s="22"/>
    </row>
    <row r="517" spans="2:10">
      <c r="B517" s="70" t="s">
        <v>699</v>
      </c>
      <c r="J517" s="22"/>
    </row>
    <row r="518" spans="2:10">
      <c r="B518" s="70" t="s">
        <v>700</v>
      </c>
      <c r="J518" s="22"/>
    </row>
    <row r="519" spans="2:10">
      <c r="B519" s="70" t="s">
        <v>701</v>
      </c>
      <c r="J519" s="22"/>
    </row>
    <row r="520" spans="2:10">
      <c r="B520" s="70" t="s">
        <v>702</v>
      </c>
      <c r="J520" s="22"/>
    </row>
    <row r="521" spans="2:10">
      <c r="B521" s="70" t="s">
        <v>243</v>
      </c>
      <c r="J521" s="22"/>
    </row>
    <row r="522" spans="2:10">
      <c r="B522" s="70" t="s">
        <v>703</v>
      </c>
      <c r="J522" s="22"/>
    </row>
    <row r="523" spans="2:10">
      <c r="B523" s="70" t="s">
        <v>704</v>
      </c>
      <c r="I523" s="24"/>
      <c r="J523" s="25"/>
    </row>
    <row r="524" spans="2:10">
      <c r="B524" s="70" t="s">
        <v>705</v>
      </c>
      <c r="J524" s="22"/>
    </row>
    <row r="525" spans="2:10">
      <c r="B525" s="70" t="s">
        <v>706</v>
      </c>
      <c r="J525" s="22"/>
    </row>
    <row r="526" spans="2:10">
      <c r="B526" s="70" t="s">
        <v>707</v>
      </c>
      <c r="J526" s="22"/>
    </row>
    <row r="527" spans="2:10">
      <c r="B527" s="70" t="s">
        <v>708</v>
      </c>
      <c r="J527" s="22"/>
    </row>
    <row r="528" spans="2:10">
      <c r="B528" s="70" t="s">
        <v>24</v>
      </c>
      <c r="J528" s="22"/>
    </row>
    <row r="529" spans="2:10">
      <c r="B529" s="70" t="s">
        <v>709</v>
      </c>
      <c r="J529" s="22"/>
    </row>
    <row r="530" spans="2:10">
      <c r="B530" s="70" t="s">
        <v>710</v>
      </c>
      <c r="J530" s="22"/>
    </row>
    <row r="531" spans="2:10">
      <c r="B531" s="70" t="s">
        <v>711</v>
      </c>
      <c r="J531" s="22"/>
    </row>
    <row r="532" spans="2:10">
      <c r="B532" s="70" t="s">
        <v>712</v>
      </c>
      <c r="J532" s="22"/>
    </row>
    <row r="533" spans="2:10">
      <c r="B533" s="70" t="s">
        <v>713</v>
      </c>
      <c r="J533" s="22"/>
    </row>
    <row r="534" spans="2:10">
      <c r="B534" s="70" t="s">
        <v>226</v>
      </c>
      <c r="J534" s="22"/>
    </row>
    <row r="535" spans="2:10">
      <c r="B535" s="70" t="s">
        <v>714</v>
      </c>
      <c r="J535" s="22"/>
    </row>
    <row r="536" spans="2:10">
      <c r="B536" s="70" t="s">
        <v>715</v>
      </c>
      <c r="J536" s="22"/>
    </row>
    <row r="537" spans="2:10">
      <c r="B537" s="70" t="s">
        <v>716</v>
      </c>
      <c r="J537" s="22"/>
    </row>
    <row r="538" spans="2:10">
      <c r="B538" s="70" t="s">
        <v>717</v>
      </c>
      <c r="J538" s="22"/>
    </row>
    <row r="539" spans="2:10">
      <c r="B539" s="70" t="s">
        <v>718</v>
      </c>
      <c r="J539" s="22"/>
    </row>
    <row r="540" spans="2:10">
      <c r="B540" s="70" t="s">
        <v>719</v>
      </c>
      <c r="J540" s="22"/>
    </row>
    <row r="541" spans="2:10">
      <c r="B541" s="70" t="s">
        <v>226</v>
      </c>
      <c r="J541" s="22"/>
    </row>
    <row r="542" spans="2:10">
      <c r="B542" s="70" t="s">
        <v>720</v>
      </c>
      <c r="J542" s="22"/>
    </row>
    <row r="543" spans="2:10">
      <c r="B543" s="70" t="s">
        <v>721</v>
      </c>
      <c r="J543" s="22"/>
    </row>
    <row r="544" spans="2:10">
      <c r="B544" s="70" t="s">
        <v>226</v>
      </c>
      <c r="J544" s="22"/>
    </row>
    <row r="545" spans="2:10">
      <c r="B545" s="70" t="s">
        <v>722</v>
      </c>
      <c r="J545" s="22"/>
    </row>
    <row r="546" spans="2:10">
      <c r="B546" s="70" t="s">
        <v>723</v>
      </c>
      <c r="J546" s="22"/>
    </row>
    <row r="547" spans="2:10">
      <c r="B547" s="70" t="s">
        <v>724</v>
      </c>
      <c r="J547" s="22"/>
    </row>
    <row r="548" spans="2:10">
      <c r="B548" s="70" t="s">
        <v>725</v>
      </c>
      <c r="J548" s="22"/>
    </row>
    <row r="549" spans="2:10">
      <c r="B549" s="70" t="s">
        <v>726</v>
      </c>
      <c r="J549" s="22"/>
    </row>
    <row r="550" spans="2:10">
      <c r="B550" s="70" t="s">
        <v>727</v>
      </c>
      <c r="J550" s="22"/>
    </row>
    <row r="551" spans="2:10">
      <c r="B551" s="70" t="s">
        <v>728</v>
      </c>
      <c r="J551" s="22"/>
    </row>
    <row r="552" spans="2:10">
      <c r="B552" s="70" t="s">
        <v>729</v>
      </c>
      <c r="J552" s="22"/>
    </row>
    <row r="553" spans="2:10">
      <c r="B553" s="70" t="s">
        <v>226</v>
      </c>
      <c r="J553" s="22"/>
    </row>
    <row r="554" spans="2:10">
      <c r="B554" s="70" t="s">
        <v>226</v>
      </c>
      <c r="J554" s="22"/>
    </row>
    <row r="555" spans="2:10">
      <c r="B555" s="70" t="s">
        <v>730</v>
      </c>
      <c r="J555" s="22"/>
    </row>
    <row r="556" spans="2:10">
      <c r="B556" s="70" t="s">
        <v>731</v>
      </c>
      <c r="J556" s="22"/>
    </row>
    <row r="557" spans="2:10">
      <c r="B557" s="70" t="s">
        <v>732</v>
      </c>
      <c r="J557" s="22"/>
    </row>
    <row r="558" spans="2:10">
      <c r="B558" s="70" t="s">
        <v>733</v>
      </c>
      <c r="J558" s="22"/>
    </row>
    <row r="559" spans="2:10">
      <c r="B559" s="70" t="s">
        <v>734</v>
      </c>
      <c r="J559" s="22"/>
    </row>
    <row r="560" spans="2:10">
      <c r="B560" s="70" t="s">
        <v>735</v>
      </c>
      <c r="J560" s="22"/>
    </row>
    <row r="561" spans="2:10">
      <c r="B561" s="70" t="s">
        <v>736</v>
      </c>
      <c r="J561" s="22"/>
    </row>
    <row r="562" spans="2:10">
      <c r="B562" s="70" t="s">
        <v>737</v>
      </c>
      <c r="J562" s="22"/>
    </row>
    <row r="563" spans="2:10">
      <c r="B563" s="70" t="s">
        <v>244</v>
      </c>
      <c r="J563" s="22"/>
    </row>
    <row r="564" spans="2:10">
      <c r="B564" s="70" t="s">
        <v>738</v>
      </c>
      <c r="J564" s="22"/>
    </row>
    <row r="565" spans="2:10">
      <c r="B565" s="70" t="s">
        <v>739</v>
      </c>
      <c r="J565" s="22"/>
    </row>
    <row r="566" spans="2:10">
      <c r="B566" s="70" t="s">
        <v>226</v>
      </c>
      <c r="J566" s="22"/>
    </row>
    <row r="567" spans="2:10">
      <c r="B567" s="70" t="s">
        <v>740</v>
      </c>
      <c r="J567" s="22"/>
    </row>
    <row r="568" spans="2:10">
      <c r="B568" s="70" t="s">
        <v>244</v>
      </c>
      <c r="J568" s="22"/>
    </row>
    <row r="569" spans="2:10">
      <c r="B569" s="70" t="s">
        <v>741</v>
      </c>
      <c r="J569" s="22"/>
    </row>
    <row r="570" spans="2:10">
      <c r="B570" s="70" t="s">
        <v>245</v>
      </c>
      <c r="J570" s="22"/>
    </row>
    <row r="571" spans="2:10">
      <c r="B571" s="70" t="s">
        <v>742</v>
      </c>
      <c r="J571" s="22"/>
    </row>
    <row r="572" spans="2:10">
      <c r="B572" s="70" t="s">
        <v>56</v>
      </c>
      <c r="J572" s="22"/>
    </row>
    <row r="573" spans="2:10">
      <c r="B573" s="70" t="s">
        <v>708</v>
      </c>
      <c r="J573" s="22"/>
    </row>
    <row r="574" spans="2:10">
      <c r="B574" s="70" t="s">
        <v>743</v>
      </c>
      <c r="J574" s="22"/>
    </row>
    <row r="575" spans="2:10">
      <c r="B575" s="70" t="s">
        <v>744</v>
      </c>
      <c r="J575" s="22"/>
    </row>
    <row r="576" spans="2:10">
      <c r="B576" s="70" t="s">
        <v>745</v>
      </c>
      <c r="J576" s="22"/>
    </row>
    <row r="577" spans="2:10">
      <c r="B577" s="70" t="s">
        <v>746</v>
      </c>
      <c r="J577" s="22"/>
    </row>
    <row r="578" spans="2:10">
      <c r="B578" s="70" t="s">
        <v>225</v>
      </c>
      <c r="J578" s="22"/>
    </row>
    <row r="579" spans="2:10">
      <c r="B579" s="70" t="s">
        <v>747</v>
      </c>
      <c r="J579" s="22"/>
    </row>
    <row r="580" spans="2:10">
      <c r="B580" s="70" t="s">
        <v>244</v>
      </c>
      <c r="J580" s="22"/>
    </row>
    <row r="581" spans="2:10">
      <c r="B581" s="70" t="s">
        <v>748</v>
      </c>
      <c r="J581" s="22"/>
    </row>
    <row r="582" spans="2:10">
      <c r="B582" s="70" t="s">
        <v>56</v>
      </c>
      <c r="J582" s="22"/>
    </row>
    <row r="583" spans="2:10">
      <c r="B583" s="70" t="s">
        <v>699</v>
      </c>
      <c r="J583" s="22"/>
    </row>
    <row r="584" spans="2:10">
      <c r="B584" s="70" t="s">
        <v>749</v>
      </c>
      <c r="J584" s="22"/>
    </row>
    <row r="585" spans="2:10">
      <c r="B585" s="70" t="s">
        <v>750</v>
      </c>
      <c r="J585" s="22"/>
    </row>
    <row r="586" spans="2:10">
      <c r="B586" s="70" t="s">
        <v>751</v>
      </c>
      <c r="J586" s="22"/>
    </row>
    <row r="587" spans="2:10">
      <c r="B587" s="70" t="s">
        <v>752</v>
      </c>
      <c r="J587" s="22"/>
    </row>
    <row r="588" spans="2:10">
      <c r="B588" s="70" t="s">
        <v>753</v>
      </c>
      <c r="J588" s="22"/>
    </row>
    <row r="589" spans="2:10">
      <c r="B589" s="70" t="s">
        <v>754</v>
      </c>
      <c r="J589" s="22"/>
    </row>
    <row r="590" spans="2:10">
      <c r="B590" s="70" t="s">
        <v>755</v>
      </c>
      <c r="J590" s="22"/>
    </row>
    <row r="591" spans="2:10">
      <c r="B591" s="70" t="s">
        <v>756</v>
      </c>
      <c r="J591" s="22"/>
    </row>
    <row r="592" spans="2:10">
      <c r="B592" s="70" t="s">
        <v>757</v>
      </c>
      <c r="J592" s="22"/>
    </row>
    <row r="593" spans="2:10">
      <c r="B593" s="70" t="s">
        <v>758</v>
      </c>
      <c r="J593" s="22"/>
    </row>
    <row r="594" spans="2:10">
      <c r="B594" s="70" t="s">
        <v>759</v>
      </c>
      <c r="J594" s="22"/>
    </row>
    <row r="595" spans="2:10">
      <c r="B595" s="70" t="e">
        <v>#NAME?</v>
      </c>
      <c r="J595" s="22"/>
    </row>
    <row r="596" spans="2:10">
      <c r="B596" s="70" t="s">
        <v>760</v>
      </c>
      <c r="J596" s="22"/>
    </row>
    <row r="597" spans="2:10">
      <c r="B597" s="70" t="s">
        <v>761</v>
      </c>
      <c r="J597" s="22"/>
    </row>
    <row r="598" spans="2:10">
      <c r="B598" s="70" t="s">
        <v>762</v>
      </c>
      <c r="J598" s="22"/>
    </row>
    <row r="599" spans="2:10">
      <c r="B599" s="70" t="s">
        <v>763</v>
      </c>
      <c r="J599" s="22"/>
    </row>
    <row r="600" spans="2:10">
      <c r="B600" s="70" t="s">
        <v>764</v>
      </c>
      <c r="J600" s="22"/>
    </row>
    <row r="601" spans="2:10">
      <c r="B601" s="70" t="s">
        <v>24</v>
      </c>
      <c r="J601" s="22"/>
    </row>
    <row r="602" spans="2:10">
      <c r="B602" s="71" t="s">
        <v>765</v>
      </c>
      <c r="C602" s="24"/>
      <c r="D602" s="24"/>
      <c r="E602" s="24"/>
      <c r="F602" s="24"/>
      <c r="G602" s="24"/>
      <c r="H602" s="24"/>
      <c r="I602" s="24"/>
      <c r="J602" s="25"/>
    </row>
  </sheetData>
  <mergeCells count="109">
    <mergeCell ref="C491:D491"/>
    <mergeCell ref="C492:D492"/>
    <mergeCell ref="C493:D493"/>
    <mergeCell ref="B500:J500"/>
    <mergeCell ref="C484:D484"/>
    <mergeCell ref="C485:D485"/>
    <mergeCell ref="C486:D486"/>
    <mergeCell ref="C488:D488"/>
    <mergeCell ref="C489:D489"/>
    <mergeCell ref="C490:D490"/>
    <mergeCell ref="B462:D464"/>
    <mergeCell ref="F462:K465"/>
    <mergeCell ref="B477:D479"/>
    <mergeCell ref="C481:D481"/>
    <mergeCell ref="C482:D482"/>
    <mergeCell ref="C483:D483"/>
    <mergeCell ref="B428:E428"/>
    <mergeCell ref="B429:E429"/>
    <mergeCell ref="B430:E430"/>
    <mergeCell ref="B431:E431"/>
    <mergeCell ref="B440:D443"/>
    <mergeCell ref="F440:I442"/>
    <mergeCell ref="B363:D363"/>
    <mergeCell ref="B423:E423"/>
    <mergeCell ref="B424:E424"/>
    <mergeCell ref="B425:E425"/>
    <mergeCell ref="B426:E426"/>
    <mergeCell ref="B427:E427"/>
    <mergeCell ref="B357:D357"/>
    <mergeCell ref="B358:D358"/>
    <mergeCell ref="B359:D359"/>
    <mergeCell ref="B360:D360"/>
    <mergeCell ref="B361:D361"/>
    <mergeCell ref="B362:D362"/>
    <mergeCell ref="B325:D325"/>
    <mergeCell ref="H325:I325"/>
    <mergeCell ref="B326:D326"/>
    <mergeCell ref="H326:I326"/>
    <mergeCell ref="B355:D355"/>
    <mergeCell ref="B356:D356"/>
    <mergeCell ref="B314:D314"/>
    <mergeCell ref="B315:D315"/>
    <mergeCell ref="B323:D323"/>
    <mergeCell ref="H323:I323"/>
    <mergeCell ref="B324:D324"/>
    <mergeCell ref="H324:I324"/>
    <mergeCell ref="B308:D308"/>
    <mergeCell ref="B309:D309"/>
    <mergeCell ref="B310:D310"/>
    <mergeCell ref="B311:D311"/>
    <mergeCell ref="B312:D312"/>
    <mergeCell ref="B313:D313"/>
    <mergeCell ref="B292:D292"/>
    <mergeCell ref="B293:D293"/>
    <mergeCell ref="B294:D294"/>
    <mergeCell ref="B295:D295"/>
    <mergeCell ref="B296:D296"/>
    <mergeCell ref="B307:D307"/>
    <mergeCell ref="B265:C265"/>
    <mergeCell ref="B287:C287"/>
    <mergeCell ref="B288:C288"/>
    <mergeCell ref="B289:C289"/>
    <mergeCell ref="B290:C290"/>
    <mergeCell ref="B291:D29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75"/>
  <sheetViews>
    <sheetView zoomScaleNormal="100" workbookViewId="0">
      <selection activeCell="B275" sqref="B275:E27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9" t="s">
        <v>766</v>
      </c>
      <c r="C12" s="109"/>
      <c r="D12" s="109"/>
      <c r="E12" s="109"/>
      <c r="F12" s="109"/>
    </row>
    <row r="13" spans="2:6">
      <c r="B13" s="5" t="s">
        <v>3</v>
      </c>
    </row>
    <row r="14" spans="2:6">
      <c r="B14" s="5"/>
    </row>
    <row r="15" spans="2:6">
      <c r="B15" s="5"/>
    </row>
    <row r="16" spans="2:6">
      <c r="B16" s="5"/>
    </row>
    <row r="17" spans="2:2">
      <c r="B17" s="5"/>
    </row>
    <row r="18" spans="2:2">
      <c r="B18" s="5"/>
    </row>
    <row r="33" spans="2:4" ht="48" customHeight="1"/>
    <row r="34" spans="2:4" ht="21.75" customHeight="1">
      <c r="B34" s="31" t="s">
        <v>172</v>
      </c>
      <c r="C34" s="31" t="s">
        <v>173</v>
      </c>
      <c r="D34" s="31" t="s">
        <v>174</v>
      </c>
    </row>
    <row r="35" spans="2:4" ht="21.75" customHeight="1">
      <c r="B35" s="33">
        <v>17</v>
      </c>
      <c r="C35" s="33">
        <v>0</v>
      </c>
      <c r="D35" s="33">
        <v>0</v>
      </c>
    </row>
    <row r="36" spans="2:4" ht="21.75" customHeight="1"/>
    <row r="37" spans="2:4" ht="21.75" customHeight="1">
      <c r="B37" s="6" t="s">
        <v>769</v>
      </c>
    </row>
    <row r="38" spans="2:4" ht="21.75" customHeight="1">
      <c r="B38" s="6" t="s">
        <v>767</v>
      </c>
    </row>
    <row r="39" spans="2:4" ht="21.75" customHeight="1">
      <c r="B39" s="6" t="s">
        <v>768</v>
      </c>
    </row>
    <row r="40" spans="2:4" ht="21.75" customHeight="1">
      <c r="B40" s="6" t="s">
        <v>770</v>
      </c>
    </row>
    <row r="42" spans="2:4" ht="15.75">
      <c r="B42" s="7" t="s">
        <v>4</v>
      </c>
    </row>
    <row r="44" spans="2:4">
      <c r="B44" s="8" t="s">
        <v>4</v>
      </c>
      <c r="C44" s="36" t="s">
        <v>5</v>
      </c>
      <c r="D44" s="36" t="s">
        <v>6</v>
      </c>
    </row>
    <row r="45" spans="2:4">
      <c r="B45" s="9" t="s">
        <v>7</v>
      </c>
      <c r="C45" s="27">
        <v>11</v>
      </c>
      <c r="D45" s="10">
        <f>C45/$C$47</f>
        <v>0.6470588235294118</v>
      </c>
    </row>
    <row r="46" spans="2:4">
      <c r="B46" s="9" t="s">
        <v>8</v>
      </c>
      <c r="C46" s="27">
        <v>6</v>
      </c>
      <c r="D46" s="10">
        <f>C46/$C$47</f>
        <v>0.35294117647058826</v>
      </c>
    </row>
    <row r="47" spans="2:4">
      <c r="B47" s="9" t="s">
        <v>9</v>
      </c>
      <c r="C47" s="28">
        <f>SUM(C45:C46)</f>
        <v>17</v>
      </c>
      <c r="D47" s="10">
        <f>C47/$C$47</f>
        <v>1</v>
      </c>
    </row>
    <row r="67" spans="2:4" ht="15.75">
      <c r="B67" s="7" t="s">
        <v>10</v>
      </c>
    </row>
    <row r="69" spans="2:4">
      <c r="B69" s="8" t="s">
        <v>10</v>
      </c>
      <c r="C69" s="36" t="s">
        <v>5</v>
      </c>
      <c r="D69" s="36" t="s">
        <v>6</v>
      </c>
    </row>
    <row r="70" spans="2:4">
      <c r="B70" s="9" t="s">
        <v>11</v>
      </c>
      <c r="C70" s="27">
        <v>7</v>
      </c>
      <c r="D70" s="10">
        <f>C70/$C$73</f>
        <v>0.41176470588235292</v>
      </c>
    </row>
    <row r="71" spans="2:4">
      <c r="B71" s="9" t="s">
        <v>12</v>
      </c>
      <c r="C71" s="27">
        <v>10</v>
      </c>
      <c r="D71" s="10">
        <f>C71/$C$73</f>
        <v>0.58823529411764708</v>
      </c>
    </row>
    <row r="72" spans="2:4">
      <c r="B72" s="9" t="s">
        <v>13</v>
      </c>
      <c r="C72" s="27">
        <v>0</v>
      </c>
      <c r="D72" s="10">
        <f>C72/$C$73</f>
        <v>0</v>
      </c>
    </row>
    <row r="73" spans="2:4">
      <c r="B73" s="9" t="s">
        <v>9</v>
      </c>
      <c r="C73" s="28">
        <f>SUM(C70:C72)</f>
        <v>17</v>
      </c>
      <c r="D73" s="10">
        <f>C73/$C$47</f>
        <v>1</v>
      </c>
    </row>
    <row r="93" spans="2:4" ht="15.75">
      <c r="B93" s="7" t="s">
        <v>15</v>
      </c>
    </row>
    <row r="95" spans="2:4">
      <c r="B95" s="36" t="s">
        <v>16</v>
      </c>
      <c r="C95" s="36" t="s">
        <v>5</v>
      </c>
      <c r="D95" s="36" t="s">
        <v>6</v>
      </c>
    </row>
    <row r="96" spans="2:4">
      <c r="B96" s="29">
        <v>0</v>
      </c>
      <c r="C96" s="27">
        <v>10</v>
      </c>
      <c r="D96" s="10">
        <f>C96/$C$100</f>
        <v>0.58823529411764708</v>
      </c>
    </row>
    <row r="97" spans="2:4">
      <c r="B97" s="29">
        <v>1</v>
      </c>
      <c r="C97" s="27">
        <v>4</v>
      </c>
      <c r="D97" s="10">
        <f>C97/$C$100</f>
        <v>0.23529411764705882</v>
      </c>
    </row>
    <row r="98" spans="2:4">
      <c r="B98" s="29">
        <v>2</v>
      </c>
      <c r="C98" s="27">
        <v>3</v>
      </c>
      <c r="D98" s="10">
        <f>C98/$C$100</f>
        <v>0.17647058823529413</v>
      </c>
    </row>
    <row r="99" spans="2:4">
      <c r="B99" s="32" t="s">
        <v>17</v>
      </c>
      <c r="C99" s="27">
        <v>0</v>
      </c>
      <c r="D99" s="10">
        <f>C99/$C$100</f>
        <v>0</v>
      </c>
    </row>
    <row r="100" spans="2:4">
      <c r="B100" s="29" t="s">
        <v>9</v>
      </c>
      <c r="C100" s="28">
        <f>SUM(C96:C99)</f>
        <v>17</v>
      </c>
      <c r="D100" s="10">
        <f>C100/$C$47</f>
        <v>1</v>
      </c>
    </row>
    <row r="120" spans="2:6" ht="15.75">
      <c r="B120" s="7" t="s">
        <v>18</v>
      </c>
    </row>
    <row r="121" spans="2:6" ht="15.75">
      <c r="B121" s="7"/>
    </row>
    <row r="123" spans="2:6" ht="84" customHeight="1">
      <c r="B123" s="110" t="s">
        <v>19</v>
      </c>
      <c r="C123" s="110"/>
      <c r="D123" s="110"/>
      <c r="E123" s="111" t="s">
        <v>5</v>
      </c>
      <c r="F123" s="111"/>
    </row>
    <row r="124" spans="2:6">
      <c r="B124" s="89" t="s">
        <v>21</v>
      </c>
      <c r="C124" s="89"/>
      <c r="D124" s="89"/>
      <c r="E124" s="106">
        <v>17</v>
      </c>
      <c r="F124" s="106"/>
    </row>
    <row r="125" spans="2:6">
      <c r="B125" s="89" t="s">
        <v>23</v>
      </c>
      <c r="C125" s="89"/>
      <c r="D125" s="89"/>
      <c r="E125" s="106">
        <v>0</v>
      </c>
      <c r="F125" s="106"/>
    </row>
    <row r="126" spans="2:6">
      <c r="B126" s="89" t="s">
        <v>25</v>
      </c>
      <c r="C126" s="89"/>
      <c r="D126" s="89"/>
      <c r="E126" s="106">
        <v>0</v>
      </c>
      <c r="F126" s="106"/>
    </row>
    <row r="127" spans="2:6">
      <c r="B127" s="89" t="s">
        <v>27</v>
      </c>
      <c r="C127" s="89"/>
      <c r="D127" s="89"/>
      <c r="E127" s="106">
        <v>0</v>
      </c>
      <c r="F127" s="106"/>
    </row>
    <row r="128" spans="2:6">
      <c r="B128" s="89" t="s">
        <v>28</v>
      </c>
      <c r="C128" s="89"/>
      <c r="D128" s="89"/>
      <c r="E128" s="106">
        <v>0</v>
      </c>
      <c r="F128" s="106"/>
    </row>
    <row r="129" spans="2:6">
      <c r="B129" s="89" t="s">
        <v>29</v>
      </c>
      <c r="C129" s="89"/>
      <c r="D129" s="89"/>
      <c r="E129" s="106">
        <v>0</v>
      </c>
      <c r="F129" s="106"/>
    </row>
    <row r="130" spans="2:6">
      <c r="B130" s="89" t="s">
        <v>9</v>
      </c>
      <c r="C130" s="89"/>
      <c r="D130" s="89"/>
      <c r="E130" s="106">
        <f>SUM(E124:F129)</f>
        <v>17</v>
      </c>
      <c r="F130" s="106"/>
    </row>
    <row r="131" spans="2:6">
      <c r="B131" s="12"/>
      <c r="C131" s="12"/>
      <c r="D131" s="12"/>
      <c r="E131" s="35"/>
      <c r="F131" s="35"/>
    </row>
    <row r="133" spans="2:6">
      <c r="B133" s="103" t="s">
        <v>30</v>
      </c>
      <c r="C133" s="103"/>
      <c r="D133" s="103"/>
      <c r="E133" s="103" t="s">
        <v>6</v>
      </c>
      <c r="F133" s="103"/>
    </row>
    <row r="134" spans="2:6">
      <c r="B134" s="89" t="s">
        <v>21</v>
      </c>
      <c r="C134" s="89"/>
      <c r="D134" s="89"/>
      <c r="E134" s="78">
        <f t="shared" ref="E134:E139" si="0">E124/$E$130</f>
        <v>1</v>
      </c>
      <c r="F134" s="78"/>
    </row>
    <row r="135" spans="2:6">
      <c r="B135" s="89" t="s">
        <v>23</v>
      </c>
      <c r="C135" s="89"/>
      <c r="D135" s="89"/>
      <c r="E135" s="78">
        <f t="shared" si="0"/>
        <v>0</v>
      </c>
      <c r="F135" s="78"/>
    </row>
    <row r="136" spans="2:6">
      <c r="B136" s="89" t="s">
        <v>25</v>
      </c>
      <c r="C136" s="89"/>
      <c r="D136" s="89"/>
      <c r="E136" s="78">
        <f t="shared" si="0"/>
        <v>0</v>
      </c>
      <c r="F136" s="78"/>
    </row>
    <row r="137" spans="2:6">
      <c r="B137" s="89" t="s">
        <v>27</v>
      </c>
      <c r="C137" s="89"/>
      <c r="D137" s="89"/>
      <c r="E137" s="78">
        <f t="shared" si="0"/>
        <v>0</v>
      </c>
      <c r="F137" s="78"/>
    </row>
    <row r="138" spans="2:6">
      <c r="B138" s="89" t="s">
        <v>28</v>
      </c>
      <c r="C138" s="89"/>
      <c r="D138" s="89"/>
      <c r="E138" s="78">
        <f t="shared" si="0"/>
        <v>0</v>
      </c>
      <c r="F138" s="78"/>
    </row>
    <row r="139" spans="2:6">
      <c r="B139" s="89" t="s">
        <v>29</v>
      </c>
      <c r="C139" s="89"/>
      <c r="D139" s="89"/>
      <c r="E139" s="78">
        <f t="shared" si="0"/>
        <v>0</v>
      </c>
      <c r="F139" s="78"/>
    </row>
    <row r="161" spans="2:9" ht="15.75">
      <c r="B161" s="7" t="s">
        <v>34</v>
      </c>
    </row>
    <row r="163" spans="2:9">
      <c r="B163" s="51" t="s">
        <v>179</v>
      </c>
      <c r="C163" s="51" t="s">
        <v>36</v>
      </c>
      <c r="D163" s="51" t="s">
        <v>37</v>
      </c>
      <c r="E163" s="51" t="s">
        <v>38</v>
      </c>
      <c r="F163" s="52" t="s">
        <v>41</v>
      </c>
      <c r="G163" s="52" t="s">
        <v>46</v>
      </c>
      <c r="H163" s="52" t="s">
        <v>181</v>
      </c>
      <c r="I163" s="52" t="s">
        <v>48</v>
      </c>
    </row>
    <row r="164" spans="2:9">
      <c r="B164" s="66" t="s">
        <v>781</v>
      </c>
      <c r="C164" s="66" t="s">
        <v>518</v>
      </c>
      <c r="D164" s="66" t="s">
        <v>802</v>
      </c>
      <c r="E164" s="66" t="s">
        <v>248</v>
      </c>
      <c r="F164" s="66" t="s">
        <v>180</v>
      </c>
      <c r="G164" s="66" t="s">
        <v>203</v>
      </c>
      <c r="H164" s="66" t="s">
        <v>279</v>
      </c>
      <c r="I164" s="66" t="s">
        <v>206</v>
      </c>
    </row>
    <row r="165" spans="2:9">
      <c r="B165" s="54" t="s">
        <v>235</v>
      </c>
      <c r="C165" s="54" t="s">
        <v>782</v>
      </c>
      <c r="D165" s="54" t="s">
        <v>803</v>
      </c>
      <c r="E165" s="54" t="s">
        <v>308</v>
      </c>
      <c r="F165" s="54" t="s">
        <v>180</v>
      </c>
      <c r="G165" s="54" t="s">
        <v>203</v>
      </c>
      <c r="H165" s="54" t="s">
        <v>823</v>
      </c>
      <c r="I165" s="54" t="s">
        <v>204</v>
      </c>
    </row>
    <row r="166" spans="2:9">
      <c r="B166" s="66" t="s">
        <v>155</v>
      </c>
      <c r="C166" s="66" t="s">
        <v>783</v>
      </c>
      <c r="D166" s="66" t="s">
        <v>804</v>
      </c>
      <c r="E166" s="66" t="s">
        <v>805</v>
      </c>
      <c r="F166" s="66" t="s">
        <v>180</v>
      </c>
      <c r="G166" s="66" t="s">
        <v>203</v>
      </c>
      <c r="H166" s="66" t="s">
        <v>201</v>
      </c>
      <c r="I166" s="66" t="s">
        <v>438</v>
      </c>
    </row>
    <row r="167" spans="2:9">
      <c r="B167" s="66" t="s">
        <v>155</v>
      </c>
      <c r="C167" s="66" t="s">
        <v>784</v>
      </c>
      <c r="D167" s="66" t="s">
        <v>247</v>
      </c>
      <c r="E167" s="66" t="s">
        <v>606</v>
      </c>
      <c r="F167" s="66" t="s">
        <v>180</v>
      </c>
      <c r="G167" s="66" t="s">
        <v>203</v>
      </c>
      <c r="H167" s="66" t="s">
        <v>824</v>
      </c>
      <c r="I167" s="66" t="s">
        <v>825</v>
      </c>
    </row>
    <row r="168" spans="2:9">
      <c r="B168" s="54" t="s">
        <v>785</v>
      </c>
      <c r="C168" s="54" t="s">
        <v>786</v>
      </c>
      <c r="D168" s="54" t="s">
        <v>806</v>
      </c>
      <c r="E168" s="54" t="s">
        <v>807</v>
      </c>
      <c r="F168" s="54" t="s">
        <v>180</v>
      </c>
      <c r="G168" s="54" t="s">
        <v>203</v>
      </c>
      <c r="H168" s="54" t="s">
        <v>310</v>
      </c>
      <c r="I168" s="54" t="s">
        <v>204</v>
      </c>
    </row>
    <row r="169" spans="2:9">
      <c r="B169" s="66" t="s">
        <v>155</v>
      </c>
      <c r="C169" s="66" t="s">
        <v>787</v>
      </c>
      <c r="D169" s="66" t="s">
        <v>249</v>
      </c>
      <c r="E169" s="66" t="s">
        <v>808</v>
      </c>
      <c r="F169" s="66" t="s">
        <v>180</v>
      </c>
      <c r="G169" s="66" t="s">
        <v>203</v>
      </c>
      <c r="H169" s="66" t="s">
        <v>826</v>
      </c>
      <c r="I169" s="66" t="s">
        <v>827</v>
      </c>
    </row>
    <row r="170" spans="2:9">
      <c r="B170" s="54" t="s">
        <v>637</v>
      </c>
      <c r="C170" s="54" t="s">
        <v>788</v>
      </c>
      <c r="D170" s="54" t="s">
        <v>809</v>
      </c>
      <c r="E170" s="54" t="s">
        <v>810</v>
      </c>
      <c r="F170" s="54" t="s">
        <v>180</v>
      </c>
      <c r="G170" s="54" t="s">
        <v>203</v>
      </c>
      <c r="H170" s="54" t="s">
        <v>828</v>
      </c>
      <c r="I170" s="54" t="s">
        <v>206</v>
      </c>
    </row>
    <row r="171" spans="2:9">
      <c r="B171" s="66" t="s">
        <v>789</v>
      </c>
      <c r="C171" s="66" t="s">
        <v>790</v>
      </c>
      <c r="D171" s="66" t="s">
        <v>811</v>
      </c>
      <c r="E171" s="66" t="s">
        <v>612</v>
      </c>
      <c r="F171" s="66" t="s">
        <v>180</v>
      </c>
      <c r="G171" s="66" t="s">
        <v>203</v>
      </c>
      <c r="H171" s="66" t="s">
        <v>208</v>
      </c>
      <c r="I171" s="66" t="s">
        <v>250</v>
      </c>
    </row>
    <row r="172" spans="2:9">
      <c r="B172" s="66" t="s">
        <v>791</v>
      </c>
      <c r="C172" s="66" t="s">
        <v>792</v>
      </c>
      <c r="D172" s="66" t="s">
        <v>812</v>
      </c>
      <c r="E172" s="66" t="s">
        <v>813</v>
      </c>
      <c r="F172" s="66" t="s">
        <v>180</v>
      </c>
      <c r="G172" s="66" t="s">
        <v>203</v>
      </c>
      <c r="H172" s="66" t="s">
        <v>829</v>
      </c>
      <c r="I172" s="66" t="s">
        <v>305</v>
      </c>
    </row>
    <row r="173" spans="2:9">
      <c r="B173" s="54" t="s">
        <v>472</v>
      </c>
      <c r="C173" s="54" t="s">
        <v>793</v>
      </c>
      <c r="D173" s="54" t="s">
        <v>814</v>
      </c>
      <c r="E173" s="54" t="s">
        <v>815</v>
      </c>
      <c r="F173" s="54" t="s">
        <v>180</v>
      </c>
      <c r="G173" s="54" t="s">
        <v>203</v>
      </c>
      <c r="H173" s="54" t="s">
        <v>201</v>
      </c>
      <c r="I173" s="54" t="s">
        <v>206</v>
      </c>
    </row>
    <row r="174" spans="2:9">
      <c r="B174" s="66" t="s">
        <v>794</v>
      </c>
      <c r="C174" s="66" t="s">
        <v>795</v>
      </c>
      <c r="D174" s="66" t="s">
        <v>816</v>
      </c>
      <c r="E174" s="66" t="s">
        <v>817</v>
      </c>
      <c r="F174" s="66" t="s">
        <v>180</v>
      </c>
      <c r="G174" s="66" t="s">
        <v>203</v>
      </c>
      <c r="H174" s="66" t="s">
        <v>201</v>
      </c>
      <c r="I174" s="66" t="s">
        <v>206</v>
      </c>
    </row>
    <row r="175" spans="2:9">
      <c r="B175" s="54" t="s">
        <v>796</v>
      </c>
      <c r="C175" s="54" t="s">
        <v>797</v>
      </c>
      <c r="D175" s="54" t="s">
        <v>818</v>
      </c>
      <c r="E175" s="54" t="s">
        <v>819</v>
      </c>
      <c r="F175" s="54" t="s">
        <v>180</v>
      </c>
      <c r="G175" s="54" t="s">
        <v>203</v>
      </c>
      <c r="H175" s="54" t="s">
        <v>519</v>
      </c>
      <c r="I175" s="54" t="s">
        <v>830</v>
      </c>
    </row>
    <row r="176" spans="2:9">
      <c r="B176" s="54" t="s">
        <v>798</v>
      </c>
      <c r="C176" s="54" t="s">
        <v>799</v>
      </c>
      <c r="D176" s="54" t="s">
        <v>820</v>
      </c>
      <c r="E176" s="54" t="s">
        <v>821</v>
      </c>
      <c r="F176" s="54" t="s">
        <v>180</v>
      </c>
      <c r="G176" s="54" t="s">
        <v>203</v>
      </c>
      <c r="H176" s="54" t="s">
        <v>831</v>
      </c>
      <c r="I176" s="54" t="s">
        <v>832</v>
      </c>
    </row>
    <row r="177" spans="2:9">
      <c r="B177" s="66" t="s">
        <v>800</v>
      </c>
      <c r="C177" s="66" t="s">
        <v>801</v>
      </c>
      <c r="D177" s="66" t="s">
        <v>822</v>
      </c>
      <c r="E177" s="66" t="s">
        <v>248</v>
      </c>
      <c r="F177" s="66" t="s">
        <v>180</v>
      </c>
      <c r="G177" s="66" t="s">
        <v>203</v>
      </c>
      <c r="H177" s="66" t="s">
        <v>383</v>
      </c>
      <c r="I177" s="66" t="s">
        <v>206</v>
      </c>
    </row>
    <row r="181" spans="2:9" ht="15.75">
      <c r="B181" s="7" t="s">
        <v>54</v>
      </c>
    </row>
    <row r="183" spans="2:9" ht="69" customHeight="1">
      <c r="B183" s="96" t="s">
        <v>182</v>
      </c>
      <c r="C183" s="97"/>
      <c r="D183" s="15" t="s">
        <v>5</v>
      </c>
      <c r="E183" s="15" t="s">
        <v>6</v>
      </c>
    </row>
    <row r="184" spans="2:9">
      <c r="B184" s="98" t="s">
        <v>32</v>
      </c>
      <c r="C184" s="99"/>
      <c r="D184" s="32">
        <v>4</v>
      </c>
      <c r="E184" s="16">
        <f>D184/$D$186</f>
        <v>0.23529411764705882</v>
      </c>
    </row>
    <row r="185" spans="2:9">
      <c r="B185" s="83" t="s">
        <v>56</v>
      </c>
      <c r="C185" s="83"/>
      <c r="D185" s="32">
        <v>13</v>
      </c>
      <c r="E185" s="16">
        <f>D185/$D$186</f>
        <v>0.76470588235294112</v>
      </c>
    </row>
    <row r="186" spans="2:9">
      <c r="B186" s="83" t="s">
        <v>57</v>
      </c>
      <c r="C186" s="83"/>
      <c r="D186" s="32">
        <f>SUM(D184:D185)</f>
        <v>17</v>
      </c>
      <c r="E186" s="30">
        <f>SUM(E184:E185)</f>
        <v>1</v>
      </c>
    </row>
    <row r="187" spans="2:9">
      <c r="B187" s="116"/>
      <c r="C187" s="116"/>
      <c r="D187" s="116"/>
    </row>
    <row r="188" spans="2:9">
      <c r="B188" s="116"/>
      <c r="C188" s="116"/>
      <c r="D188" s="116"/>
    </row>
    <row r="189" spans="2:9">
      <c r="B189" s="116"/>
      <c r="C189" s="116"/>
      <c r="D189" s="116"/>
    </row>
    <row r="190" spans="2:9">
      <c r="B190" s="116"/>
      <c r="C190" s="116"/>
      <c r="D190" s="116"/>
    </row>
    <row r="191" spans="2:9">
      <c r="B191" s="116"/>
      <c r="C191" s="116"/>
      <c r="D191" s="116"/>
    </row>
    <row r="192" spans="2:9">
      <c r="B192" s="116"/>
      <c r="C192" s="116"/>
      <c r="D192" s="116"/>
    </row>
    <row r="198" spans="2:6" ht="15.75">
      <c r="B198" s="7" t="s">
        <v>71</v>
      </c>
    </row>
    <row r="199" spans="2:6" ht="15.75">
      <c r="B199" s="7"/>
    </row>
    <row r="200" spans="2:6">
      <c r="B200" s="17" t="s">
        <v>72</v>
      </c>
    </row>
    <row r="201" spans="2:6">
      <c r="B201" s="17"/>
    </row>
    <row r="202" spans="2:6">
      <c r="B202" s="17"/>
    </row>
    <row r="203" spans="2:6">
      <c r="B203" s="90" t="s">
        <v>73</v>
      </c>
      <c r="C203" s="90"/>
      <c r="D203" s="90"/>
      <c r="E203" s="34" t="s">
        <v>5</v>
      </c>
      <c r="F203" s="34" t="s">
        <v>6</v>
      </c>
    </row>
    <row r="204" spans="2:6">
      <c r="B204" s="85" t="s">
        <v>74</v>
      </c>
      <c r="C204" s="85"/>
      <c r="D204" s="85"/>
      <c r="E204" s="32">
        <v>10</v>
      </c>
      <c r="F204" s="42">
        <f t="shared" ref="F204:F210" si="1">E204/$E$211</f>
        <v>0.20833333333333334</v>
      </c>
    </row>
    <row r="205" spans="2:6">
      <c r="B205" s="85" t="s">
        <v>75</v>
      </c>
      <c r="C205" s="85"/>
      <c r="D205" s="85"/>
      <c r="E205" s="32">
        <v>8</v>
      </c>
      <c r="F205" s="42">
        <f t="shared" si="1"/>
        <v>0.16666666666666666</v>
      </c>
    </row>
    <row r="206" spans="2:6">
      <c r="B206" s="85" t="s">
        <v>183</v>
      </c>
      <c r="C206" s="85"/>
      <c r="D206" s="85"/>
      <c r="E206" s="32">
        <v>9</v>
      </c>
      <c r="F206" s="42">
        <f t="shared" si="1"/>
        <v>0.1875</v>
      </c>
    </row>
    <row r="207" spans="2:6">
      <c r="B207" s="85" t="s">
        <v>184</v>
      </c>
      <c r="C207" s="85"/>
      <c r="D207" s="85"/>
      <c r="E207" s="32">
        <v>3</v>
      </c>
      <c r="F207" s="42">
        <f t="shared" si="1"/>
        <v>6.25E-2</v>
      </c>
    </row>
    <row r="208" spans="2:6">
      <c r="B208" s="85" t="s">
        <v>79</v>
      </c>
      <c r="C208" s="85"/>
      <c r="D208" s="85"/>
      <c r="E208" s="32">
        <v>6</v>
      </c>
      <c r="F208" s="42">
        <f t="shared" si="1"/>
        <v>0.125</v>
      </c>
    </row>
    <row r="209" spans="2:6">
      <c r="B209" s="85" t="s">
        <v>81</v>
      </c>
      <c r="C209" s="85"/>
      <c r="D209" s="85"/>
      <c r="E209" s="32">
        <v>11</v>
      </c>
      <c r="F209" s="42">
        <f t="shared" si="1"/>
        <v>0.22916666666666666</v>
      </c>
    </row>
    <row r="210" spans="2:6">
      <c r="B210" s="85" t="s">
        <v>80</v>
      </c>
      <c r="C210" s="85"/>
      <c r="D210" s="85"/>
      <c r="E210" s="32">
        <v>1</v>
      </c>
      <c r="F210" s="42">
        <f t="shared" si="1"/>
        <v>2.0833333333333332E-2</v>
      </c>
    </row>
    <row r="211" spans="2:6">
      <c r="B211" s="85" t="s">
        <v>9</v>
      </c>
      <c r="C211" s="85"/>
      <c r="D211" s="85"/>
      <c r="E211" s="32">
        <f>SUM(E204:E210)</f>
        <v>48</v>
      </c>
      <c r="F211" s="42">
        <f>SUM(F204:F210)</f>
        <v>1</v>
      </c>
    </row>
    <row r="212" spans="2:6" ht="10.5" customHeight="1"/>
    <row r="213" spans="2:6" ht="18.75" customHeight="1">
      <c r="B213" s="7" t="s">
        <v>82</v>
      </c>
    </row>
    <row r="214" spans="2:6" ht="10.5" customHeight="1">
      <c r="B214" s="7"/>
    </row>
    <row r="215" spans="2:6" ht="18.75" customHeight="1">
      <c r="B215" s="17" t="s">
        <v>185</v>
      </c>
    </row>
    <row r="216" spans="2:6">
      <c r="B216" s="17"/>
    </row>
    <row r="217" spans="2:6">
      <c r="B217" s="17"/>
    </row>
    <row r="218" spans="2:6">
      <c r="B218" s="34" t="s">
        <v>84</v>
      </c>
      <c r="C218" s="34" t="s">
        <v>5</v>
      </c>
      <c r="D218" s="34" t="s">
        <v>6</v>
      </c>
    </row>
    <row r="219" spans="2:6">
      <c r="B219" s="32" t="s">
        <v>144</v>
      </c>
      <c r="C219" s="32">
        <v>12</v>
      </c>
      <c r="D219" s="42">
        <f>C219/$C$223</f>
        <v>0.70588235294117652</v>
      </c>
    </row>
    <row r="220" spans="2:6">
      <c r="B220" s="32" t="s">
        <v>145</v>
      </c>
      <c r="C220" s="32">
        <v>5</v>
      </c>
      <c r="D220" s="42">
        <f>C220/$C$223</f>
        <v>0.29411764705882354</v>
      </c>
    </row>
    <row r="221" spans="2:6">
      <c r="B221" s="32" t="s">
        <v>147</v>
      </c>
      <c r="C221" s="32">
        <v>0</v>
      </c>
      <c r="D221" s="42">
        <f>C221/$C$223</f>
        <v>0</v>
      </c>
    </row>
    <row r="222" spans="2:6">
      <c r="B222" s="32" t="s">
        <v>186</v>
      </c>
      <c r="C222" s="32">
        <v>0</v>
      </c>
      <c r="D222" s="42">
        <f>C222/$C$223</f>
        <v>0</v>
      </c>
    </row>
    <row r="223" spans="2:6">
      <c r="B223" s="32" t="s">
        <v>9</v>
      </c>
      <c r="C223" s="32">
        <f>SUM(C219:C222)</f>
        <v>17</v>
      </c>
      <c r="D223" s="42">
        <f>SUM(D219:D222)</f>
        <v>1</v>
      </c>
    </row>
    <row r="231" spans="2:11" ht="15" customHeight="1">
      <c r="B231" s="82" t="s">
        <v>113</v>
      </c>
      <c r="C231" s="82"/>
      <c r="D231" s="82"/>
      <c r="F231" s="115"/>
      <c r="G231" s="115"/>
      <c r="H231" s="115"/>
      <c r="I231" s="115"/>
      <c r="J231" s="115"/>
      <c r="K231" s="115"/>
    </row>
    <row r="232" spans="2:11" ht="15" customHeight="1">
      <c r="B232" s="82"/>
      <c r="C232" s="82"/>
      <c r="D232" s="82"/>
      <c r="F232" s="115"/>
      <c r="G232" s="115"/>
      <c r="H232" s="115"/>
      <c r="I232" s="115"/>
      <c r="J232" s="115"/>
      <c r="K232" s="115"/>
    </row>
    <row r="233" spans="2:11" ht="15" customHeight="1">
      <c r="B233" s="82"/>
      <c r="C233" s="82"/>
      <c r="D233" s="82"/>
      <c r="F233" s="115"/>
      <c r="G233" s="115"/>
      <c r="H233" s="115"/>
      <c r="I233" s="115"/>
      <c r="J233" s="115"/>
      <c r="K233" s="115"/>
    </row>
    <row r="234" spans="2:11">
      <c r="F234" s="115"/>
      <c r="G234" s="115"/>
      <c r="H234" s="115"/>
      <c r="I234" s="115"/>
      <c r="J234" s="115"/>
      <c r="K234" s="115"/>
    </row>
    <row r="235" spans="2:11">
      <c r="B235" s="31" t="s">
        <v>115</v>
      </c>
      <c r="C235" s="31" t="s">
        <v>5</v>
      </c>
      <c r="D235" s="31" t="s">
        <v>6</v>
      </c>
    </row>
    <row r="236" spans="2:11">
      <c r="B236" s="33" t="s">
        <v>32</v>
      </c>
      <c r="C236" s="32">
        <v>17</v>
      </c>
      <c r="D236" s="42">
        <f>C236/$C$238</f>
        <v>1</v>
      </c>
    </row>
    <row r="237" spans="2:11">
      <c r="B237" s="33" t="s">
        <v>110</v>
      </c>
      <c r="C237" s="32">
        <v>0</v>
      </c>
      <c r="D237" s="42">
        <f>C237/$C$238</f>
        <v>0</v>
      </c>
    </row>
    <row r="238" spans="2:11">
      <c r="B238" s="33" t="s">
        <v>9</v>
      </c>
      <c r="C238" s="32">
        <f>SUM(C236:C237)</f>
        <v>17</v>
      </c>
      <c r="D238" s="42">
        <f>SUM(D236:D237)</f>
        <v>1</v>
      </c>
    </row>
    <row r="244" spans="2:9">
      <c r="H244" s="2"/>
      <c r="I244" s="43"/>
    </row>
    <row r="245" spans="2:9">
      <c r="B245" s="1" t="s">
        <v>114</v>
      </c>
      <c r="H245" s="2"/>
      <c r="I245" s="43"/>
    </row>
    <row r="246" spans="2:9">
      <c r="H246" s="2"/>
      <c r="I246" s="43"/>
    </row>
    <row r="247" spans="2:9">
      <c r="H247" s="2"/>
      <c r="I247" s="43"/>
    </row>
    <row r="248" spans="2:9">
      <c r="B248" s="31" t="s">
        <v>115</v>
      </c>
      <c r="C248" s="31" t="s">
        <v>5</v>
      </c>
      <c r="D248" s="31" t="s">
        <v>6</v>
      </c>
      <c r="H248" s="2"/>
      <c r="I248" s="43"/>
    </row>
    <row r="249" spans="2:9">
      <c r="B249" s="33" t="s">
        <v>32</v>
      </c>
      <c r="C249" s="32">
        <v>17</v>
      </c>
      <c r="D249" s="42">
        <f>C249/$C$251</f>
        <v>1</v>
      </c>
      <c r="H249" s="2"/>
      <c r="I249" s="43"/>
    </row>
    <row r="250" spans="2:9">
      <c r="B250" s="33" t="s">
        <v>110</v>
      </c>
      <c r="C250" s="32">
        <v>0</v>
      </c>
      <c r="D250" s="42">
        <f>C250/$C$251</f>
        <v>0</v>
      </c>
      <c r="H250" s="2"/>
      <c r="I250" s="43"/>
    </row>
    <row r="251" spans="2:9">
      <c r="B251" s="33" t="s">
        <v>9</v>
      </c>
      <c r="C251" s="32">
        <f>SUM(C249:C250)</f>
        <v>17</v>
      </c>
      <c r="D251" s="42">
        <f>SUM(D249:D250)</f>
        <v>1</v>
      </c>
      <c r="H251" s="2"/>
      <c r="I251" s="43"/>
    </row>
    <row r="252" spans="2:9">
      <c r="H252" s="2"/>
      <c r="I252" s="43"/>
    </row>
    <row r="253" spans="2:9">
      <c r="H253" s="2"/>
      <c r="I253" s="43"/>
    </row>
    <row r="254" spans="2:9">
      <c r="H254" s="2"/>
      <c r="I254" s="43"/>
    </row>
    <row r="255" spans="2:9" ht="15" customHeight="1">
      <c r="B255" s="82" t="s">
        <v>187</v>
      </c>
      <c r="C255" s="82"/>
      <c r="D255" s="82"/>
    </row>
    <row r="256" spans="2:9">
      <c r="B256" s="82"/>
      <c r="C256" s="82"/>
      <c r="D256" s="82"/>
    </row>
    <row r="257" spans="2:6">
      <c r="B257" s="82"/>
      <c r="C257" s="82"/>
      <c r="D257" s="82"/>
    </row>
    <row r="259" spans="2:6">
      <c r="B259" s="34" t="s">
        <v>117</v>
      </c>
      <c r="C259" s="90" t="s">
        <v>5</v>
      </c>
      <c r="D259" s="90"/>
      <c r="E259" s="90" t="s">
        <v>6</v>
      </c>
      <c r="F259" s="90"/>
    </row>
    <row r="260" spans="2:6">
      <c r="B260" s="32">
        <v>1</v>
      </c>
      <c r="C260" s="80">
        <v>0</v>
      </c>
      <c r="D260" s="80"/>
      <c r="E260" s="112">
        <f>C260/$C$265</f>
        <v>0</v>
      </c>
      <c r="F260" s="112"/>
    </row>
    <row r="261" spans="2:6">
      <c r="B261" s="32">
        <v>2</v>
      </c>
      <c r="C261" s="80">
        <v>0</v>
      </c>
      <c r="D261" s="80"/>
      <c r="E261" s="112">
        <f>C261/$C$265</f>
        <v>0</v>
      </c>
      <c r="F261" s="112"/>
    </row>
    <row r="262" spans="2:6">
      <c r="B262" s="32">
        <v>3</v>
      </c>
      <c r="C262" s="80">
        <v>0</v>
      </c>
      <c r="D262" s="80"/>
      <c r="E262" s="112">
        <f>C262/$C$265</f>
        <v>0</v>
      </c>
      <c r="F262" s="112"/>
    </row>
    <row r="263" spans="2:6">
      <c r="B263" s="32">
        <v>4</v>
      </c>
      <c r="C263" s="80">
        <v>7</v>
      </c>
      <c r="D263" s="80"/>
      <c r="E263" s="112">
        <f>C263/$C$265</f>
        <v>0.41176470588235292</v>
      </c>
      <c r="F263" s="112"/>
    </row>
    <row r="264" spans="2:6">
      <c r="B264" s="32">
        <v>5</v>
      </c>
      <c r="C264" s="80">
        <v>10</v>
      </c>
      <c r="D264" s="80"/>
      <c r="E264" s="112">
        <f>C264/$C$265</f>
        <v>0.58823529411764708</v>
      </c>
      <c r="F264" s="112"/>
    </row>
    <row r="265" spans="2:6">
      <c r="B265" s="32" t="s">
        <v>9</v>
      </c>
      <c r="C265" s="80">
        <f>SUM(C260:D264)</f>
        <v>17</v>
      </c>
      <c r="D265" s="80"/>
      <c r="E265" s="112">
        <f>SUM(E260:F264)</f>
        <v>1</v>
      </c>
      <c r="F265" s="112"/>
    </row>
    <row r="267" spans="2:6" ht="15.75">
      <c r="B267" s="7" t="s">
        <v>118</v>
      </c>
    </row>
    <row r="269" spans="2:6" ht="34.5" customHeight="1">
      <c r="B269" s="113" t="s">
        <v>833</v>
      </c>
      <c r="C269" s="114"/>
      <c r="D269" s="114"/>
      <c r="E269" s="114"/>
    </row>
    <row r="270" spans="2:6" ht="18.75" customHeight="1">
      <c r="B270" s="113" t="s">
        <v>834</v>
      </c>
      <c r="C270" s="114"/>
      <c r="D270" s="114"/>
      <c r="E270" s="114"/>
    </row>
    <row r="271" spans="2:6">
      <c r="B271" s="113" t="s">
        <v>835</v>
      </c>
      <c r="C271" s="114"/>
      <c r="D271" s="114"/>
      <c r="E271" s="114"/>
    </row>
    <row r="272" spans="2:6">
      <c r="B272" s="113" t="s">
        <v>836</v>
      </c>
      <c r="C272" s="114"/>
      <c r="D272" s="114"/>
      <c r="E272" s="114"/>
    </row>
    <row r="273" spans="2:5">
      <c r="B273" s="113" t="s">
        <v>837</v>
      </c>
      <c r="C273" s="114"/>
      <c r="D273" s="114"/>
      <c r="E273" s="114"/>
    </row>
    <row r="274" spans="2:5" ht="44.25" customHeight="1">
      <c r="B274" s="113" t="s">
        <v>838</v>
      </c>
      <c r="C274" s="114"/>
      <c r="D274" s="114"/>
      <c r="E274" s="114"/>
    </row>
    <row r="275" spans="2:5">
      <c r="B275" s="113" t="s">
        <v>839</v>
      </c>
      <c r="C275" s="114"/>
      <c r="D275" s="114"/>
      <c r="E275" s="114"/>
    </row>
  </sheetData>
  <mergeCells count="74">
    <mergeCell ref="B275:E275"/>
    <mergeCell ref="B270:E270"/>
    <mergeCell ref="B271:E271"/>
    <mergeCell ref="B272:E272"/>
    <mergeCell ref="B273:E273"/>
    <mergeCell ref="B274:E274"/>
    <mergeCell ref="B136:D136"/>
    <mergeCell ref="E136:F136"/>
    <mergeCell ref="B133:D133"/>
    <mergeCell ref="E133:F133"/>
    <mergeCell ref="B134:D134"/>
    <mergeCell ref="E134:F134"/>
    <mergeCell ref="B128:D128"/>
    <mergeCell ref="E128:F128"/>
    <mergeCell ref="B129:D129"/>
    <mergeCell ref="E129:F129"/>
    <mergeCell ref="B135:D135"/>
    <mergeCell ref="E135:F135"/>
    <mergeCell ref="B130:D130"/>
    <mergeCell ref="E130:F130"/>
    <mergeCell ref="B125:D125"/>
    <mergeCell ref="E125:F125"/>
    <mergeCell ref="B126:D126"/>
    <mergeCell ref="E126:F126"/>
    <mergeCell ref="B127:D127"/>
    <mergeCell ref="E127:F127"/>
    <mergeCell ref="B12:F12"/>
    <mergeCell ref="B123:D123"/>
    <mergeCell ref="E123:F123"/>
    <mergeCell ref="B124:D124"/>
    <mergeCell ref="E124:F124"/>
    <mergeCell ref="B137:D137"/>
    <mergeCell ref="E137:F137"/>
    <mergeCell ref="B138:D138"/>
    <mergeCell ref="E138:F138"/>
    <mergeCell ref="B139:D139"/>
    <mergeCell ref="E139:F139"/>
    <mergeCell ref="B183:C183"/>
    <mergeCell ref="B184:C184"/>
    <mergeCell ref="B185:C185"/>
    <mergeCell ref="B186:C186"/>
    <mergeCell ref="B187:D187"/>
    <mergeCell ref="B203:D203"/>
    <mergeCell ref="B204:D204"/>
    <mergeCell ref="B188:D188"/>
    <mergeCell ref="B189:D189"/>
    <mergeCell ref="B190:D190"/>
    <mergeCell ref="B191:D191"/>
    <mergeCell ref="B192:D192"/>
    <mergeCell ref="B210:D210"/>
    <mergeCell ref="B205:D205"/>
    <mergeCell ref="B206:D206"/>
    <mergeCell ref="B207:D207"/>
    <mergeCell ref="B208:D208"/>
    <mergeCell ref="B209:D209"/>
    <mergeCell ref="B211:D211"/>
    <mergeCell ref="C265:D265"/>
    <mergeCell ref="E259:F259"/>
    <mergeCell ref="E260:F260"/>
    <mergeCell ref="C262:D262"/>
    <mergeCell ref="C263:D263"/>
    <mergeCell ref="C264:D264"/>
    <mergeCell ref="B231:D233"/>
    <mergeCell ref="F231:K234"/>
    <mergeCell ref="B255:D257"/>
    <mergeCell ref="C259:D259"/>
    <mergeCell ref="C260:D260"/>
    <mergeCell ref="C261:D261"/>
    <mergeCell ref="E261:F261"/>
    <mergeCell ref="E262:F262"/>
    <mergeCell ref="E263:F263"/>
    <mergeCell ref="E264:F264"/>
    <mergeCell ref="E265:F265"/>
    <mergeCell ref="B269:E26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54"/>
  <sheetViews>
    <sheetView zoomScale="80" zoomScaleNormal="80" workbookViewId="0">
      <selection activeCell="B55" sqref="B5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47" t="s">
        <v>120</v>
      </c>
      <c r="C17" s="47" t="s">
        <v>121</v>
      </c>
      <c r="D17" s="47" t="s">
        <v>122</v>
      </c>
      <c r="E17" s="47" t="s">
        <v>123</v>
      </c>
      <c r="F17" s="47" t="s">
        <v>124</v>
      </c>
      <c r="G17" s="47" t="s">
        <v>125</v>
      </c>
      <c r="H17" s="47" t="s">
        <v>126</v>
      </c>
      <c r="I17" s="17"/>
    </row>
    <row r="18" spans="2:9" ht="21" customHeight="1">
      <c r="B18" s="66" t="s">
        <v>216</v>
      </c>
      <c r="C18" s="66" t="s">
        <v>217</v>
      </c>
      <c r="D18" s="66" t="s">
        <v>218</v>
      </c>
      <c r="E18" s="66" t="s">
        <v>219</v>
      </c>
      <c r="F18" s="66" t="s">
        <v>220</v>
      </c>
      <c r="G18" s="66" t="s">
        <v>152</v>
      </c>
      <c r="H18" s="66" t="s">
        <v>149</v>
      </c>
    </row>
    <row r="19" spans="2:9" ht="21" customHeight="1">
      <c r="B19" s="54" t="s">
        <v>771</v>
      </c>
      <c r="C19" s="54" t="s">
        <v>772</v>
      </c>
      <c r="D19" s="54" t="s">
        <v>773</v>
      </c>
      <c r="E19" s="54" t="s">
        <v>774</v>
      </c>
      <c r="F19" s="54" t="s">
        <v>775</v>
      </c>
      <c r="G19" s="54" t="s">
        <v>160</v>
      </c>
      <c r="H19" s="54" t="s">
        <v>159</v>
      </c>
    </row>
    <row r="22" spans="2:9" ht="30" customHeight="1">
      <c r="B22" s="48" t="s">
        <v>127</v>
      </c>
      <c r="C22" s="48" t="s">
        <v>129</v>
      </c>
    </row>
    <row r="23" spans="2:9">
      <c r="B23" s="66" t="s">
        <v>128</v>
      </c>
      <c r="C23" s="66" t="s">
        <v>211</v>
      </c>
    </row>
    <row r="24" spans="2:9">
      <c r="B24" s="54" t="s">
        <v>128</v>
      </c>
      <c r="C24" s="54" t="s">
        <v>130</v>
      </c>
    </row>
    <row r="25" spans="2:9" ht="18" customHeight="1"/>
    <row r="27" spans="2:9" ht="92.25" customHeight="1">
      <c r="B27" s="49" t="s">
        <v>131</v>
      </c>
      <c r="C27" s="50" t="s">
        <v>133</v>
      </c>
    </row>
    <row r="28" spans="2:9" ht="90">
      <c r="B28" s="66" t="s">
        <v>132</v>
      </c>
      <c r="C28" s="65" t="s">
        <v>223</v>
      </c>
    </row>
    <row r="29" spans="2:9" ht="30">
      <c r="B29" s="54" t="s">
        <v>132</v>
      </c>
      <c r="C29" s="53" t="s">
        <v>776</v>
      </c>
    </row>
    <row r="32" spans="2:9" ht="47.25" customHeight="1">
      <c r="B32" s="48" t="s">
        <v>134</v>
      </c>
    </row>
    <row r="33" spans="2:4">
      <c r="B33" s="66" t="s">
        <v>135</v>
      </c>
    </row>
    <row r="34" spans="2:4">
      <c r="B34" s="54" t="s">
        <v>112</v>
      </c>
    </row>
    <row r="37" spans="2:4" ht="48" customHeight="1">
      <c r="B37" s="48" t="s">
        <v>136</v>
      </c>
      <c r="C37" s="48" t="s">
        <v>137</v>
      </c>
      <c r="D37" s="50" t="s">
        <v>138</v>
      </c>
    </row>
    <row r="38" spans="2:4" ht="60">
      <c r="B38" s="66" t="s">
        <v>106</v>
      </c>
      <c r="C38" s="66" t="s">
        <v>106</v>
      </c>
      <c r="D38" s="65" t="s">
        <v>224</v>
      </c>
    </row>
    <row r="39" spans="2:4" ht="30">
      <c r="B39" s="54" t="s">
        <v>112</v>
      </c>
      <c r="C39" s="54" t="s">
        <v>106</v>
      </c>
      <c r="D39" s="53" t="s">
        <v>777</v>
      </c>
    </row>
    <row r="40" spans="2:4">
      <c r="C40" s="26"/>
    </row>
    <row r="42" spans="2:4" ht="41.25" customHeight="1">
      <c r="B42" s="48" t="s">
        <v>139</v>
      </c>
      <c r="C42" s="49" t="s">
        <v>177</v>
      </c>
    </row>
    <row r="43" spans="2:4" ht="75">
      <c r="B43" s="66" t="s">
        <v>132</v>
      </c>
      <c r="C43" s="65" t="s">
        <v>779</v>
      </c>
    </row>
    <row r="44" spans="2:4">
      <c r="B44" s="54" t="s">
        <v>132</v>
      </c>
      <c r="C44" s="54" t="s">
        <v>778</v>
      </c>
    </row>
    <row r="48" spans="2:4" ht="55.5" customHeight="1">
      <c r="B48" s="48" t="s">
        <v>140</v>
      </c>
      <c r="C48" s="48" t="s">
        <v>141</v>
      </c>
    </row>
    <row r="49" spans="2:5">
      <c r="B49" s="66" t="s">
        <v>106</v>
      </c>
      <c r="C49" s="66" t="s">
        <v>202</v>
      </c>
    </row>
    <row r="50" spans="2:5">
      <c r="B50" s="54" t="s">
        <v>106</v>
      </c>
      <c r="C50" s="54" t="s">
        <v>227</v>
      </c>
    </row>
    <row r="51" spans="2:5" ht="45" customHeight="1">
      <c r="B51" s="2"/>
      <c r="C51" s="2"/>
    </row>
    <row r="52" spans="2:5" ht="45">
      <c r="B52" s="49" t="s">
        <v>178</v>
      </c>
      <c r="C52" s="48" t="s">
        <v>142</v>
      </c>
      <c r="D52" s="48" t="s">
        <v>143</v>
      </c>
      <c r="E52" s="48" t="s">
        <v>146</v>
      </c>
    </row>
    <row r="53" spans="2:5" ht="45">
      <c r="B53" s="65" t="s">
        <v>228</v>
      </c>
      <c r="C53" s="66" t="s">
        <v>144</v>
      </c>
      <c r="D53" s="66" t="s">
        <v>145</v>
      </c>
      <c r="E53" s="66" t="s">
        <v>144</v>
      </c>
    </row>
    <row r="54" spans="2:5" ht="45">
      <c r="B54" s="53" t="s">
        <v>780</v>
      </c>
      <c r="C54" s="54" t="s">
        <v>144</v>
      </c>
      <c r="D54" s="54" t="s">
        <v>144</v>
      </c>
      <c r="E54" s="54"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E28" sqref="E2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37" t="s">
        <v>163</v>
      </c>
    </row>
    <row r="15" spans="2:7">
      <c r="B15" s="117" t="s">
        <v>164</v>
      </c>
      <c r="C15" s="118" t="s">
        <v>165</v>
      </c>
      <c r="D15" s="118"/>
      <c r="E15" s="118"/>
      <c r="G15" s="38"/>
    </row>
    <row r="16" spans="2:7">
      <c r="B16" s="117"/>
      <c r="C16" s="118" t="s">
        <v>166</v>
      </c>
      <c r="D16" s="118"/>
      <c r="E16" s="39" t="s">
        <v>167</v>
      </c>
      <c r="F16" s="46" t="s">
        <v>168</v>
      </c>
      <c r="G16" s="46" t="s">
        <v>176</v>
      </c>
    </row>
    <row r="17" spans="2:7" ht="26.25" customHeight="1">
      <c r="B17" s="41">
        <v>2016</v>
      </c>
      <c r="C17" s="119" t="s">
        <v>175</v>
      </c>
      <c r="D17" s="119"/>
      <c r="E17" s="120" t="s">
        <v>251</v>
      </c>
      <c r="F17" s="67">
        <v>1</v>
      </c>
      <c r="G17" s="68">
        <v>2609000</v>
      </c>
    </row>
    <row r="18" spans="2:7" ht="26.25" customHeight="1">
      <c r="B18" s="41">
        <v>2015</v>
      </c>
      <c r="C18" s="119"/>
      <c r="D18" s="119"/>
      <c r="E18" s="120"/>
      <c r="F18" s="67">
        <v>1</v>
      </c>
      <c r="G18" s="68">
        <v>2826890</v>
      </c>
    </row>
    <row r="19" spans="2:7" ht="26.25" customHeight="1">
      <c r="B19" s="41">
        <v>2014</v>
      </c>
      <c r="C19" s="119"/>
      <c r="D19" s="119"/>
      <c r="E19" s="120"/>
      <c r="F19" s="67">
        <v>0.88900000000000001</v>
      </c>
      <c r="G19" s="68">
        <v>3492245</v>
      </c>
    </row>
    <row r="20" spans="2:7" ht="26.25" customHeight="1">
      <c r="B20" s="41">
        <v>2013</v>
      </c>
      <c r="C20" s="119"/>
      <c r="D20" s="119"/>
      <c r="E20" s="120"/>
      <c r="F20" s="67">
        <v>1</v>
      </c>
      <c r="G20" s="68">
        <v>3978424</v>
      </c>
    </row>
    <row r="21" spans="2:7">
      <c r="B21" s="38"/>
      <c r="C21" s="38"/>
      <c r="D21" s="38"/>
      <c r="E21" s="38"/>
      <c r="F21" s="38"/>
      <c r="G21" s="38"/>
    </row>
    <row r="22" spans="2:7">
      <c r="B22" s="38" t="s">
        <v>169</v>
      </c>
      <c r="C22" s="40"/>
      <c r="D22" s="40"/>
      <c r="E22" s="38"/>
      <c r="F22" s="38"/>
      <c r="G22" s="38"/>
    </row>
    <row r="23" spans="2:7">
      <c r="B23" s="38" t="s">
        <v>170</v>
      </c>
      <c r="C23" s="38"/>
      <c r="D23" s="38"/>
      <c r="E23" s="38"/>
      <c r="F23" s="38"/>
      <c r="G23" s="38"/>
    </row>
    <row r="24" spans="2:7">
      <c r="B24" s="38" t="s">
        <v>171</v>
      </c>
      <c r="C24" s="38"/>
      <c r="D24" s="38"/>
      <c r="E24" s="38"/>
      <c r="F24" s="38"/>
      <c r="G24" s="38"/>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2020-09-24T22:27:00Z</dcterms:modified>
</cp:coreProperties>
</file>