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203" i="62" l="1"/>
  <c r="D198" i="62"/>
  <c r="D199" i="62"/>
  <c r="D200" i="62"/>
  <c r="D201" i="62"/>
  <c r="D202" i="62"/>
  <c r="C41" i="62"/>
  <c r="C320" i="62"/>
  <c r="C321" i="62"/>
  <c r="C322" i="62"/>
  <c r="C323" i="62"/>
  <c r="C67" i="62"/>
  <c r="D197" i="62"/>
  <c r="C94" i="62"/>
  <c r="D229" i="62"/>
  <c r="D40" i="62"/>
  <c r="D41" i="62"/>
  <c r="D39" i="62"/>
  <c r="C429" i="62"/>
  <c r="C430" i="62"/>
  <c r="C431" i="62"/>
  <c r="C432" i="62"/>
  <c r="C428" i="62"/>
  <c r="I414" i="62"/>
  <c r="I413" i="62"/>
  <c r="C412" i="62"/>
  <c r="C411" i="62"/>
  <c r="H393" i="62"/>
  <c r="H392" i="62"/>
  <c r="C394" i="62"/>
  <c r="C395" i="62"/>
  <c r="C396" i="62"/>
  <c r="C393" i="62"/>
  <c r="C344" i="62"/>
  <c r="C343" i="62"/>
  <c r="C319" i="62"/>
  <c r="E265" i="62"/>
  <c r="E228" i="62"/>
  <c r="E227" i="62"/>
  <c r="K128" i="62"/>
  <c r="K129" i="62"/>
  <c r="K127" i="62"/>
  <c r="E128" i="62"/>
  <c r="E129" i="62"/>
  <c r="E130" i="62"/>
  <c r="E131" i="62"/>
  <c r="E132" i="62"/>
  <c r="E127" i="62"/>
  <c r="D91" i="62"/>
  <c r="D92" i="62"/>
  <c r="D93" i="62"/>
  <c r="D94" i="62"/>
  <c r="D90" i="62"/>
  <c r="D65" i="62"/>
  <c r="D66" i="62"/>
  <c r="D64" i="62"/>
  <c r="D203" i="62"/>
  <c r="G41" i="62"/>
  <c r="G40" i="62"/>
  <c r="J264" i="62"/>
  <c r="J265" i="62"/>
  <c r="G65" i="62"/>
  <c r="G39" i="62"/>
  <c r="G90" i="62"/>
  <c r="G91" i="62"/>
  <c r="G92" i="62"/>
  <c r="G94" i="62"/>
  <c r="G93" i="62"/>
  <c r="J263" i="62"/>
  <c r="G64" i="62"/>
  <c r="G66" i="62"/>
  <c r="D67" i="62"/>
  <c r="G67" i="62"/>
</calcChain>
</file>

<file path=xl/sharedStrings.xml><?xml version="1.0" encoding="utf-8"?>
<sst xmlns="http://schemas.openxmlformats.org/spreadsheetml/2006/main" count="851" uniqueCount="351">
  <si>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</si>
  <si>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</si>
  <si>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</si>
  <si>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</si>
  <si>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</si>
  <si>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</si>
  <si>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</si>
  <si>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</si>
  <si>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</si>
  <si>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</si>
  <si>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</si>
  <si>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</si>
  <si>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</si>
  <si>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</si>
  <si>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</si>
  <si>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</si>
  <si>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</si>
  <si>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</si>
  <si>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</si>
  <si>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</si>
  <si>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</si>
  <si>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</si>
  <si>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</si>
  <si>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</si>
  <si>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</si>
  <si>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</si>
  <si>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</si>
  <si>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</si>
  <si>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</si>
  <si>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</si>
  <si>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</si>
  <si>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</si>
  <si>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</si>
  <si>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</si>
  <si>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</si>
  <si>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</si>
  <si>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</si>
  <si>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</si>
  <si>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</si>
  <si>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</si>
  <si>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</si>
  <si>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</si>
  <si>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</si>
  <si>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</si>
  <si>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</si>
  <si>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</si>
  <si>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</si>
  <si>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</si>
  <si>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</si>
  <si>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</si>
  <si>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</si>
  <si>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</si>
  <si>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</si>
  <si>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</si>
  <si>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Educación</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</si>
  <si>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</si>
  <si>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</si>
  <si>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</si>
  <si>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</si>
  <si>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</si>
  <si>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</si>
  <si>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</si>
  <si>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</si>
  <si>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</si>
  <si>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</si>
  <si>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</si>
  <si>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</si>
  <si>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</si>
  <si>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</si>
  <si>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</si>
  <si>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</si>
  <si>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</si>
  <si>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</si>
  <si>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</si>
  <si>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</si>
  <si>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</si>
  <si>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</si>
  <si>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</si>
  <si>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</si>
  <si>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</si>
  <si>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</si>
  <si>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</si>
  <si>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</si>
  <si>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</si>
  <si>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</si>
  <si>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</si>
  <si>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</si>
  <si>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</si>
  <si>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</si>
  <si>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</si>
  <si>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</si>
  <si>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</si>
  <si>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</si>
  <si>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</si>
  <si>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</si>
  <si>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</si>
  <si>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</si>
  <si>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</si>
  <si>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</si>
  <si>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</si>
  <si>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</si>
  <si>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</si>
  <si>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</si>
  <si>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</si>
  <si>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</si>
  <si>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</si>
  <si>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</si>
  <si>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</si>
  <si>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</si>
  <si>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</si>
  <si>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</si>
  <si>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</si>
  <si>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</si>
  <si>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</si>
  <si>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</si>
  <si>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</si>
  <si>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</si>
  <si>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</si>
  <si>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</si>
  <si>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</si>
  <si>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SIN RESPUESTA</t>
  </si>
  <si>
    <t xml:space="preserve">Trabajador  independiente    (Sector público o privado)  </t>
  </si>
  <si>
    <t>INTRODUCCIÓN:</t>
  </si>
  <si>
    <t>Equipo de trabajo</t>
  </si>
  <si>
    <t>No sabe</t>
  </si>
  <si>
    <t>Sin respuesta</t>
  </si>
  <si>
    <t>Pereira</t>
  </si>
  <si>
    <t xml:space="preserve">Empleado del gobierno	  </t>
  </si>
  <si>
    <t>Pública</t>
  </si>
  <si>
    <t>entre 2 SMLV y menos de 3 SMLV</t>
  </si>
  <si>
    <t>Docente</t>
  </si>
  <si>
    <t>Dosquebradas</t>
  </si>
  <si>
    <t>Ocupaciones en Ciencias Sociales, Educación, Servicios Gubernamentales y Religión</t>
  </si>
  <si>
    <t>entre 3 SMLV y menos de 4 SMLV</t>
  </si>
  <si>
    <t>Armenia</t>
  </si>
  <si>
    <t>La Julita</t>
  </si>
  <si>
    <t>Contrato a término fijo</t>
  </si>
  <si>
    <t>Rectora</t>
  </si>
  <si>
    <t xml:space="preserve">Colombia </t>
  </si>
  <si>
    <t>Ocupaciones de Dirección y Gerencia</t>
  </si>
  <si>
    <t xml:space="preserve">Empleado de empresa particular  </t>
  </si>
  <si>
    <t>null</t>
  </si>
  <si>
    <t>Agricultura, ganadería, Caza y Silvicultura</t>
  </si>
  <si>
    <t xml:space="preserve">Privada 	</t>
  </si>
  <si>
    <t>Quindío</t>
  </si>
  <si>
    <t>Maestría en Literatura</t>
  </si>
  <si>
    <t>cabautistae@gmail.com</t>
  </si>
  <si>
    <t>alarcon@utp.edu.co</t>
  </si>
  <si>
    <t>edimar@utp.edu.co</t>
  </si>
  <si>
    <t>Secretaria de Educación de Pereira</t>
  </si>
  <si>
    <t>Edificio Alcaldia Municipal de Pereira, Piso 8º</t>
  </si>
  <si>
    <t>3248240 - 32481100 - 3248101</t>
  </si>
  <si>
    <t>cherokee001@hotmail.com</t>
  </si>
  <si>
    <t>Docente de Básica Primaria</t>
  </si>
  <si>
    <t>Rector Institución Educativa Centenario</t>
  </si>
  <si>
    <t>Institución Educativa El Dorado</t>
  </si>
  <si>
    <t>Manzana 1 casa 1 El Dorado</t>
  </si>
  <si>
    <t>adry_parra2005@yahoo.es</t>
  </si>
  <si>
    <t>enseñanza</t>
  </si>
  <si>
    <t>Docente de Humanidades</t>
  </si>
  <si>
    <t>Juan Carlos Henao López</t>
  </si>
  <si>
    <t>Inem Felipe Perez</t>
  </si>
  <si>
    <t>Jardín I etapa</t>
  </si>
  <si>
    <t>elimar@utp.edu.co</t>
  </si>
  <si>
    <t>entre 4 SMLV y menos de 5 SMLV</t>
  </si>
  <si>
    <t>Humanidades, español</t>
  </si>
  <si>
    <t>Rector</t>
  </si>
  <si>
    <t>jlmr@utp.edu.co</t>
  </si>
  <si>
    <t>Alcaldía de PERERIA Secretaría de Educación</t>
  </si>
  <si>
    <t>Cra. 7 Nº 18-55 piso 8</t>
  </si>
  <si>
    <t>josorio19@gmail.com</t>
  </si>
  <si>
    <t>más de 6 SMLV</t>
  </si>
  <si>
    <t>Planeamiento</t>
  </si>
  <si>
    <t>Coordinador</t>
  </si>
  <si>
    <t>Secretaría de Educación</t>
  </si>
  <si>
    <t>Institución Educativa Santa Sofía</t>
  </si>
  <si>
    <t>Cr 24 # 9.46</t>
  </si>
  <si>
    <t>eugeniahv@gmail.com</t>
  </si>
  <si>
    <t>Otras Actividades de Servicios Comunitarios, Sociales y Personales</t>
  </si>
  <si>
    <t>entre 1 SMLV y menos de 2 SMLV</t>
  </si>
  <si>
    <t>Humanidades</t>
  </si>
  <si>
    <t>Docente de aula</t>
  </si>
  <si>
    <t>coordinador</t>
  </si>
  <si>
    <t>Megabus S.A</t>
  </si>
  <si>
    <t>Carrera 10 n 17 50 Edificio Torre Central</t>
  </si>
  <si>
    <t>gleiber888@hotmail.com</t>
  </si>
  <si>
    <t>Ocupaciones en Ventas y Servicios</t>
  </si>
  <si>
    <t>Transporte, Almacenamiento y Comunicaciones</t>
  </si>
  <si>
    <t>Operaciones</t>
  </si>
  <si>
    <t>Profesional universitario</t>
  </si>
  <si>
    <t>Director de Operaciones</t>
  </si>
  <si>
    <t>Gobernación del Risaralda</t>
  </si>
  <si>
    <t>Cra 13 calle 18</t>
  </si>
  <si>
    <t>mauricioraza35@gmail.com</t>
  </si>
  <si>
    <t>Secretaría de educación</t>
  </si>
  <si>
    <t>Gobernación de Risaralda</t>
  </si>
  <si>
    <t>Belén de Umbría</t>
  </si>
  <si>
    <t>Secretaría Deptal. de Educación</t>
  </si>
  <si>
    <t>otrosarmiento@gmail.com</t>
  </si>
  <si>
    <t>Recursos Humanos</t>
  </si>
  <si>
    <t>Docente de Aula</t>
  </si>
  <si>
    <t>Liliana María Sánchez Villada</t>
  </si>
  <si>
    <t>Quinchía</t>
  </si>
  <si>
    <t xml:space="preserve">liceo frances de pereira </t>
  </si>
  <si>
    <t>km via armenia</t>
  </si>
  <si>
    <t xml:space="preserve">docencia </t>
  </si>
  <si>
    <t>docente</t>
  </si>
  <si>
    <t>director bachillerato</t>
  </si>
  <si>
    <t>risaralda</t>
  </si>
  <si>
    <t>pereira</t>
  </si>
  <si>
    <t>colombia</t>
  </si>
  <si>
    <t>Universidad Tecnológica de Pereira</t>
  </si>
  <si>
    <t>rave@utp.edu.co</t>
  </si>
  <si>
    <t>entre 5 SMLV y menos de 6 SMLV</t>
  </si>
  <si>
    <t>Departamento de Humanidades</t>
  </si>
  <si>
    <t>Director de Departamento</t>
  </si>
  <si>
    <t>Secretaria de Educación de Risaralda</t>
  </si>
  <si>
    <t>Pueblo Rico (Ciató)</t>
  </si>
  <si>
    <t>liflaca@utp.edu.co</t>
  </si>
  <si>
    <t xml:space="preserve">Docente </t>
  </si>
  <si>
    <t>Docente Tutora</t>
  </si>
  <si>
    <t>Directora Rural</t>
  </si>
  <si>
    <t>Institución Educativa Carlota Sánchez</t>
  </si>
  <si>
    <t>Calle 20 número 3-23</t>
  </si>
  <si>
    <t>diaciso@hotmail.com</t>
  </si>
  <si>
    <t>Humanidades - Lengua Castellana</t>
  </si>
  <si>
    <t>Coordinador académico y disciplinario</t>
  </si>
  <si>
    <t>meza@utp.edu.co</t>
  </si>
  <si>
    <t>I.E CRISTO REY</t>
  </si>
  <si>
    <t>CL 63 CRA 16 DOSQUEBRADAS</t>
  </si>
  <si>
    <t>dijuramirez@utp.edu.co</t>
  </si>
  <si>
    <t>humanidades</t>
  </si>
  <si>
    <t>dosquebradas</t>
  </si>
  <si>
    <t>molanoperiodista@utp.edu.co</t>
  </si>
  <si>
    <t>Secretaría de Educación de Pereira</t>
  </si>
  <si>
    <t>Corregimiento de La Florida</t>
  </si>
  <si>
    <t>mariethserrato1@gmail.com</t>
  </si>
  <si>
    <t>Docente y Coordinadora</t>
  </si>
  <si>
    <t>x</t>
  </si>
  <si>
    <t>albeiro_arias@hotmail.com</t>
  </si>
  <si>
    <t>Universidad del Tolima</t>
  </si>
  <si>
    <t>Barrio Santa Helena Ibagué</t>
  </si>
  <si>
    <t>cgamboa@ut.edu.co</t>
  </si>
  <si>
    <t>IDEAD</t>
  </si>
  <si>
    <t>Decano</t>
  </si>
  <si>
    <t>Tolima</t>
  </si>
  <si>
    <t>Ibagué</t>
  </si>
  <si>
    <t>sociedad colombiana de estudios para la educacion</t>
  </si>
  <si>
    <t>cll 8 N° 10-24 Barrio Altico</t>
  </si>
  <si>
    <t>jimmyto18@hotmail.com</t>
  </si>
  <si>
    <t xml:space="preserve">Contrato de prestación de servicios	</t>
  </si>
  <si>
    <t xml:space="preserve">educación </t>
  </si>
  <si>
    <t>gestor</t>
  </si>
  <si>
    <t>Coordinadora</t>
  </si>
  <si>
    <t>Huila</t>
  </si>
  <si>
    <t>Neiva</t>
  </si>
  <si>
    <t>Secretaría de Educación Municipal de Neiva</t>
  </si>
  <si>
    <t>Calle 9 10-74</t>
  </si>
  <si>
    <t>quijotadas2010@hotmail.com</t>
  </si>
  <si>
    <t>Universidad del Quindío</t>
  </si>
  <si>
    <t>Carrera 15 Calle 12 Norte</t>
  </si>
  <si>
    <t>+57 (6) 7359300</t>
  </si>
  <si>
    <t>nathygo89@gmail.com</t>
  </si>
  <si>
    <t>Programa de Comunicación Social - Periodismo</t>
  </si>
  <si>
    <t xml:space="preserve">Docente catedrática </t>
  </si>
  <si>
    <t>Director del programa</t>
  </si>
  <si>
    <t xml:space="preserve">Quindío </t>
  </si>
  <si>
    <t xml:space="preserve">Secretaria de Educacion del Huila </t>
  </si>
  <si>
    <t>Carrera 4 N° 8 esquina</t>
  </si>
  <si>
    <t>espalite2010@hotmail.com</t>
  </si>
  <si>
    <t xml:space="preserve">Educacion </t>
  </si>
  <si>
    <t xml:space="preserve">Isnos </t>
  </si>
  <si>
    <t>secretaria de educacion ibague</t>
  </si>
  <si>
    <t>ibague</t>
  </si>
  <si>
    <t>stellariveraes@uto.edu.co</t>
  </si>
  <si>
    <t>institucion educativa JOSE ANTONIO RICAURTE</t>
  </si>
  <si>
    <t>DOCENTE TIEMPO COMPLETO</t>
  </si>
  <si>
    <t>COORDINADOR</t>
  </si>
  <si>
    <t>TOLIMA</t>
  </si>
  <si>
    <t>IBAGUE</t>
  </si>
  <si>
    <t>COLOMBIA</t>
  </si>
  <si>
    <t>Institución Educativa San José</t>
  </si>
  <si>
    <t>Calle 5 N 12-71</t>
  </si>
  <si>
    <t>diegoalpinedap@hotmail.com</t>
  </si>
  <si>
    <t>Docente del área de Humanidades (Castellano)</t>
  </si>
  <si>
    <t>Circasia</t>
  </si>
  <si>
    <t>ozzyfago@me.com</t>
  </si>
  <si>
    <t>jhonedtru@gmail.com</t>
  </si>
  <si>
    <t>UNIVERSIDAD TECNOLOGICA DE PERIRA</t>
  </si>
  <si>
    <t>VIA LA JULIAT</t>
  </si>
  <si>
    <t>rocabral@utp.edu.co</t>
  </si>
  <si>
    <t>Ocupaciones en  Salud</t>
  </si>
  <si>
    <t>Servicios Sociales y de Salud</t>
  </si>
  <si>
    <t>FACULTAD DE CIENCIAS DE LA SALUD</t>
  </si>
  <si>
    <t>DECANO</t>
  </si>
  <si>
    <t>VICERRECTOR ACADEMICO</t>
  </si>
  <si>
    <t>RISARALDA</t>
  </si>
  <si>
    <t>PEREIRA</t>
  </si>
  <si>
    <t>INSTITUCIÓN EDUCATIVA SANTA MARTA</t>
  </si>
  <si>
    <t>EL ÁGUILA, VEREDA SANTA MARTA</t>
  </si>
  <si>
    <t>liliana29@live.com</t>
  </si>
  <si>
    <t>EDUCACIÓN</t>
  </si>
  <si>
    <t>RECTORA</t>
  </si>
  <si>
    <t>SECRETARIO DE EDUCACIÓN DEPARTAMENTAL</t>
  </si>
  <si>
    <t>VALLE DEL CAUCA</t>
  </si>
  <si>
    <t>CALI</t>
  </si>
  <si>
    <t>SECRETARIA DE EDUCACIÓN DE DOSQUEBRADAS</t>
  </si>
  <si>
    <t>Av. Simón Bolivar. CAM</t>
  </si>
  <si>
    <t>snari1@hotmail.com</t>
  </si>
  <si>
    <t xml:space="preserve">Educación I.E. Pablo Sexto </t>
  </si>
  <si>
    <t xml:space="preserve">Docente Español y Literatura </t>
  </si>
  <si>
    <t xml:space="preserve">Fernando Marulanda </t>
  </si>
  <si>
    <t>Secretaría de Educación Municipal de Pereira</t>
  </si>
  <si>
    <t>Barrio el Jardin I Etapa</t>
  </si>
  <si>
    <t>gepa@utp.edu.co</t>
  </si>
  <si>
    <t>Humanidades Lengua Castellana</t>
  </si>
  <si>
    <t xml:space="preserve">Coordinado </t>
  </si>
  <si>
    <t>javiergutierrezvergara@gmail.com</t>
  </si>
  <si>
    <t>vican@utp.edu.co</t>
  </si>
  <si>
    <t>Docente de planta</t>
  </si>
  <si>
    <t>Director</t>
  </si>
  <si>
    <t>jorge.ochoa@ucaldas.edu.co</t>
  </si>
  <si>
    <t>Mejoramiento de la bibliografía disponible en biblioteca;  es muy pobre o casi inexistente</t>
  </si>
  <si>
    <t>SEMINARIOS MÁS ORIENTADOS A LA TEMÁTICA DEL POSTGRADO Y A TEMÁTICAS INTERDISCIPLINARIAS.  BRINDAR MAYORES ESPACIOS DE DIÁLOGO Y CONVERSATORIO SOBRE LAS TEMÁTICAS. FACILITAR MAYORES INTERCAMBIOS CON OTRAS UNIVERSIDADES.</t>
  </si>
  <si>
    <t xml:space="preserve">Se sugirió por varios compañeros la necesidad de ofertar seminarios de materias electivas, lo cual permitiría completar fortalezas en temas de interés del estudiante, pero el directo de la maestría anunció que no era posible por falta de recursos para traer otros profesores invitados a orientar esos seminarios. </t>
  </si>
  <si>
    <t>Mejorar el acompañamiento de sus estudiantes en cada uno de los procesos y optar por las nuevas tecnologías, así mismo reconocer la importancia de las nuevas estrategias didácticas y pedagógicas pra el aprendizaje, sin limitarse tanto al conductismo tradicional y a la clase magistral.</t>
  </si>
  <si>
    <t>Continuar con los procesos que se llevan</t>
  </si>
  <si>
    <t>Rotar los cargos directivos. El programa e vuelve un feudo del eternizado director.</t>
  </si>
  <si>
    <t xml:space="preserve">Más espacios ( salones, biblioteca) </t>
  </si>
  <si>
    <t>Elegir muy bien el perfil de los docentes, específicamente su experiencia. No aceptar nuevos programas si no están dadas las garantías administrativas y pedagógicas.</t>
  </si>
  <si>
    <t>Oportunidad para publicar el trabajo de los estudiantes</t>
  </si>
  <si>
    <t xml:space="preserve">que se de la posibilidad que no sean los mismos profesores del pregrado los asignados para clases de prosgrado </t>
  </si>
  <si>
    <t xml:space="preserve">Los costos son muy altos para para las especializaciones </t>
  </si>
  <si>
    <t>Hay un proceso de formación en investigación muy significativo</t>
  </si>
  <si>
    <t>Me parece que el proceso se lleva de la mejor manera.</t>
  </si>
  <si>
    <t xml:space="preserve">Realizar ciclos de conferencias y charlas especializadas sobre el tema literario  </t>
  </si>
  <si>
    <t>Dedicar más tiempo dentro de los semestres de estudio a la asesoría y elaboración de la tesis</t>
  </si>
  <si>
    <t>Mayor divulgación</t>
  </si>
  <si>
    <t xml:space="preserve">hacer más eventos donde se realicen encuentros de pares académicos </t>
  </si>
  <si>
    <t>que se preste más apoyo por parte de la Universidad para la publicación de libros y en la creación de una revista indexada en el programa.</t>
  </si>
  <si>
    <t>REALIZAR LA ATENCIÓN MAS PERSONALIZADA</t>
  </si>
  <si>
    <t>La maestría en literatura es de alta calidad y poco habría que agregar para su mejoramiento</t>
  </si>
  <si>
    <t xml:space="preserve">Estoy muy satisfecho con la formación académica que he recibido. </t>
  </si>
  <si>
    <t>Efectuar seguimiento a los directores de tesis acerca de los avances en las investigaciones.</t>
  </si>
  <si>
    <t>Replantear las temáticas de cada seminario de acuerdo al tiempo real de estudio.</t>
  </si>
  <si>
    <t>Es conveniente mirar la forma como en algunos casos es tratado el estudiantes. Algunos de mis compañeros de curso se han quejado de no haber sido tratados bien en algunas situaciones</t>
  </si>
  <si>
    <t>No tengo criterios actualmente para dar sugerencias. He estado alejado de Colombia hace mucho tiempo.</t>
  </si>
  <si>
    <t>Más participación de docentes extranjeros</t>
  </si>
  <si>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</si>
  <si>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</si>
  <si>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Maestría en Literatura</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</si>
</sst>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3" applyNumberFormat="0" applyAlignment="0" applyProtection="0"/>
    <xf numFmtId="0" fontId="8" fillId="21" borderId="14" applyNumberFormat="0" applyAlignment="0" applyProtection="0"/>
    <xf numFmtId="0" fontId="9" fillId="0" borderId="15"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3"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6" applyNumberFormat="0" applyFont="0" applyAlignment="0" applyProtection="0"/>
    <xf numFmtId="9" fontId="5" fillId="0" borderId="0" applyFont="0" applyFill="0" applyBorder="0" applyAlignment="0" applyProtection="0"/>
    <xf numFmtId="0" fontId="14" fillId="20"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8" applyNumberFormat="0" applyFill="0" applyAlignment="0" applyProtection="0"/>
    <xf numFmtId="0" fontId="10" fillId="0" borderId="19" applyNumberFormat="0" applyFill="0" applyAlignment="0" applyProtection="0"/>
    <xf numFmtId="0" fontId="19" fillId="0" borderId="20" applyNumberFormat="0" applyFill="0" applyAlignment="0" applyProtection="0"/>
  </cellStyleXfs>
  <cellXfs count="86">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5" xfId="0" applyFill="1" applyBorder="1" applyAlignment="1"/>
    <xf numFmtId="0" fontId="0" fillId="32" borderId="11" xfId="0" applyFill="1" applyBorder="1"/>
    <xf numFmtId="0" fontId="0" fillId="32" borderId="7" xfId="0" applyFill="1" applyBorder="1"/>
    <xf numFmtId="0" fontId="0" fillId="32" borderId="12" xfId="0" applyFill="1" applyBorder="1"/>
    <xf numFmtId="0" fontId="0" fillId="32" borderId="6" xfId="0" applyFill="1" applyBorder="1"/>
    <xf numFmtId="0" fontId="0" fillId="32" borderId="1" xfId="0" applyFill="1" applyBorder="1" applyAlignment="1">
      <alignment horizontal="center" vertical="center"/>
    </xf>
    <xf numFmtId="0" fontId="0" fillId="0" borderId="8" xfId="0" applyBorder="1"/>
    <xf numFmtId="0" fontId="0" fillId="0" borderId="9" xfId="0" applyBorder="1"/>
    <xf numFmtId="0" fontId="0" fillId="0" borderId="10" xfId="0" applyBorder="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31" fillId="32" borderId="0" xfId="0" applyFont="1" applyFill="1" applyAlignment="1">
      <alignment horizontal="left" vertical="center" wrapText="1"/>
    </xf>
    <xf numFmtId="0" fontId="0" fillId="32" borderId="2" xfId="0" applyFill="1" applyBorder="1" applyAlignment="1">
      <alignment horizontal="center"/>
    </xf>
    <xf numFmtId="0" fontId="0" fillId="32" borderId="3" xfId="0" applyFill="1" applyBorder="1" applyAlignment="1">
      <alignment horizontal="center"/>
    </xf>
    <xf numFmtId="3" fontId="25" fillId="32" borderId="1" xfId="0" applyNumberFormat="1" applyFont="1" applyFill="1" applyBorder="1" applyAlignment="1">
      <alignment horizontal="center"/>
    </xf>
    <xf numFmtId="9" fontId="5" fillId="32" borderId="2" xfId="33" applyFont="1" applyFill="1" applyBorder="1" applyAlignment="1">
      <alignment horizontal="center"/>
    </xf>
    <xf numFmtId="9" fontId="5" fillId="32" borderId="3" xfId="33" applyFont="1" applyFill="1" applyBorder="1" applyAlignment="1">
      <alignment horizontal="center"/>
    </xf>
    <xf numFmtId="0" fontId="19" fillId="32" borderId="1" xfId="0" applyFont="1" applyFill="1" applyBorder="1" applyAlignment="1">
      <alignment horizontal="center"/>
    </xf>
    <xf numFmtId="0" fontId="19" fillId="32" borderId="21" xfId="0" applyFont="1" applyFill="1" applyBorder="1" applyAlignment="1">
      <alignment horizontal="center"/>
    </xf>
    <xf numFmtId="0" fontId="21" fillId="32" borderId="1" xfId="0" applyFont="1" applyFill="1" applyBorder="1" applyAlignment="1">
      <alignment horizontal="center" vertical="top" wrapText="1"/>
    </xf>
    <xf numFmtId="0" fontId="0" fillId="0" borderId="1" xfId="0" applyBorder="1" applyAlignment="1">
      <alignment horizontal="center"/>
    </xf>
    <xf numFmtId="9" fontId="5" fillId="32" borderId="1" xfId="33" applyFont="1" applyFill="1" applyBorder="1" applyAlignment="1">
      <alignment horizontal="center"/>
    </xf>
    <xf numFmtId="0" fontId="0" fillId="32" borderId="1" xfId="0"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4"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27" fillId="32" borderId="1" xfId="0" applyFont="1" applyFill="1" applyBorder="1" applyAlignment="1">
      <alignment horizontal="center" vertical="center" wrapText="1"/>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0" xfId="0" applyFill="1"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0" fontId="20" fillId="32" borderId="1" xfId="0" applyFont="1" applyFill="1" applyBorder="1" applyAlignment="1">
      <alignment horizontal="center" wrapText="1"/>
    </xf>
    <xf numFmtId="0" fontId="26" fillId="32" borderId="1" xfId="0" applyFont="1" applyFill="1" applyBorder="1" applyAlignment="1">
      <alignment horizontal="center" vertical="center" wrapText="1"/>
    </xf>
    <xf numFmtId="0" fontId="32" fillId="32" borderId="1" xfId="0" applyFont="1" applyFill="1" applyBorder="1" applyAlignment="1">
      <alignment horizontal="center" vertical="center" wrapText="1"/>
    </xf>
    <xf numFmtId="0" fontId="3" fillId="32" borderId="0" xfId="0" applyFont="1" applyFill="1" applyAlignment="1">
      <alignment horizontal="center" vertical="center" wrapText="1"/>
    </xf>
    <xf numFmtId="0" fontId="3" fillId="32" borderId="0" xfId="0" applyFont="1" applyFill="1" applyAlignment="1">
      <alignment horizontal="left" vertical="top"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54%</c:v>
                  </c:pt>
                  <c:pt idx="1">
                    <c:v>43%</c:v>
                  </c:pt>
                  <c:pt idx="2">
                    <c:v>3%</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0.54054054054054057</c:v>
                </c:pt>
                <c:pt idx="1">
                  <c:v>0.43243243243243246</c:v>
                </c:pt>
                <c:pt idx="2">
                  <c:v>2.7027027027027029E-2</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Egresados!$B$343:$B$344</c:f>
              <c:strCache>
                <c:ptCount val="2"/>
                <c:pt idx="0">
                  <c:v>Si</c:v>
                </c:pt>
                <c:pt idx="1">
                  <c:v>No</c:v>
                </c:pt>
              </c:strCache>
            </c:strRef>
          </c:cat>
          <c:val>
            <c:numRef>
              <c:f>Egresados!$C$343:$C$344</c:f>
              <c:numCache>
                <c:formatCode>0%</c:formatCode>
                <c:ptCount val="2"/>
                <c:pt idx="0">
                  <c:v>0.6216216216216216</c:v>
                </c:pt>
                <c:pt idx="1">
                  <c:v>0.3783783783783784</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0.64864864864864868</c:v>
                </c:pt>
                <c:pt idx="1">
                  <c:v>0.35135135135135137</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54%</c:v>
                  </c:pt>
                  <c:pt idx="1">
                    <c:v>19%</c:v>
                  </c:pt>
                  <c:pt idx="2">
                    <c:v>11%</c:v>
                  </c:pt>
                  <c:pt idx="3">
                    <c:v>16%</c:v>
                  </c:pt>
                </c:lvl>
                <c:lvl>
                  <c:pt idx="0">
                    <c:v>0</c:v>
                  </c:pt>
                  <c:pt idx="1">
                    <c:v>1</c:v>
                  </c:pt>
                  <c:pt idx="2">
                    <c:v>2</c:v>
                  </c:pt>
                  <c:pt idx="3">
                    <c:v>Más de 2</c:v>
                  </c:pt>
                </c:lvl>
              </c:multiLvlStrCache>
            </c:multiLvlStrRef>
          </c:cat>
          <c:val>
            <c:numRef>
              <c:f>Egresados!$G$90:$G$93</c:f>
              <c:numCache>
                <c:formatCode>0%</c:formatCode>
                <c:ptCount val="4"/>
                <c:pt idx="0">
                  <c:v>0.54054054054054057</c:v>
                </c:pt>
                <c:pt idx="1">
                  <c:v>0.1891891891891892</c:v>
                </c:pt>
                <c:pt idx="2">
                  <c:v>0.10810810810810811</c:v>
                </c:pt>
                <c:pt idx="3">
                  <c:v>0.16216216216216217</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54%</c:v>
                  </c:pt>
                  <c:pt idx="1">
                    <c:v>19%</c:v>
                  </c:pt>
                  <c:pt idx="2">
                    <c:v>11%</c:v>
                  </c:pt>
                  <c:pt idx="3">
                    <c:v>16%</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0.83783783783783783</c:v>
                </c:pt>
                <c:pt idx="1">
                  <c:v>0.10810810810810811</c:v>
                </c:pt>
                <c:pt idx="2">
                  <c:v>5.4054054054054057E-2</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0.56756756756756754</c:v>
                </c:pt>
                <c:pt idx="1">
                  <c:v>0.16216216216216217</c:v>
                </c:pt>
                <c:pt idx="2">
                  <c:v>0.27027027027027029</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Egresados!$B$197:$B$202</c:f>
              <c:strCache>
                <c:ptCount val="6"/>
                <c:pt idx="0">
                  <c:v>Agricultura, ganadería, Caza y Silvicultura</c:v>
                </c:pt>
                <c:pt idx="1">
                  <c:v>Educación</c:v>
                </c:pt>
                <c:pt idx="2">
                  <c:v>Servicios Sociales y de Salud</c:v>
                </c:pt>
                <c:pt idx="3">
                  <c:v>Transporte, Almacenamiento y Comunicaciones</c:v>
                </c:pt>
                <c:pt idx="4">
                  <c:v>Otras Actividades de Servicios Comunitarios, Sociales y Personales</c:v>
                </c:pt>
                <c:pt idx="5">
                  <c:v>Sin respuesta</c:v>
                </c:pt>
              </c:strCache>
            </c:strRef>
          </c:cat>
          <c:val>
            <c:numRef>
              <c:f>Egresados!$D$197:$D$202</c:f>
              <c:numCache>
                <c:formatCode>0%</c:formatCode>
                <c:ptCount val="6"/>
                <c:pt idx="0">
                  <c:v>2.7027027027027029E-2</c:v>
                </c:pt>
                <c:pt idx="1">
                  <c:v>0.6216216216216216</c:v>
                </c:pt>
                <c:pt idx="2">
                  <c:v>2.7027027027027029E-2</c:v>
                </c:pt>
                <c:pt idx="3">
                  <c:v>2.7027027027027029E-2</c:v>
                </c:pt>
                <c:pt idx="4">
                  <c:v>2.7027027027027029E-2</c:v>
                </c:pt>
                <c:pt idx="5">
                  <c:v>0.27027027027027029</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Egresados!$E$227:$E$228</c:f>
              <c:numCache>
                <c:formatCode>0%</c:formatCode>
                <c:ptCount val="2"/>
                <c:pt idx="0">
                  <c:v>0.56756756756756754</c:v>
                </c:pt>
                <c:pt idx="1">
                  <c:v>0.43243243243243246</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Egresados!$E$228</c:f>
              <c:numCache>
                <c:formatCode>0%</c:formatCode>
                <c:ptCount val="1"/>
                <c:pt idx="0">
                  <c:v>0.43243243243243246</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Egresados!$J$262</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Egresados!$H$263:$I$264</c:f>
              <c:strCache>
                <c:ptCount val="2"/>
                <c:pt idx="0">
                  <c:v>Si</c:v>
                </c:pt>
                <c:pt idx="1">
                  <c:v>No</c:v>
                </c:pt>
              </c:strCache>
            </c:strRef>
          </c:cat>
          <c:val>
            <c:numRef>
              <c:f>Egresados!$J$263:$J$264</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Egresados!$C$319:$C$323</c:f>
              <c:numCache>
                <c:formatCode>0%</c:formatCode>
                <c:ptCount val="5"/>
                <c:pt idx="0">
                  <c:v>0</c:v>
                </c:pt>
                <c:pt idx="1">
                  <c:v>2.7027027027027029E-2</c:v>
                </c:pt>
                <c:pt idx="2">
                  <c:v>0.10810810810810811</c:v>
                </c:pt>
                <c:pt idx="3">
                  <c:v>0.45945945945945948</c:v>
                </c:pt>
                <c:pt idx="4">
                  <c:v>0.40540540540540543</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23812</xdr:colOff>
      <xdr:row>2</xdr:row>
      <xdr:rowOff>95250</xdr:rowOff>
    </xdr:from>
    <xdr:to>
      <xdr:col>14</xdr:col>
      <xdr:colOff>627062</xdr:colOff>
      <xdr:row>11</xdr:row>
      <xdr:rowOff>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23812" y="476250"/>
          <a:ext cx="11239500"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Literatura</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36286</xdr:colOff>
      <xdr:row>12</xdr:row>
      <xdr:rowOff>108856</xdr:rowOff>
    </xdr:from>
    <xdr:to>
      <xdr:col>13</xdr:col>
      <xdr:colOff>535049</xdr:colOff>
      <xdr:row>32</xdr:row>
      <xdr:rowOff>15219</xdr:rowOff>
    </xdr:to>
    <xdr:pic>
      <xdr:nvPicPr>
        <xdr:cNvPr id="5" name="Imagen 4">
          <a:extLst>
            <a:ext uri="{FF2B5EF4-FFF2-40B4-BE49-F238E27FC236}">
              <a16:creationId xmlns:a16="http://schemas.microsoft.com/office/drawing/2014/main" id="{34497069-73A1-4E47-A90B-B35FA8AD8D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4572" y="2285999"/>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206</xdr:row>
      <xdr:rowOff>19050</xdr:rowOff>
    </xdr:from>
    <xdr:to>
      <xdr:col>4</xdr:col>
      <xdr:colOff>1670050</xdr:colOff>
      <xdr:row>220</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224</xdr:row>
      <xdr:rowOff>57150</xdr:rowOff>
    </xdr:from>
    <xdr:to>
      <xdr:col>11</xdr:col>
      <xdr:colOff>222250</xdr:colOff>
      <xdr:row>235</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266</xdr:row>
      <xdr:rowOff>177800</xdr:rowOff>
    </xdr:from>
    <xdr:to>
      <xdr:col>5</xdr:col>
      <xdr:colOff>152400</xdr:colOff>
      <xdr:row>281</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309</xdr:row>
      <xdr:rowOff>165100</xdr:rowOff>
    </xdr:from>
    <xdr:to>
      <xdr:col>9</xdr:col>
      <xdr:colOff>622300</xdr:colOff>
      <xdr:row>324</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336</xdr:row>
      <xdr:rowOff>19050</xdr:rowOff>
    </xdr:from>
    <xdr:to>
      <xdr:col>8</xdr:col>
      <xdr:colOff>590550</xdr:colOff>
      <xdr:row>350</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1078598</xdr:colOff>
      <xdr:row>15</xdr:row>
      <xdr:rowOff>52293</xdr:rowOff>
    </xdr:from>
    <xdr:to>
      <xdr:col>6</xdr:col>
      <xdr:colOff>1284941</xdr:colOff>
      <xdr:row>33</xdr:row>
      <xdr:rowOff>109165</xdr:rowOff>
    </xdr:to>
    <xdr:pic>
      <xdr:nvPicPr>
        <xdr:cNvPr id="3" name="Imagen 2">
          <a:extLst>
            <a:ext uri="{FF2B5EF4-FFF2-40B4-BE49-F238E27FC236}">
              <a16:creationId xmlns:a16="http://schemas.microsoft.com/office/drawing/2014/main" id="{E8EAD90F-AAD3-489D-B5C8-16970BF93E7A}"/>
            </a:ext>
          </a:extLst>
        </xdr:cNvPr>
        <xdr:cNvPicPr>
          <a:picLocks noChangeAspect="1"/>
        </xdr:cNvPicPr>
      </xdr:nvPicPr>
      <xdr:blipFill>
        <a:blip xmlns:r="http://schemas.openxmlformats.org/officeDocument/2006/relationships" r:embed="rId14"/>
        <a:stretch>
          <a:fillRect/>
        </a:stretch>
      </xdr:blipFill>
      <xdr:spPr>
        <a:xfrm>
          <a:off x="1877951" y="3167528"/>
          <a:ext cx="9230814" cy="341863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zoomScale="60" zoomScaleNormal="60" workbookViewId="0">
      <selection activeCell="G1" sqref="G1"/>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6" t="s">
        <v>122</v>
      </c>
      <c r="C46" s="46"/>
      <c r="D46" s="46"/>
      <c r="E46" s="46"/>
      <c r="F46" s="46"/>
      <c r="G46" s="46"/>
      <c r="H46" s="46"/>
      <c r="I46" s="46"/>
      <c r="J46" s="46"/>
      <c r="K46" s="46"/>
      <c r="L46" s="46"/>
      <c r="M46" s="46"/>
      <c r="N46" s="46"/>
      <c r="O46" s="46"/>
    </row>
    <row r="47" spans="2:18" ht="409.6" customHeight="1">
      <c r="B47" s="47" t="s">
        <v>350</v>
      </c>
      <c r="C47" s="47"/>
      <c r="D47" s="47"/>
      <c r="E47" s="47"/>
      <c r="F47" s="47"/>
      <c r="G47" s="47"/>
      <c r="H47" s="47"/>
      <c r="I47" s="47"/>
      <c r="J47" s="47"/>
      <c r="K47" s="47"/>
      <c r="L47" s="47"/>
      <c r="M47" s="47"/>
      <c r="N47" s="47"/>
      <c r="O47" s="47"/>
      <c r="R47" s="32"/>
    </row>
    <row r="48" spans="2:18" ht="14.5" customHeight="1">
      <c r="B48" s="47"/>
      <c r="C48" s="47"/>
      <c r="D48" s="47"/>
      <c r="E48" s="47"/>
      <c r="F48" s="47"/>
      <c r="G48" s="47"/>
      <c r="H48" s="47"/>
      <c r="I48" s="47"/>
      <c r="J48" s="47"/>
      <c r="K48" s="47"/>
      <c r="L48" s="47"/>
      <c r="M48" s="47"/>
      <c r="N48" s="47"/>
      <c r="O48" s="47"/>
    </row>
    <row r="49" spans="2:15" ht="14.5" customHeight="1">
      <c r="B49" s="47"/>
      <c r="C49" s="47"/>
      <c r="D49" s="47"/>
      <c r="E49" s="47"/>
      <c r="F49" s="47"/>
      <c r="G49" s="47"/>
      <c r="H49" s="47"/>
      <c r="I49" s="47"/>
      <c r="J49" s="47"/>
      <c r="K49" s="47"/>
      <c r="L49" s="47"/>
      <c r="M49" s="47"/>
      <c r="N49" s="47"/>
      <c r="O49" s="47"/>
    </row>
    <row r="50" spans="2:15" ht="14.5" customHeight="1">
      <c r="B50" s="47"/>
      <c r="C50" s="47"/>
      <c r="D50" s="47"/>
      <c r="E50" s="47"/>
      <c r="F50" s="47"/>
      <c r="G50" s="47"/>
      <c r="H50" s="47"/>
      <c r="I50" s="47"/>
      <c r="J50" s="47"/>
      <c r="K50" s="47"/>
      <c r="L50" s="47"/>
      <c r="M50" s="47"/>
      <c r="N50" s="47"/>
      <c r="O50" s="47"/>
    </row>
    <row r="51" spans="2:15" ht="14.5" customHeight="1">
      <c r="B51" s="47"/>
      <c r="C51" s="47"/>
      <c r="D51" s="47"/>
      <c r="E51" s="47"/>
      <c r="F51" s="47"/>
      <c r="G51" s="47"/>
      <c r="H51" s="47"/>
      <c r="I51" s="47"/>
      <c r="J51" s="47"/>
      <c r="K51" s="47"/>
      <c r="L51" s="47"/>
      <c r="M51" s="47"/>
      <c r="N51" s="47"/>
      <c r="O51" s="47"/>
    </row>
    <row r="52" spans="2:15" ht="363.75" customHeight="1">
      <c r="B52" s="47"/>
      <c r="C52" s="47"/>
      <c r="D52" s="47"/>
      <c r="E52" s="47"/>
      <c r="F52" s="47"/>
      <c r="G52" s="47"/>
      <c r="H52" s="47"/>
      <c r="I52" s="47"/>
      <c r="J52" s="47"/>
      <c r="K52" s="47"/>
      <c r="L52" s="47"/>
      <c r="M52" s="47"/>
      <c r="N52" s="47"/>
      <c r="O52" s="47"/>
    </row>
    <row r="54" spans="2:15" ht="36.75" customHeight="1">
      <c r="B54" s="33" t="s">
        <v>123</v>
      </c>
    </row>
    <row r="55" spans="2:15" ht="14.5" customHeight="1">
      <c r="B55" s="85" t="s">
        <v>349</v>
      </c>
      <c r="C55" s="48"/>
      <c r="D55" s="48"/>
      <c r="E55" s="48"/>
      <c r="F55" s="48"/>
      <c r="G55" s="48"/>
      <c r="H55" s="48"/>
      <c r="I55" s="48"/>
      <c r="J55" s="48"/>
      <c r="K55" s="48"/>
      <c r="L55" s="48"/>
      <c r="M55" s="48"/>
      <c r="N55" s="48"/>
    </row>
    <row r="56" spans="2:15" ht="14.5" customHeight="1">
      <c r="B56" s="48"/>
      <c r="C56" s="48"/>
      <c r="D56" s="48"/>
      <c r="E56" s="48"/>
      <c r="F56" s="48"/>
      <c r="G56" s="48"/>
      <c r="H56" s="48"/>
      <c r="I56" s="48"/>
      <c r="J56" s="48"/>
      <c r="K56" s="48"/>
      <c r="L56" s="48"/>
      <c r="M56" s="48"/>
      <c r="N56" s="48"/>
    </row>
    <row r="57" spans="2:15" ht="14.5" customHeight="1">
      <c r="B57" s="48"/>
      <c r="C57" s="48"/>
      <c r="D57" s="48"/>
      <c r="E57" s="48"/>
      <c r="F57" s="48"/>
      <c r="G57" s="48"/>
      <c r="H57" s="48"/>
      <c r="I57" s="48"/>
      <c r="J57" s="48"/>
      <c r="K57" s="48"/>
      <c r="L57" s="48"/>
      <c r="M57" s="48"/>
      <c r="N57" s="48"/>
    </row>
    <row r="58" spans="2:15" ht="14.5" customHeight="1">
      <c r="B58" s="48"/>
      <c r="C58" s="48"/>
      <c r="D58" s="48"/>
      <c r="E58" s="48"/>
      <c r="F58" s="48"/>
      <c r="G58" s="48"/>
      <c r="H58" s="48"/>
      <c r="I58" s="48"/>
      <c r="J58" s="48"/>
      <c r="K58" s="48"/>
      <c r="L58" s="48"/>
      <c r="M58" s="48"/>
      <c r="N58" s="48"/>
    </row>
    <row r="59" spans="2:15" ht="14.5" customHeight="1">
      <c r="B59" s="48"/>
      <c r="C59" s="48"/>
      <c r="D59" s="48"/>
      <c r="E59" s="48"/>
      <c r="F59" s="48"/>
      <c r="G59" s="48"/>
      <c r="H59" s="48"/>
      <c r="I59" s="48"/>
      <c r="J59" s="48"/>
      <c r="K59" s="48"/>
      <c r="L59" s="48"/>
      <c r="M59" s="48"/>
      <c r="N59" s="48"/>
    </row>
    <row r="60" spans="2:15" ht="14.5" customHeight="1">
      <c r="B60" s="48"/>
      <c r="C60" s="48"/>
      <c r="D60" s="48"/>
      <c r="E60" s="48"/>
      <c r="F60" s="48"/>
      <c r="G60" s="48"/>
      <c r="H60" s="48"/>
      <c r="I60" s="48"/>
      <c r="J60" s="48"/>
      <c r="K60" s="48"/>
      <c r="L60" s="48"/>
      <c r="M60" s="48"/>
      <c r="N60" s="48"/>
    </row>
    <row r="61" spans="2:15" ht="14.5" customHeight="1">
      <c r="B61" s="48"/>
      <c r="C61" s="48"/>
      <c r="D61" s="48"/>
      <c r="E61" s="48"/>
      <c r="F61" s="48"/>
      <c r="G61" s="48"/>
      <c r="H61" s="48"/>
      <c r="I61" s="48"/>
      <c r="J61" s="48"/>
      <c r="K61" s="48"/>
      <c r="L61" s="48"/>
      <c r="M61" s="48"/>
      <c r="N61" s="48"/>
    </row>
    <row r="62" spans="2:15" ht="14.5" customHeight="1">
      <c r="B62" s="48"/>
      <c r="C62" s="48"/>
      <c r="D62" s="48"/>
      <c r="E62" s="48"/>
      <c r="F62" s="48"/>
      <c r="G62" s="48"/>
      <c r="H62" s="48"/>
      <c r="I62" s="48"/>
      <c r="J62" s="48"/>
      <c r="K62" s="48"/>
      <c r="L62" s="48"/>
      <c r="M62" s="48"/>
      <c r="N62" s="48"/>
    </row>
    <row r="63" spans="2:15" ht="14.5" customHeight="1">
      <c r="B63" s="48"/>
      <c r="C63" s="48"/>
      <c r="D63" s="48"/>
      <c r="E63" s="48"/>
      <c r="F63" s="48"/>
      <c r="G63" s="48"/>
      <c r="H63" s="48"/>
      <c r="I63" s="48"/>
      <c r="J63" s="48"/>
      <c r="K63" s="48"/>
      <c r="L63" s="48"/>
      <c r="M63" s="48"/>
      <c r="N63" s="48"/>
    </row>
    <row r="64" spans="2:15" ht="59.25" customHeight="1">
      <c r="B64" s="48"/>
      <c r="C64" s="48"/>
      <c r="D64" s="48"/>
      <c r="E64" s="48"/>
      <c r="F64" s="48"/>
      <c r="G64" s="48"/>
      <c r="H64" s="48"/>
      <c r="I64" s="48"/>
      <c r="J64" s="48"/>
      <c r="K64" s="48"/>
      <c r="L64" s="48"/>
      <c r="M64" s="48"/>
      <c r="N64" s="48"/>
    </row>
    <row r="66" spans="2:15" ht="165" customHeight="1">
      <c r="B66" s="84" t="s">
        <v>348</v>
      </c>
      <c r="C66" s="49"/>
      <c r="D66" s="49"/>
      <c r="E66" s="49"/>
      <c r="F66" s="49"/>
      <c r="G66" s="49"/>
      <c r="H66" s="49"/>
      <c r="I66" s="49"/>
      <c r="J66" s="49"/>
      <c r="K66" s="49"/>
      <c r="L66" s="49"/>
      <c r="M66" s="49"/>
      <c r="N66" s="49"/>
      <c r="O66" s="49"/>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65"/>
  <sheetViews>
    <sheetView zoomScale="85" zoomScaleNormal="85" workbookViewId="0">
      <selection activeCell="C41" sqref="C41"/>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24</v>
      </c>
    </row>
    <row r="12" spans="2:6" ht="28.5" customHeight="1">
      <c r="B12" s="50" t="s">
        <v>145</v>
      </c>
      <c r="C12" s="50"/>
      <c r="D12" s="50"/>
      <c r="E12" s="50"/>
      <c r="F12" s="50"/>
    </row>
    <row r="13" spans="2:6">
      <c r="B13" s="10" t="s">
        <v>25</v>
      </c>
    </row>
    <row r="36" spans="2:7" ht="15.5">
      <c r="B36" s="9" t="s">
        <v>0</v>
      </c>
    </row>
    <row r="38" spans="2:7">
      <c r="B38" s="6" t="s">
        <v>0</v>
      </c>
      <c r="C38" s="31" t="s">
        <v>1</v>
      </c>
      <c r="D38" s="31" t="s">
        <v>2</v>
      </c>
      <c r="F38" s="6" t="s">
        <v>0</v>
      </c>
      <c r="G38" s="31" t="s">
        <v>2</v>
      </c>
    </row>
    <row r="39" spans="2:7">
      <c r="B39" s="7" t="s">
        <v>3</v>
      </c>
      <c r="C39" s="8">
        <v>24</v>
      </c>
      <c r="D39" s="13">
        <f>C39/$C$41</f>
        <v>0.64864864864864868</v>
      </c>
      <c r="F39" s="7" t="s">
        <v>3</v>
      </c>
      <c r="G39" s="13">
        <f>D39</f>
        <v>0.64864864864864868</v>
      </c>
    </row>
    <row r="40" spans="2:7">
      <c r="B40" s="7" t="s">
        <v>4</v>
      </c>
      <c r="C40" s="8">
        <v>13</v>
      </c>
      <c r="D40" s="13">
        <f t="shared" ref="D40:D41" si="0">C40/$C$41</f>
        <v>0.35135135135135137</v>
      </c>
      <c r="F40" s="7" t="s">
        <v>4</v>
      </c>
      <c r="G40" s="13">
        <f>D40</f>
        <v>0.35135135135135137</v>
      </c>
    </row>
    <row r="41" spans="2:7">
      <c r="B41" s="7" t="s">
        <v>5</v>
      </c>
      <c r="C41" s="11">
        <f>SUM(C39:C40)</f>
        <v>37</v>
      </c>
      <c r="D41" s="13">
        <f t="shared" si="0"/>
        <v>1</v>
      </c>
      <c r="F41" s="7" t="s">
        <v>5</v>
      </c>
      <c r="G41" s="13">
        <f>D41</f>
        <v>1</v>
      </c>
    </row>
    <row r="61" spans="2:7" ht="15.5">
      <c r="B61" s="9" t="s">
        <v>20</v>
      </c>
    </row>
    <row r="63" spans="2:7">
      <c r="B63" s="6" t="s">
        <v>20</v>
      </c>
      <c r="C63" s="31" t="s">
        <v>1</v>
      </c>
      <c r="D63" s="31" t="s">
        <v>2</v>
      </c>
      <c r="F63" s="6" t="s">
        <v>20</v>
      </c>
      <c r="G63" s="31" t="s">
        <v>2</v>
      </c>
    </row>
    <row r="64" spans="2:7">
      <c r="B64" s="7" t="s">
        <v>23</v>
      </c>
      <c r="C64" s="8">
        <v>20</v>
      </c>
      <c r="D64" s="13">
        <f>C64/$C$41</f>
        <v>0.54054054054054057</v>
      </c>
      <c r="F64" s="7" t="s">
        <v>23</v>
      </c>
      <c r="G64" s="13">
        <f>D64</f>
        <v>0.54054054054054057</v>
      </c>
    </row>
    <row r="65" spans="2:7">
      <c r="B65" s="7" t="s">
        <v>6</v>
      </c>
      <c r="C65" s="8">
        <v>16</v>
      </c>
      <c r="D65" s="13">
        <f t="shared" ref="D65:D67" si="1">C65/$C$41</f>
        <v>0.43243243243243246</v>
      </c>
      <c r="F65" s="7" t="s">
        <v>6</v>
      </c>
      <c r="G65" s="13">
        <f>D65</f>
        <v>0.43243243243243246</v>
      </c>
    </row>
    <row r="66" spans="2:7">
      <c r="B66" s="7" t="s">
        <v>111</v>
      </c>
      <c r="C66" s="8">
        <v>1</v>
      </c>
      <c r="D66" s="13">
        <f t="shared" si="1"/>
        <v>2.7027027027027029E-2</v>
      </c>
      <c r="F66" s="7" t="s">
        <v>112</v>
      </c>
      <c r="G66" s="13">
        <f>D66</f>
        <v>2.7027027027027029E-2</v>
      </c>
    </row>
    <row r="67" spans="2:7">
      <c r="B67" s="7" t="s">
        <v>5</v>
      </c>
      <c r="C67" s="11">
        <f>SUM(C64:C66)</f>
        <v>37</v>
      </c>
      <c r="D67" s="13">
        <f t="shared" si="1"/>
        <v>1</v>
      </c>
      <c r="F67" s="7" t="s">
        <v>5</v>
      </c>
      <c r="G67" s="13">
        <f>D67</f>
        <v>1</v>
      </c>
    </row>
    <row r="87" spans="2:7" ht="15.5">
      <c r="B87" s="9" t="s">
        <v>7</v>
      </c>
    </row>
    <row r="89" spans="2:7">
      <c r="B89" s="6" t="s">
        <v>43</v>
      </c>
      <c r="C89" s="31" t="s">
        <v>1</v>
      </c>
      <c r="D89" s="31" t="s">
        <v>2</v>
      </c>
      <c r="F89" s="6" t="s">
        <v>43</v>
      </c>
      <c r="G89" s="31" t="s">
        <v>2</v>
      </c>
    </row>
    <row r="90" spans="2:7">
      <c r="B90" s="7">
        <v>0</v>
      </c>
      <c r="C90" s="2">
        <v>20</v>
      </c>
      <c r="D90" s="13">
        <f>C90/$C$41</f>
        <v>0.54054054054054057</v>
      </c>
      <c r="F90" s="7">
        <v>0</v>
      </c>
      <c r="G90" s="13">
        <f>D90</f>
        <v>0.54054054054054057</v>
      </c>
    </row>
    <row r="91" spans="2:7">
      <c r="B91" s="7">
        <v>1</v>
      </c>
      <c r="C91" s="2">
        <v>7</v>
      </c>
      <c r="D91" s="13">
        <f t="shared" ref="D91:D94" si="2">C91/$C$41</f>
        <v>0.1891891891891892</v>
      </c>
      <c r="F91" s="7">
        <v>1</v>
      </c>
      <c r="G91" s="13">
        <f>D91</f>
        <v>0.1891891891891892</v>
      </c>
    </row>
    <row r="92" spans="2:7">
      <c r="B92" s="12">
        <v>2</v>
      </c>
      <c r="C92" s="2">
        <v>4</v>
      </c>
      <c r="D92" s="13">
        <f t="shared" si="2"/>
        <v>0.10810810810810811</v>
      </c>
      <c r="F92" s="12">
        <v>2</v>
      </c>
      <c r="G92" s="13">
        <f>D92</f>
        <v>0.10810810810810811</v>
      </c>
    </row>
    <row r="93" spans="2:7">
      <c r="B93" s="2" t="s">
        <v>116</v>
      </c>
      <c r="C93" s="2">
        <v>6</v>
      </c>
      <c r="D93" s="13">
        <f t="shared" si="2"/>
        <v>0.16216216216216217</v>
      </c>
      <c r="F93" s="2" t="s">
        <v>116</v>
      </c>
      <c r="G93" s="13">
        <f>D93</f>
        <v>0.16216216216216217</v>
      </c>
    </row>
    <row r="94" spans="2:7">
      <c r="B94" s="7" t="s">
        <v>5</v>
      </c>
      <c r="C94" s="11">
        <f>SUM(C90:C93)</f>
        <v>37</v>
      </c>
      <c r="D94" s="13">
        <f t="shared" si="2"/>
        <v>1</v>
      </c>
      <c r="F94" s="7" t="s">
        <v>5</v>
      </c>
      <c r="G94" s="13">
        <f>D94</f>
        <v>1</v>
      </c>
    </row>
    <row r="114" spans="2:12" ht="15.5">
      <c r="B114" s="9" t="s">
        <v>45</v>
      </c>
    </row>
    <row r="115" spans="2:12" ht="15.5">
      <c r="B115" s="9"/>
    </row>
    <row r="117" spans="2:12" ht="84" customHeight="1">
      <c r="B117" s="82" t="s">
        <v>46</v>
      </c>
      <c r="C117" s="82"/>
      <c r="D117" s="82"/>
      <c r="E117" s="83" t="s">
        <v>1</v>
      </c>
      <c r="F117" s="83"/>
      <c r="H117" s="82" t="s">
        <v>47</v>
      </c>
      <c r="I117" s="82"/>
      <c r="J117" s="82"/>
      <c r="K117" s="83" t="s">
        <v>1</v>
      </c>
      <c r="L117" s="83"/>
    </row>
    <row r="118" spans="2:12">
      <c r="B118" s="58" t="s">
        <v>14</v>
      </c>
      <c r="C118" s="58"/>
      <c r="D118" s="58"/>
      <c r="E118" s="59">
        <v>31</v>
      </c>
      <c r="F118" s="59"/>
      <c r="H118" s="53" t="s">
        <v>113</v>
      </c>
      <c r="I118" s="53"/>
      <c r="J118" s="53"/>
      <c r="K118" s="51">
        <v>21</v>
      </c>
      <c r="L118" s="52"/>
    </row>
    <row r="119" spans="2:12">
      <c r="B119" s="58" t="s">
        <v>15</v>
      </c>
      <c r="C119" s="58"/>
      <c r="D119" s="58"/>
      <c r="E119" s="59">
        <v>4</v>
      </c>
      <c r="F119" s="59"/>
      <c r="H119" s="53" t="s">
        <v>118</v>
      </c>
      <c r="I119" s="53"/>
      <c r="J119" s="53"/>
      <c r="K119" s="51">
        <v>6</v>
      </c>
      <c r="L119" s="52"/>
    </row>
    <row r="120" spans="2:12">
      <c r="B120" s="58" t="s">
        <v>21</v>
      </c>
      <c r="C120" s="58"/>
      <c r="D120" s="58"/>
      <c r="E120" s="59">
        <v>2</v>
      </c>
      <c r="F120" s="59"/>
      <c r="H120" s="53" t="s">
        <v>114</v>
      </c>
      <c r="I120" s="53"/>
      <c r="J120" s="53"/>
      <c r="K120" s="51">
        <v>10</v>
      </c>
      <c r="L120" s="52"/>
    </row>
    <row r="121" spans="2:12">
      <c r="B121" s="58" t="s">
        <v>50</v>
      </c>
      <c r="C121" s="58"/>
      <c r="D121" s="58"/>
      <c r="E121" s="59">
        <v>0</v>
      </c>
      <c r="F121" s="59"/>
      <c r="H121" s="19"/>
      <c r="I121" s="19"/>
      <c r="J121" s="19"/>
      <c r="K121" s="34"/>
      <c r="L121" s="34"/>
    </row>
    <row r="122" spans="2:12">
      <c r="B122" s="58" t="s">
        <v>51</v>
      </c>
      <c r="C122" s="58"/>
      <c r="D122" s="58"/>
      <c r="E122" s="59">
        <v>0</v>
      </c>
      <c r="F122" s="59"/>
      <c r="H122" s="19"/>
      <c r="I122" s="19"/>
      <c r="J122" s="19"/>
      <c r="K122" s="34"/>
      <c r="L122" s="34"/>
    </row>
    <row r="123" spans="2:12">
      <c r="B123" s="58" t="s">
        <v>16</v>
      </c>
      <c r="C123" s="58"/>
      <c r="D123" s="58"/>
      <c r="E123" s="59">
        <v>0</v>
      </c>
      <c r="F123" s="59"/>
      <c r="H123" s="19"/>
      <c r="I123" s="19"/>
      <c r="J123" s="19"/>
      <c r="K123" s="34"/>
      <c r="L123" s="34"/>
    </row>
    <row r="124" spans="2:12">
      <c r="B124" s="20"/>
      <c r="C124" s="20"/>
      <c r="D124" s="20"/>
      <c r="E124" s="30"/>
      <c r="F124" s="30"/>
      <c r="H124" s="19"/>
      <c r="I124" s="19"/>
      <c r="J124" s="19"/>
      <c r="K124" s="34"/>
      <c r="L124" s="34"/>
    </row>
    <row r="126" spans="2:12">
      <c r="B126" s="81" t="s">
        <v>49</v>
      </c>
      <c r="C126" s="81"/>
      <c r="D126" s="81"/>
      <c r="E126" s="81" t="s">
        <v>2</v>
      </c>
      <c r="F126" s="81"/>
      <c r="H126" s="81" t="s">
        <v>115</v>
      </c>
      <c r="I126" s="81"/>
      <c r="J126" s="81"/>
      <c r="K126" s="79" t="s">
        <v>2</v>
      </c>
      <c r="L126" s="80"/>
    </row>
    <row r="127" spans="2:12">
      <c r="B127" s="58" t="s">
        <v>14</v>
      </c>
      <c r="C127" s="58"/>
      <c r="D127" s="58"/>
      <c r="E127" s="60">
        <f>E118/$C$41</f>
        <v>0.83783783783783783</v>
      </c>
      <c r="F127" s="60"/>
      <c r="H127" s="58" t="s">
        <v>13</v>
      </c>
      <c r="I127" s="58"/>
      <c r="J127" s="58"/>
      <c r="K127" s="54">
        <f>K118/$C$41</f>
        <v>0.56756756756756754</v>
      </c>
      <c r="L127" s="55"/>
    </row>
    <row r="128" spans="2:12">
      <c r="B128" s="58" t="s">
        <v>15</v>
      </c>
      <c r="C128" s="58"/>
      <c r="D128" s="58"/>
      <c r="E128" s="60">
        <f t="shared" ref="E128:E132" si="3">E119/$C$41</f>
        <v>0.10810810810810811</v>
      </c>
      <c r="F128" s="60"/>
      <c r="H128" s="53" t="s">
        <v>119</v>
      </c>
      <c r="I128" s="53"/>
      <c r="J128" s="53"/>
      <c r="K128" s="54">
        <f t="shared" ref="K128:K129" si="4">K119/$C$41</f>
        <v>0.16216216216216217</v>
      </c>
      <c r="L128" s="55"/>
    </row>
    <row r="129" spans="2:12">
      <c r="B129" s="58" t="s">
        <v>21</v>
      </c>
      <c r="C129" s="58"/>
      <c r="D129" s="58"/>
      <c r="E129" s="60">
        <f t="shared" si="3"/>
        <v>5.4054054054054057E-2</v>
      </c>
      <c r="F129" s="60"/>
      <c r="H129" s="53" t="s">
        <v>114</v>
      </c>
      <c r="I129" s="53"/>
      <c r="J129" s="53"/>
      <c r="K129" s="54">
        <f t="shared" si="4"/>
        <v>0.27027027027027029</v>
      </c>
      <c r="L129" s="55"/>
    </row>
    <row r="130" spans="2:12">
      <c r="B130" s="58" t="s">
        <v>50</v>
      </c>
      <c r="C130" s="58"/>
      <c r="D130" s="58"/>
      <c r="E130" s="60">
        <f t="shared" si="3"/>
        <v>0</v>
      </c>
      <c r="F130" s="60"/>
    </row>
    <row r="131" spans="2:12">
      <c r="B131" s="58" t="s">
        <v>51</v>
      </c>
      <c r="C131" s="58"/>
      <c r="D131" s="58"/>
      <c r="E131" s="60">
        <f t="shared" si="3"/>
        <v>0</v>
      </c>
      <c r="F131" s="60"/>
    </row>
    <row r="132" spans="2:12">
      <c r="B132" s="58" t="s">
        <v>16</v>
      </c>
      <c r="C132" s="58"/>
      <c r="D132" s="58"/>
      <c r="E132" s="60">
        <f t="shared" si="3"/>
        <v>0</v>
      </c>
      <c r="F132" s="60"/>
    </row>
    <row r="154" spans="2:18" ht="15.5">
      <c r="B154" s="9" t="s">
        <v>26</v>
      </c>
    </row>
    <row r="156" spans="2:18">
      <c r="B156" s="21" t="s">
        <v>29</v>
      </c>
      <c r="C156" s="21" t="s">
        <v>30</v>
      </c>
      <c r="D156" s="21" t="s">
        <v>31</v>
      </c>
      <c r="E156" s="21" t="s">
        <v>32</v>
      </c>
      <c r="F156" s="21" t="s">
        <v>52</v>
      </c>
      <c r="G156" s="21" t="s">
        <v>53</v>
      </c>
      <c r="H156" s="21" t="s">
        <v>42</v>
      </c>
      <c r="I156" s="21" t="s">
        <v>44</v>
      </c>
      <c r="J156" s="21" t="s">
        <v>48</v>
      </c>
      <c r="K156" s="21" t="s">
        <v>55</v>
      </c>
      <c r="L156" s="21" t="s">
        <v>56</v>
      </c>
      <c r="M156" s="21" t="s">
        <v>33</v>
      </c>
      <c r="N156" s="21" t="s">
        <v>34</v>
      </c>
      <c r="O156" s="21" t="s">
        <v>35</v>
      </c>
      <c r="P156" s="21" t="s">
        <v>36</v>
      </c>
      <c r="Q156" s="21" t="s">
        <v>37</v>
      </c>
      <c r="R156" s="21" t="s">
        <v>38</v>
      </c>
    </row>
    <row r="157" spans="2:18">
      <c r="B157" s="35" t="s">
        <v>120</v>
      </c>
      <c r="C157" s="35" t="s">
        <v>120</v>
      </c>
      <c r="D157" s="35" t="s">
        <v>120</v>
      </c>
      <c r="E157" s="35" t="s">
        <v>146</v>
      </c>
      <c r="F157" s="35" t="s">
        <v>120</v>
      </c>
      <c r="G157" s="35" t="s">
        <v>120</v>
      </c>
      <c r="H157" s="35" t="s">
        <v>121</v>
      </c>
      <c r="I157" s="35" t="s">
        <v>120</v>
      </c>
      <c r="J157" s="35" t="s">
        <v>120</v>
      </c>
      <c r="K157" s="35" t="s">
        <v>120</v>
      </c>
      <c r="L157" s="35" t="s">
        <v>120</v>
      </c>
      <c r="M157" s="35" t="s">
        <v>120</v>
      </c>
      <c r="N157" s="35" t="s">
        <v>120</v>
      </c>
      <c r="O157" s="35" t="s">
        <v>120</v>
      </c>
      <c r="P157" s="35" t="s">
        <v>120</v>
      </c>
      <c r="Q157" s="35" t="s">
        <v>120</v>
      </c>
      <c r="R157" s="35" t="s">
        <v>120</v>
      </c>
    </row>
    <row r="158" spans="2:18">
      <c r="B158" s="35" t="s">
        <v>120</v>
      </c>
      <c r="C158" s="35" t="s">
        <v>120</v>
      </c>
      <c r="D158" s="35" t="s">
        <v>120</v>
      </c>
      <c r="E158" s="35" t="s">
        <v>147</v>
      </c>
      <c r="F158" s="35" t="s">
        <v>120</v>
      </c>
      <c r="G158" s="35" t="s">
        <v>120</v>
      </c>
      <c r="H158" s="35" t="s">
        <v>121</v>
      </c>
      <c r="I158" s="35" t="s">
        <v>120</v>
      </c>
      <c r="J158" s="35" t="s">
        <v>120</v>
      </c>
      <c r="K158" s="35" t="s">
        <v>120</v>
      </c>
      <c r="L158" s="35" t="s">
        <v>120</v>
      </c>
      <c r="M158" s="35" t="s">
        <v>120</v>
      </c>
      <c r="N158" s="35" t="s">
        <v>120</v>
      </c>
      <c r="O158" s="35" t="s">
        <v>120</v>
      </c>
      <c r="P158" s="35" t="s">
        <v>120</v>
      </c>
      <c r="Q158" s="35" t="s">
        <v>120</v>
      </c>
      <c r="R158" s="35" t="s">
        <v>120</v>
      </c>
    </row>
    <row r="159" spans="2:18">
      <c r="B159" s="35" t="s">
        <v>120</v>
      </c>
      <c r="C159" s="35" t="s">
        <v>120</v>
      </c>
      <c r="D159" s="35" t="s">
        <v>120</v>
      </c>
      <c r="E159" s="35" t="s">
        <v>148</v>
      </c>
      <c r="F159" s="35" t="s">
        <v>120</v>
      </c>
      <c r="G159" s="35" t="s">
        <v>120</v>
      </c>
      <c r="H159" s="35" t="s">
        <v>121</v>
      </c>
      <c r="I159" s="35" t="s">
        <v>120</v>
      </c>
      <c r="J159" s="35" t="s">
        <v>120</v>
      </c>
      <c r="K159" s="35" t="s">
        <v>120</v>
      </c>
      <c r="L159" s="35" t="s">
        <v>120</v>
      </c>
      <c r="M159" s="35" t="s">
        <v>120</v>
      </c>
      <c r="N159" s="35" t="s">
        <v>120</v>
      </c>
      <c r="O159" s="35" t="s">
        <v>120</v>
      </c>
      <c r="P159" s="35" t="s">
        <v>120</v>
      </c>
      <c r="Q159" s="35" t="s">
        <v>120</v>
      </c>
      <c r="R159" s="35" t="s">
        <v>120</v>
      </c>
    </row>
    <row r="160" spans="2:18">
      <c r="B160" s="35" t="s">
        <v>149</v>
      </c>
      <c r="C160" s="35" t="s">
        <v>150</v>
      </c>
      <c r="D160" s="35" t="s">
        <v>151</v>
      </c>
      <c r="E160" s="35" t="s">
        <v>152</v>
      </c>
      <c r="F160" s="35" t="s">
        <v>132</v>
      </c>
      <c r="G160" s="35" t="s">
        <v>54</v>
      </c>
      <c r="H160" s="35" t="s">
        <v>127</v>
      </c>
      <c r="I160" s="35" t="s">
        <v>17</v>
      </c>
      <c r="J160" s="35" t="s">
        <v>13</v>
      </c>
      <c r="K160" s="35" t="s">
        <v>128</v>
      </c>
      <c r="L160" s="35" t="s">
        <v>133</v>
      </c>
      <c r="M160" s="35" t="s">
        <v>130</v>
      </c>
      <c r="N160" s="35" t="s">
        <v>153</v>
      </c>
      <c r="O160" s="35" t="s">
        <v>154</v>
      </c>
      <c r="P160" s="35" t="s">
        <v>27</v>
      </c>
      <c r="Q160" s="35" t="s">
        <v>126</v>
      </c>
      <c r="R160" s="35" t="s">
        <v>28</v>
      </c>
    </row>
    <row r="161" spans="2:18">
      <c r="B161" s="35" t="s">
        <v>155</v>
      </c>
      <c r="C161" s="35" t="s">
        <v>156</v>
      </c>
      <c r="D161" s="35">
        <v>3126036</v>
      </c>
      <c r="E161" s="35" t="s">
        <v>157</v>
      </c>
      <c r="F161" s="35" t="s">
        <v>132</v>
      </c>
      <c r="G161" s="35" t="s">
        <v>54</v>
      </c>
      <c r="H161" s="35" t="s">
        <v>127</v>
      </c>
      <c r="I161" s="35" t="s">
        <v>17</v>
      </c>
      <c r="J161" s="35" t="s">
        <v>13</v>
      </c>
      <c r="K161" s="35" t="s">
        <v>128</v>
      </c>
      <c r="L161" s="35" t="s">
        <v>133</v>
      </c>
      <c r="M161" s="35" t="s">
        <v>158</v>
      </c>
      <c r="N161" s="35" t="s">
        <v>159</v>
      </c>
      <c r="O161" s="35" t="s">
        <v>160</v>
      </c>
      <c r="P161" s="35" t="s">
        <v>27</v>
      </c>
      <c r="Q161" s="35" t="s">
        <v>126</v>
      </c>
      <c r="R161" s="35" t="s">
        <v>28</v>
      </c>
    </row>
    <row r="162" spans="2:18">
      <c r="B162" s="35" t="s">
        <v>161</v>
      </c>
      <c r="C162" s="35" t="s">
        <v>162</v>
      </c>
      <c r="D162" s="35">
        <v>3147944</v>
      </c>
      <c r="E162" s="35" t="s">
        <v>163</v>
      </c>
      <c r="F162" s="35" t="s">
        <v>132</v>
      </c>
      <c r="G162" s="35" t="s">
        <v>54</v>
      </c>
      <c r="H162" s="35" t="s">
        <v>127</v>
      </c>
      <c r="I162" s="35" t="s">
        <v>17</v>
      </c>
      <c r="J162" s="35" t="s">
        <v>13</v>
      </c>
      <c r="K162" s="35" t="s">
        <v>128</v>
      </c>
      <c r="L162" s="35" t="s">
        <v>164</v>
      </c>
      <c r="M162" s="35" t="s">
        <v>165</v>
      </c>
      <c r="N162" s="35" t="s">
        <v>130</v>
      </c>
      <c r="O162" s="35" t="s">
        <v>166</v>
      </c>
      <c r="P162" s="35" t="s">
        <v>27</v>
      </c>
      <c r="Q162" s="35" t="s">
        <v>126</v>
      </c>
      <c r="R162" s="35" t="s">
        <v>28</v>
      </c>
    </row>
    <row r="163" spans="2:18">
      <c r="B163" s="35" t="s">
        <v>120</v>
      </c>
      <c r="C163" s="35" t="s">
        <v>120</v>
      </c>
      <c r="D163" s="35" t="s">
        <v>120</v>
      </c>
      <c r="E163" s="35" t="s">
        <v>167</v>
      </c>
      <c r="F163" s="35" t="s">
        <v>120</v>
      </c>
      <c r="G163" s="35" t="s">
        <v>120</v>
      </c>
      <c r="H163" s="35" t="s">
        <v>121</v>
      </c>
      <c r="I163" s="35" t="s">
        <v>120</v>
      </c>
      <c r="J163" s="35" t="s">
        <v>120</v>
      </c>
      <c r="K163" s="35" t="s">
        <v>120</v>
      </c>
      <c r="L163" s="35" t="s">
        <v>120</v>
      </c>
      <c r="M163" s="35" t="s">
        <v>120</v>
      </c>
      <c r="N163" s="35" t="s">
        <v>120</v>
      </c>
      <c r="O163" s="35" t="s">
        <v>120</v>
      </c>
      <c r="P163" s="35" t="s">
        <v>120</v>
      </c>
      <c r="Q163" s="35" t="s">
        <v>120</v>
      </c>
      <c r="R163" s="35" t="s">
        <v>120</v>
      </c>
    </row>
    <row r="164" spans="2:18">
      <c r="B164" s="35" t="s">
        <v>168</v>
      </c>
      <c r="C164" s="35" t="s">
        <v>169</v>
      </c>
      <c r="D164" s="35">
        <v>3248099</v>
      </c>
      <c r="E164" s="35" t="s">
        <v>170</v>
      </c>
      <c r="F164" s="35" t="s">
        <v>132</v>
      </c>
      <c r="G164" s="35" t="s">
        <v>54</v>
      </c>
      <c r="H164" s="35" t="s">
        <v>127</v>
      </c>
      <c r="I164" s="35" t="s">
        <v>17</v>
      </c>
      <c r="J164" s="35" t="s">
        <v>13</v>
      </c>
      <c r="K164" s="35" t="s">
        <v>128</v>
      </c>
      <c r="L164" s="35" t="s">
        <v>171</v>
      </c>
      <c r="M164" s="35" t="s">
        <v>172</v>
      </c>
      <c r="N164" s="35" t="s">
        <v>173</v>
      </c>
      <c r="O164" s="35" t="s">
        <v>174</v>
      </c>
      <c r="P164" s="35" t="s">
        <v>27</v>
      </c>
      <c r="Q164" s="35" t="s">
        <v>126</v>
      </c>
      <c r="R164" s="35" t="s">
        <v>28</v>
      </c>
    </row>
    <row r="165" spans="2:18">
      <c r="B165" s="35" t="s">
        <v>175</v>
      </c>
      <c r="C165" s="35" t="s">
        <v>176</v>
      </c>
      <c r="D165" s="35">
        <v>3304622</v>
      </c>
      <c r="E165" s="35" t="s">
        <v>177</v>
      </c>
      <c r="F165" s="35" t="s">
        <v>132</v>
      </c>
      <c r="G165" s="35" t="s">
        <v>178</v>
      </c>
      <c r="H165" s="35" t="s">
        <v>127</v>
      </c>
      <c r="I165" s="35" t="s">
        <v>17</v>
      </c>
      <c r="J165" s="35" t="s">
        <v>13</v>
      </c>
      <c r="K165" s="35" t="s">
        <v>128</v>
      </c>
      <c r="L165" s="35" t="s">
        <v>179</v>
      </c>
      <c r="M165" s="35" t="s">
        <v>180</v>
      </c>
      <c r="N165" s="35" t="s">
        <v>181</v>
      </c>
      <c r="O165" s="35" t="s">
        <v>182</v>
      </c>
      <c r="P165" s="35" t="s">
        <v>27</v>
      </c>
      <c r="Q165" s="35" t="s">
        <v>131</v>
      </c>
      <c r="R165" s="35" t="s">
        <v>28</v>
      </c>
    </row>
    <row r="166" spans="2:18">
      <c r="B166" s="35" t="s">
        <v>183</v>
      </c>
      <c r="C166" s="35" t="s">
        <v>184</v>
      </c>
      <c r="D166" s="35">
        <v>3151900</v>
      </c>
      <c r="E166" s="35" t="s">
        <v>185</v>
      </c>
      <c r="F166" s="35" t="s">
        <v>186</v>
      </c>
      <c r="G166" s="35" t="s">
        <v>187</v>
      </c>
      <c r="H166" s="35" t="s">
        <v>127</v>
      </c>
      <c r="I166" s="35" t="s">
        <v>17</v>
      </c>
      <c r="J166" s="35" t="s">
        <v>13</v>
      </c>
      <c r="K166" s="35" t="s">
        <v>128</v>
      </c>
      <c r="L166" s="35" t="s">
        <v>133</v>
      </c>
      <c r="M166" s="35" t="s">
        <v>188</v>
      </c>
      <c r="N166" s="35" t="s">
        <v>189</v>
      </c>
      <c r="O166" s="35" t="s">
        <v>190</v>
      </c>
      <c r="P166" s="35" t="s">
        <v>27</v>
      </c>
      <c r="Q166" s="35" t="s">
        <v>126</v>
      </c>
      <c r="R166" s="35" t="s">
        <v>28</v>
      </c>
    </row>
    <row r="167" spans="2:18">
      <c r="B167" s="35" t="s">
        <v>191</v>
      </c>
      <c r="C167" s="35" t="s">
        <v>192</v>
      </c>
      <c r="D167" s="35">
        <v>3398300</v>
      </c>
      <c r="E167" s="35" t="s">
        <v>193</v>
      </c>
      <c r="F167" s="35" t="s">
        <v>132</v>
      </c>
      <c r="G167" s="35" t="s">
        <v>54</v>
      </c>
      <c r="H167" s="35" t="s">
        <v>127</v>
      </c>
      <c r="I167" s="35" t="s">
        <v>17</v>
      </c>
      <c r="J167" s="35" t="s">
        <v>13</v>
      </c>
      <c r="K167" s="35" t="s">
        <v>128</v>
      </c>
      <c r="L167" s="35" t="s">
        <v>133</v>
      </c>
      <c r="M167" s="35" t="s">
        <v>194</v>
      </c>
      <c r="N167" s="35" t="s">
        <v>181</v>
      </c>
      <c r="O167" s="35" t="s">
        <v>195</v>
      </c>
      <c r="P167" s="35" t="s">
        <v>27</v>
      </c>
      <c r="Q167" s="35" t="s">
        <v>196</v>
      </c>
      <c r="R167" s="35" t="s">
        <v>28</v>
      </c>
    </row>
    <row r="168" spans="2:18">
      <c r="B168" s="35" t="s">
        <v>197</v>
      </c>
      <c r="C168" s="35" t="s">
        <v>126</v>
      </c>
      <c r="D168" s="35">
        <v>3398300</v>
      </c>
      <c r="E168" s="35" t="s">
        <v>198</v>
      </c>
      <c r="F168" s="35" t="s">
        <v>132</v>
      </c>
      <c r="G168" s="35" t="s">
        <v>54</v>
      </c>
      <c r="H168" s="35" t="s">
        <v>127</v>
      </c>
      <c r="I168" s="35" t="s">
        <v>17</v>
      </c>
      <c r="J168" s="35" t="s">
        <v>13</v>
      </c>
      <c r="K168" s="35" t="s">
        <v>128</v>
      </c>
      <c r="L168" s="35" t="s">
        <v>129</v>
      </c>
      <c r="M168" s="35" t="s">
        <v>199</v>
      </c>
      <c r="N168" s="35" t="s">
        <v>200</v>
      </c>
      <c r="O168" s="35" t="s">
        <v>201</v>
      </c>
      <c r="P168" s="35" t="s">
        <v>27</v>
      </c>
      <c r="Q168" s="35" t="s">
        <v>202</v>
      </c>
      <c r="R168" s="35" t="s">
        <v>28</v>
      </c>
    </row>
    <row r="169" spans="2:18">
      <c r="B169" s="35" t="s">
        <v>203</v>
      </c>
      <c r="C169" s="35" t="s">
        <v>204</v>
      </c>
      <c r="D169" s="35">
        <v>3152355</v>
      </c>
      <c r="E169" s="35" t="s">
        <v>141</v>
      </c>
      <c r="F169" s="35" t="s">
        <v>132</v>
      </c>
      <c r="G169" s="35" t="s">
        <v>54</v>
      </c>
      <c r="H169" s="35" t="s">
        <v>140</v>
      </c>
      <c r="I169" s="35" t="s">
        <v>136</v>
      </c>
      <c r="J169" s="35" t="s">
        <v>13</v>
      </c>
      <c r="K169" s="35" t="s">
        <v>143</v>
      </c>
      <c r="L169" s="35" t="s">
        <v>179</v>
      </c>
      <c r="M169" s="35" t="s">
        <v>205</v>
      </c>
      <c r="N169" s="35" t="s">
        <v>206</v>
      </c>
      <c r="O169" s="35" t="s">
        <v>207</v>
      </c>
      <c r="P169" s="35" t="s">
        <v>208</v>
      </c>
      <c r="Q169" s="35" t="s">
        <v>209</v>
      </c>
      <c r="R169" s="35" t="s">
        <v>210</v>
      </c>
    </row>
    <row r="170" spans="2:18">
      <c r="B170" s="35" t="s">
        <v>211</v>
      </c>
      <c r="C170" s="35" t="s">
        <v>135</v>
      </c>
      <c r="D170" s="35">
        <v>3137300</v>
      </c>
      <c r="E170" s="35" t="s">
        <v>212</v>
      </c>
      <c r="F170" s="35" t="s">
        <v>132</v>
      </c>
      <c r="G170" s="35" t="s">
        <v>54</v>
      </c>
      <c r="H170" s="35" t="s">
        <v>127</v>
      </c>
      <c r="I170" s="35" t="s">
        <v>136</v>
      </c>
      <c r="J170" s="35" t="s">
        <v>13</v>
      </c>
      <c r="K170" s="35" t="s">
        <v>128</v>
      </c>
      <c r="L170" s="35" t="s">
        <v>213</v>
      </c>
      <c r="M170" s="35" t="s">
        <v>214</v>
      </c>
      <c r="N170" s="35" t="s">
        <v>130</v>
      </c>
      <c r="O170" s="35" t="s">
        <v>215</v>
      </c>
      <c r="P170" s="35" t="s">
        <v>27</v>
      </c>
      <c r="Q170" s="35" t="s">
        <v>126</v>
      </c>
      <c r="R170" s="35" t="s">
        <v>28</v>
      </c>
    </row>
    <row r="171" spans="2:18">
      <c r="B171" s="35" t="s">
        <v>216</v>
      </c>
      <c r="C171" s="35" t="s">
        <v>217</v>
      </c>
      <c r="D171" s="35">
        <v>3122786101</v>
      </c>
      <c r="E171" s="35" t="s">
        <v>218</v>
      </c>
      <c r="F171" s="35" t="s">
        <v>132</v>
      </c>
      <c r="G171" s="35" t="s">
        <v>54</v>
      </c>
      <c r="H171" s="35" t="s">
        <v>127</v>
      </c>
      <c r="I171" s="35" t="s">
        <v>136</v>
      </c>
      <c r="J171" s="35" t="s">
        <v>13</v>
      </c>
      <c r="K171" s="35" t="s">
        <v>128</v>
      </c>
      <c r="L171" s="35" t="s">
        <v>179</v>
      </c>
      <c r="M171" s="35" t="s">
        <v>219</v>
      </c>
      <c r="N171" s="35" t="s">
        <v>220</v>
      </c>
      <c r="O171" s="35" t="s">
        <v>221</v>
      </c>
      <c r="P171" s="35" t="s">
        <v>27</v>
      </c>
      <c r="Q171" s="35" t="s">
        <v>126</v>
      </c>
      <c r="R171" s="35" t="s">
        <v>28</v>
      </c>
    </row>
    <row r="172" spans="2:18">
      <c r="B172" s="35" t="s">
        <v>222</v>
      </c>
      <c r="C172" s="35" t="s">
        <v>223</v>
      </c>
      <c r="D172" s="35">
        <v>3452233</v>
      </c>
      <c r="E172" s="35" t="s">
        <v>224</v>
      </c>
      <c r="F172" s="35" t="s">
        <v>132</v>
      </c>
      <c r="G172" s="35" t="s">
        <v>142</v>
      </c>
      <c r="H172" s="35" t="s">
        <v>127</v>
      </c>
      <c r="I172" s="35" t="s">
        <v>17</v>
      </c>
      <c r="J172" s="35" t="s">
        <v>13</v>
      </c>
      <c r="K172" s="35" t="s">
        <v>128</v>
      </c>
      <c r="L172" s="35" t="s">
        <v>129</v>
      </c>
      <c r="M172" s="35" t="s">
        <v>225</v>
      </c>
      <c r="N172" s="35" t="s">
        <v>130</v>
      </c>
      <c r="O172" s="35" t="s">
        <v>226</v>
      </c>
      <c r="P172" s="35" t="s">
        <v>27</v>
      </c>
      <c r="Q172" s="35" t="s">
        <v>126</v>
      </c>
      <c r="R172" s="35" t="s">
        <v>126</v>
      </c>
    </row>
    <row r="173" spans="2:18">
      <c r="B173" s="35" t="s">
        <v>120</v>
      </c>
      <c r="C173" s="35" t="s">
        <v>120</v>
      </c>
      <c r="D173" s="35" t="s">
        <v>120</v>
      </c>
      <c r="E173" s="35" t="s">
        <v>227</v>
      </c>
      <c r="F173" s="35" t="s">
        <v>120</v>
      </c>
      <c r="G173" s="35" t="s">
        <v>120</v>
      </c>
      <c r="H173" s="35" t="s">
        <v>120</v>
      </c>
      <c r="I173" s="35" t="s">
        <v>120</v>
      </c>
      <c r="J173" s="35" t="s">
        <v>120</v>
      </c>
      <c r="K173" s="35" t="s">
        <v>120</v>
      </c>
      <c r="L173" s="35" t="s">
        <v>120</v>
      </c>
      <c r="M173" s="35" t="s">
        <v>120</v>
      </c>
      <c r="N173" s="35" t="s">
        <v>120</v>
      </c>
      <c r="O173" s="35" t="s">
        <v>120</v>
      </c>
      <c r="P173" s="35" t="s">
        <v>120</v>
      </c>
      <c r="Q173" s="35" t="s">
        <v>120</v>
      </c>
      <c r="R173" s="35" t="s">
        <v>120</v>
      </c>
    </row>
    <row r="174" spans="2:18">
      <c r="B174" s="35" t="s">
        <v>228</v>
      </c>
      <c r="C174" s="35" t="s">
        <v>229</v>
      </c>
      <c r="D174" s="35">
        <v>3281491</v>
      </c>
      <c r="E174" s="35" t="s">
        <v>230</v>
      </c>
      <c r="F174" s="35" t="s">
        <v>132</v>
      </c>
      <c r="G174" s="35" t="s">
        <v>54</v>
      </c>
      <c r="H174" s="35" t="s">
        <v>127</v>
      </c>
      <c r="I174" s="35" t="s">
        <v>17</v>
      </c>
      <c r="J174" s="35" t="s">
        <v>13</v>
      </c>
      <c r="K174" s="35" t="s">
        <v>128</v>
      </c>
      <c r="L174" s="35" t="s">
        <v>133</v>
      </c>
      <c r="M174" s="35" t="s">
        <v>231</v>
      </c>
      <c r="N174" s="35" t="s">
        <v>206</v>
      </c>
      <c r="O174" s="35" t="s">
        <v>182</v>
      </c>
      <c r="P174" s="35" t="s">
        <v>208</v>
      </c>
      <c r="Q174" s="35" t="s">
        <v>232</v>
      </c>
      <c r="R174" s="35" t="s">
        <v>210</v>
      </c>
    </row>
    <row r="175" spans="2:18">
      <c r="B175" s="35" t="s">
        <v>120</v>
      </c>
      <c r="C175" s="35" t="s">
        <v>120</v>
      </c>
      <c r="D175" s="35" t="s">
        <v>120</v>
      </c>
      <c r="E175" s="35" t="s">
        <v>233</v>
      </c>
      <c r="F175" s="35" t="s">
        <v>120</v>
      </c>
      <c r="G175" s="35" t="s">
        <v>120</v>
      </c>
      <c r="H175" s="35" t="s">
        <v>121</v>
      </c>
      <c r="I175" s="35" t="s">
        <v>120</v>
      </c>
      <c r="J175" s="35" t="s">
        <v>120</v>
      </c>
      <c r="K175" s="35" t="s">
        <v>120</v>
      </c>
      <c r="L175" s="35" t="s">
        <v>120</v>
      </c>
      <c r="M175" s="35" t="s">
        <v>120</v>
      </c>
      <c r="N175" s="35" t="s">
        <v>120</v>
      </c>
      <c r="O175" s="35" t="s">
        <v>120</v>
      </c>
      <c r="P175" s="35" t="s">
        <v>120</v>
      </c>
      <c r="Q175" s="35" t="s">
        <v>120</v>
      </c>
      <c r="R175" s="35" t="s">
        <v>120</v>
      </c>
    </row>
    <row r="176" spans="2:18">
      <c r="B176" s="35" t="s">
        <v>234</v>
      </c>
      <c r="C176" s="35" t="s">
        <v>235</v>
      </c>
      <c r="D176" s="35">
        <v>3144120</v>
      </c>
      <c r="E176" s="35" t="s">
        <v>236</v>
      </c>
      <c r="F176" s="35" t="s">
        <v>132</v>
      </c>
      <c r="G176" s="35" t="s">
        <v>54</v>
      </c>
      <c r="H176" s="35" t="s">
        <v>127</v>
      </c>
      <c r="I176" s="35" t="s">
        <v>17</v>
      </c>
      <c r="J176" s="35" t="s">
        <v>13</v>
      </c>
      <c r="K176" s="35" t="s">
        <v>128</v>
      </c>
      <c r="L176" s="35" t="s">
        <v>129</v>
      </c>
      <c r="M176" s="35" t="s">
        <v>54</v>
      </c>
      <c r="N176" s="35" t="s">
        <v>237</v>
      </c>
      <c r="O176" s="35" t="s">
        <v>137</v>
      </c>
      <c r="P176" s="35" t="s">
        <v>27</v>
      </c>
      <c r="Q176" s="35" t="s">
        <v>126</v>
      </c>
      <c r="R176" s="35" t="s">
        <v>28</v>
      </c>
    </row>
    <row r="177" spans="2:18">
      <c r="B177" s="35" t="s">
        <v>238</v>
      </c>
      <c r="C177" s="35" t="s">
        <v>238</v>
      </c>
      <c r="D177" s="35" t="s">
        <v>238</v>
      </c>
      <c r="E177" s="35" t="s">
        <v>239</v>
      </c>
      <c r="F177" s="35" t="s">
        <v>132</v>
      </c>
      <c r="G177" s="35" t="s">
        <v>54</v>
      </c>
      <c r="H177" s="35" t="s">
        <v>127</v>
      </c>
      <c r="I177" s="35" t="s">
        <v>17</v>
      </c>
      <c r="J177" s="35" t="s">
        <v>13</v>
      </c>
      <c r="K177" s="35" t="s">
        <v>128</v>
      </c>
      <c r="L177" s="35" t="s">
        <v>164</v>
      </c>
      <c r="M177" s="35" t="s">
        <v>238</v>
      </c>
      <c r="N177" s="35" t="s">
        <v>238</v>
      </c>
      <c r="O177" s="35" t="s">
        <v>238</v>
      </c>
      <c r="P177" s="35" t="s">
        <v>238</v>
      </c>
      <c r="Q177" s="35" t="s">
        <v>238</v>
      </c>
      <c r="R177" s="35" t="s">
        <v>238</v>
      </c>
    </row>
    <row r="178" spans="2:18">
      <c r="B178" s="35" t="s">
        <v>240</v>
      </c>
      <c r="C178" s="35" t="s">
        <v>241</v>
      </c>
      <c r="D178" s="35">
        <v>2652513</v>
      </c>
      <c r="E178" s="35" t="s">
        <v>242</v>
      </c>
      <c r="F178" s="35" t="s">
        <v>132</v>
      </c>
      <c r="G178" s="35" t="s">
        <v>54</v>
      </c>
      <c r="H178" s="35" t="s">
        <v>127</v>
      </c>
      <c r="I178" s="35" t="s">
        <v>17</v>
      </c>
      <c r="J178" s="35" t="s">
        <v>13</v>
      </c>
      <c r="K178" s="35" t="s">
        <v>128</v>
      </c>
      <c r="L178" s="35" t="s">
        <v>164</v>
      </c>
      <c r="M178" s="35" t="s">
        <v>243</v>
      </c>
      <c r="N178" s="35" t="s">
        <v>130</v>
      </c>
      <c r="O178" s="35" t="s">
        <v>244</v>
      </c>
      <c r="P178" s="35" t="s">
        <v>245</v>
      </c>
      <c r="Q178" s="35" t="s">
        <v>246</v>
      </c>
      <c r="R178" s="35" t="s">
        <v>28</v>
      </c>
    </row>
    <row r="179" spans="2:18">
      <c r="B179" s="35" t="s">
        <v>247</v>
      </c>
      <c r="C179" s="35" t="s">
        <v>248</v>
      </c>
      <c r="D179" s="35">
        <v>8713720</v>
      </c>
      <c r="E179" s="35" t="s">
        <v>249</v>
      </c>
      <c r="F179" s="35" t="s">
        <v>132</v>
      </c>
      <c r="G179" s="35" t="s">
        <v>54</v>
      </c>
      <c r="H179" s="35" t="s">
        <v>140</v>
      </c>
      <c r="I179" s="35" t="s">
        <v>250</v>
      </c>
      <c r="J179" s="35" t="s">
        <v>12</v>
      </c>
      <c r="K179" s="35" t="s">
        <v>143</v>
      </c>
      <c r="L179" s="35" t="s">
        <v>179</v>
      </c>
      <c r="M179" s="35" t="s">
        <v>251</v>
      </c>
      <c r="N179" s="35" t="s">
        <v>252</v>
      </c>
      <c r="O179" s="35" t="s">
        <v>253</v>
      </c>
      <c r="P179" s="35" t="s">
        <v>254</v>
      </c>
      <c r="Q179" s="35" t="s">
        <v>255</v>
      </c>
      <c r="R179" s="35" t="s">
        <v>28</v>
      </c>
    </row>
    <row r="180" spans="2:18">
      <c r="B180" s="35" t="s">
        <v>256</v>
      </c>
      <c r="C180" s="35" t="s">
        <v>257</v>
      </c>
      <c r="D180" s="35">
        <v>8771345</v>
      </c>
      <c r="E180" s="35" t="s">
        <v>258</v>
      </c>
      <c r="F180" s="35" t="s">
        <v>132</v>
      </c>
      <c r="G180" s="35" t="s">
        <v>54</v>
      </c>
      <c r="H180" s="35" t="s">
        <v>127</v>
      </c>
      <c r="I180" s="35" t="s">
        <v>17</v>
      </c>
      <c r="J180" s="35" t="s">
        <v>13</v>
      </c>
      <c r="K180" s="35" t="s">
        <v>128</v>
      </c>
      <c r="L180" s="35" t="s">
        <v>129</v>
      </c>
      <c r="M180" s="35" t="s">
        <v>54</v>
      </c>
      <c r="N180" s="35" t="s">
        <v>130</v>
      </c>
      <c r="O180" s="35" t="s">
        <v>166</v>
      </c>
      <c r="P180" s="35" t="s">
        <v>254</v>
      </c>
      <c r="Q180" s="35" t="s">
        <v>255</v>
      </c>
      <c r="R180" s="35" t="s">
        <v>28</v>
      </c>
    </row>
    <row r="181" spans="2:18">
      <c r="B181" s="35" t="s">
        <v>259</v>
      </c>
      <c r="C181" s="35" t="s">
        <v>260</v>
      </c>
      <c r="D181" s="35" t="s">
        <v>261</v>
      </c>
      <c r="E181" s="35" t="s">
        <v>262</v>
      </c>
      <c r="F181" s="35" t="s">
        <v>132</v>
      </c>
      <c r="G181" s="35" t="s">
        <v>54</v>
      </c>
      <c r="H181" s="35" t="s">
        <v>127</v>
      </c>
      <c r="I181" s="35" t="s">
        <v>250</v>
      </c>
      <c r="J181" s="35" t="s">
        <v>13</v>
      </c>
      <c r="K181" s="35" t="s">
        <v>128</v>
      </c>
      <c r="L181" s="35" t="s">
        <v>129</v>
      </c>
      <c r="M181" s="35" t="s">
        <v>263</v>
      </c>
      <c r="N181" s="35" t="s">
        <v>264</v>
      </c>
      <c r="O181" s="35" t="s">
        <v>265</v>
      </c>
      <c r="P181" s="35" t="s">
        <v>266</v>
      </c>
      <c r="Q181" s="35" t="s">
        <v>134</v>
      </c>
      <c r="R181" s="35" t="s">
        <v>138</v>
      </c>
    </row>
    <row r="182" spans="2:18">
      <c r="B182" s="35" t="s">
        <v>267</v>
      </c>
      <c r="C182" s="35" t="s">
        <v>268</v>
      </c>
      <c r="D182" s="35">
        <v>8631300</v>
      </c>
      <c r="E182" s="35" t="s">
        <v>269</v>
      </c>
      <c r="F182" s="35" t="s">
        <v>132</v>
      </c>
      <c r="G182" s="35" t="s">
        <v>54</v>
      </c>
      <c r="H182" s="35" t="s">
        <v>127</v>
      </c>
      <c r="I182" s="35" t="s">
        <v>17</v>
      </c>
      <c r="J182" s="35" t="s">
        <v>13</v>
      </c>
      <c r="K182" s="35" t="s">
        <v>128</v>
      </c>
      <c r="L182" s="35" t="s">
        <v>129</v>
      </c>
      <c r="M182" s="35" t="s">
        <v>270</v>
      </c>
      <c r="N182" s="35" t="s">
        <v>130</v>
      </c>
      <c r="O182" s="35" t="s">
        <v>166</v>
      </c>
      <c r="P182" s="35" t="s">
        <v>254</v>
      </c>
      <c r="Q182" s="35" t="s">
        <v>271</v>
      </c>
      <c r="R182" s="35" t="s">
        <v>28</v>
      </c>
    </row>
    <row r="183" spans="2:18">
      <c r="B183" s="35" t="s">
        <v>272</v>
      </c>
      <c r="C183" s="35" t="s">
        <v>273</v>
      </c>
      <c r="D183" s="35">
        <v>2646743</v>
      </c>
      <c r="E183" s="35" t="s">
        <v>274</v>
      </c>
      <c r="F183" s="35" t="s">
        <v>132</v>
      </c>
      <c r="G183" s="35" t="s">
        <v>54</v>
      </c>
      <c r="H183" s="35" t="s">
        <v>127</v>
      </c>
      <c r="I183" s="35" t="s">
        <v>17</v>
      </c>
      <c r="J183" s="35" t="s">
        <v>13</v>
      </c>
      <c r="K183" s="35" t="s">
        <v>128</v>
      </c>
      <c r="L183" s="35" t="s">
        <v>133</v>
      </c>
      <c r="M183" s="35" t="s">
        <v>275</v>
      </c>
      <c r="N183" s="35" t="s">
        <v>276</v>
      </c>
      <c r="O183" s="35" t="s">
        <v>277</v>
      </c>
      <c r="P183" s="35" t="s">
        <v>278</v>
      </c>
      <c r="Q183" s="35" t="s">
        <v>279</v>
      </c>
      <c r="R183" s="35" t="s">
        <v>280</v>
      </c>
    </row>
    <row r="184" spans="2:18">
      <c r="B184" s="35" t="s">
        <v>281</v>
      </c>
      <c r="C184" s="35" t="s">
        <v>282</v>
      </c>
      <c r="D184" s="35">
        <v>7584300</v>
      </c>
      <c r="E184" s="35" t="s">
        <v>283</v>
      </c>
      <c r="F184" s="35" t="s">
        <v>132</v>
      </c>
      <c r="G184" s="35" t="s">
        <v>54</v>
      </c>
      <c r="H184" s="35" t="s">
        <v>127</v>
      </c>
      <c r="I184" s="35" t="s">
        <v>17</v>
      </c>
      <c r="J184" s="35" t="s">
        <v>13</v>
      </c>
      <c r="K184" s="35" t="s">
        <v>128</v>
      </c>
      <c r="L184" s="35" t="s">
        <v>164</v>
      </c>
      <c r="M184" s="35" t="s">
        <v>54</v>
      </c>
      <c r="N184" s="35" t="s">
        <v>284</v>
      </c>
      <c r="O184" s="35" t="s">
        <v>173</v>
      </c>
      <c r="P184" s="35" t="s">
        <v>144</v>
      </c>
      <c r="Q184" s="35" t="s">
        <v>285</v>
      </c>
      <c r="R184" s="35" t="s">
        <v>28</v>
      </c>
    </row>
    <row r="185" spans="2:18">
      <c r="B185" s="35" t="s">
        <v>120</v>
      </c>
      <c r="C185" s="35" t="s">
        <v>120</v>
      </c>
      <c r="D185" s="35" t="s">
        <v>120</v>
      </c>
      <c r="E185" s="35" t="s">
        <v>286</v>
      </c>
      <c r="F185" s="35" t="s">
        <v>120</v>
      </c>
      <c r="G185" s="35" t="s">
        <v>120</v>
      </c>
      <c r="H185" s="35" t="s">
        <v>120</v>
      </c>
      <c r="I185" s="35" t="s">
        <v>120</v>
      </c>
      <c r="J185" s="35" t="s">
        <v>120</v>
      </c>
      <c r="K185" s="35" t="s">
        <v>120</v>
      </c>
      <c r="L185" s="35" t="s">
        <v>120</v>
      </c>
      <c r="M185" s="35" t="s">
        <v>120</v>
      </c>
      <c r="N185" s="35" t="s">
        <v>120</v>
      </c>
      <c r="O185" s="35" t="s">
        <v>120</v>
      </c>
      <c r="P185" s="35" t="s">
        <v>120</v>
      </c>
      <c r="Q185" s="35" t="s">
        <v>120</v>
      </c>
      <c r="R185" s="35" t="s">
        <v>120</v>
      </c>
    </row>
    <row r="186" spans="2:18">
      <c r="B186" s="35" t="s">
        <v>120</v>
      </c>
      <c r="C186" s="35" t="s">
        <v>120</v>
      </c>
      <c r="D186" s="35" t="s">
        <v>120</v>
      </c>
      <c r="E186" s="35" t="s">
        <v>287</v>
      </c>
      <c r="F186" s="35" t="s">
        <v>120</v>
      </c>
      <c r="G186" s="35" t="s">
        <v>120</v>
      </c>
      <c r="H186" s="35" t="s">
        <v>120</v>
      </c>
      <c r="I186" s="35" t="s">
        <v>120</v>
      </c>
      <c r="J186" s="35" t="s">
        <v>120</v>
      </c>
      <c r="K186" s="35" t="s">
        <v>120</v>
      </c>
      <c r="L186" s="35" t="s">
        <v>120</v>
      </c>
      <c r="M186" s="35" t="s">
        <v>120</v>
      </c>
      <c r="N186" s="35" t="s">
        <v>120</v>
      </c>
      <c r="O186" s="35" t="s">
        <v>120</v>
      </c>
      <c r="P186" s="35" t="s">
        <v>120</v>
      </c>
      <c r="Q186" s="35" t="s">
        <v>120</v>
      </c>
      <c r="R186" s="35" t="s">
        <v>120</v>
      </c>
    </row>
    <row r="187" spans="2:18">
      <c r="B187" s="35" t="s">
        <v>288</v>
      </c>
      <c r="C187" s="35" t="s">
        <v>289</v>
      </c>
      <c r="D187" s="35">
        <v>3137200</v>
      </c>
      <c r="E187" s="35" t="s">
        <v>290</v>
      </c>
      <c r="F187" s="35" t="s">
        <v>291</v>
      </c>
      <c r="G187" s="35" t="s">
        <v>292</v>
      </c>
      <c r="H187" s="35" t="s">
        <v>127</v>
      </c>
      <c r="I187" s="35" t="s">
        <v>17</v>
      </c>
      <c r="J187" s="35" t="s">
        <v>13</v>
      </c>
      <c r="K187" s="35" t="s">
        <v>128</v>
      </c>
      <c r="L187" s="35" t="s">
        <v>171</v>
      </c>
      <c r="M187" s="35" t="s">
        <v>293</v>
      </c>
      <c r="N187" s="35" t="s">
        <v>294</v>
      </c>
      <c r="O187" s="35" t="s">
        <v>295</v>
      </c>
      <c r="P187" s="35" t="s">
        <v>296</v>
      </c>
      <c r="Q187" s="35" t="s">
        <v>297</v>
      </c>
      <c r="R187" s="35" t="s">
        <v>280</v>
      </c>
    </row>
    <row r="188" spans="2:18">
      <c r="B188" s="35" t="s">
        <v>298</v>
      </c>
      <c r="C188" s="35" t="s">
        <v>299</v>
      </c>
      <c r="D188" s="35">
        <v>3217813416</v>
      </c>
      <c r="E188" s="35" t="s">
        <v>300</v>
      </c>
      <c r="F188" s="35" t="s">
        <v>139</v>
      </c>
      <c r="G188" s="35" t="s">
        <v>54</v>
      </c>
      <c r="H188" s="35" t="s">
        <v>127</v>
      </c>
      <c r="I188" s="35" t="s">
        <v>17</v>
      </c>
      <c r="J188" s="35" t="s">
        <v>13</v>
      </c>
      <c r="K188" s="35" t="s">
        <v>128</v>
      </c>
      <c r="L188" s="35" t="s">
        <v>164</v>
      </c>
      <c r="M188" s="35" t="s">
        <v>301</v>
      </c>
      <c r="N188" s="35" t="s">
        <v>302</v>
      </c>
      <c r="O188" s="35" t="s">
        <v>303</v>
      </c>
      <c r="P188" s="35" t="s">
        <v>304</v>
      </c>
      <c r="Q188" s="35" t="s">
        <v>305</v>
      </c>
      <c r="R188" s="35" t="s">
        <v>280</v>
      </c>
    </row>
    <row r="189" spans="2:18">
      <c r="B189" s="35" t="s">
        <v>306</v>
      </c>
      <c r="C189" s="35" t="s">
        <v>307</v>
      </c>
      <c r="D189" s="35">
        <v>3301350</v>
      </c>
      <c r="E189" s="35" t="s">
        <v>308</v>
      </c>
      <c r="F189" s="35" t="s">
        <v>132</v>
      </c>
      <c r="G189" s="35" t="s">
        <v>54</v>
      </c>
      <c r="H189" s="35" t="s">
        <v>127</v>
      </c>
      <c r="I189" s="35" t="s">
        <v>17</v>
      </c>
      <c r="J189" s="35" t="s">
        <v>13</v>
      </c>
      <c r="K189" s="35" t="s">
        <v>128</v>
      </c>
      <c r="L189" s="35" t="s">
        <v>179</v>
      </c>
      <c r="M189" s="35" t="s">
        <v>309</v>
      </c>
      <c r="N189" s="35" t="s">
        <v>310</v>
      </c>
      <c r="O189" s="35" t="s">
        <v>311</v>
      </c>
      <c r="P189" s="35" t="s">
        <v>131</v>
      </c>
      <c r="Q189" s="35" t="s">
        <v>131</v>
      </c>
      <c r="R189" s="35" t="s">
        <v>28</v>
      </c>
    </row>
    <row r="190" spans="2:18">
      <c r="B190" s="35" t="s">
        <v>312</v>
      </c>
      <c r="C190" s="35" t="s">
        <v>313</v>
      </c>
      <c r="D190" s="35">
        <v>3153133944</v>
      </c>
      <c r="E190" s="35" t="s">
        <v>314</v>
      </c>
      <c r="F190" s="35" t="s">
        <v>132</v>
      </c>
      <c r="G190" s="35" t="s">
        <v>54</v>
      </c>
      <c r="H190" s="35" t="s">
        <v>127</v>
      </c>
      <c r="I190" s="35" t="s">
        <v>17</v>
      </c>
      <c r="J190" s="35" t="s">
        <v>13</v>
      </c>
      <c r="K190" s="35" t="s">
        <v>128</v>
      </c>
      <c r="L190" s="35" t="s">
        <v>129</v>
      </c>
      <c r="M190" s="35" t="s">
        <v>315</v>
      </c>
      <c r="N190" s="35" t="s">
        <v>130</v>
      </c>
      <c r="O190" s="35" t="s">
        <v>316</v>
      </c>
      <c r="P190" s="35" t="s">
        <v>27</v>
      </c>
      <c r="Q190" s="35" t="s">
        <v>126</v>
      </c>
      <c r="R190" s="35" t="s">
        <v>28</v>
      </c>
    </row>
    <row r="191" spans="2:18">
      <c r="B191" s="35" t="s">
        <v>120</v>
      </c>
      <c r="C191" s="35" t="s">
        <v>120</v>
      </c>
      <c r="D191" s="35" t="s">
        <v>120</v>
      </c>
      <c r="E191" s="35" t="s">
        <v>317</v>
      </c>
      <c r="F191" s="35" t="s">
        <v>120</v>
      </c>
      <c r="G191" s="35" t="s">
        <v>120</v>
      </c>
      <c r="H191" s="35" t="s">
        <v>120</v>
      </c>
      <c r="I191" s="35" t="s">
        <v>120</v>
      </c>
      <c r="J191" s="35" t="s">
        <v>120</v>
      </c>
      <c r="K191" s="35" t="s">
        <v>120</v>
      </c>
      <c r="L191" s="35" t="s">
        <v>120</v>
      </c>
      <c r="M191" s="35" t="s">
        <v>120</v>
      </c>
      <c r="N191" s="35" t="s">
        <v>120</v>
      </c>
      <c r="O191" s="35" t="s">
        <v>120</v>
      </c>
      <c r="P191" s="35" t="s">
        <v>120</v>
      </c>
      <c r="Q191" s="35" t="s">
        <v>120</v>
      </c>
      <c r="R191" s="35" t="s">
        <v>120</v>
      </c>
    </row>
    <row r="192" spans="2:18">
      <c r="B192" s="35" t="s">
        <v>211</v>
      </c>
      <c r="C192" s="35" t="s">
        <v>135</v>
      </c>
      <c r="D192" s="35">
        <v>3137300</v>
      </c>
      <c r="E192" s="35" t="s">
        <v>318</v>
      </c>
      <c r="F192" s="35" t="s">
        <v>132</v>
      </c>
      <c r="G192" s="35" t="s">
        <v>54</v>
      </c>
      <c r="H192" s="35" t="s">
        <v>127</v>
      </c>
      <c r="I192" s="35" t="s">
        <v>17</v>
      </c>
      <c r="J192" s="35" t="s">
        <v>13</v>
      </c>
      <c r="K192" s="35" t="s">
        <v>128</v>
      </c>
      <c r="L192" s="35" t="s">
        <v>171</v>
      </c>
      <c r="M192" s="35" t="s">
        <v>214</v>
      </c>
      <c r="N192" s="35" t="s">
        <v>319</v>
      </c>
      <c r="O192" s="35" t="s">
        <v>320</v>
      </c>
      <c r="P192" s="35" t="s">
        <v>27</v>
      </c>
      <c r="Q192" s="35" t="s">
        <v>126</v>
      </c>
      <c r="R192" s="35" t="s">
        <v>28</v>
      </c>
    </row>
    <row r="193" spans="2:18">
      <c r="B193" s="35" t="s">
        <v>120</v>
      </c>
      <c r="C193" s="35" t="s">
        <v>120</v>
      </c>
      <c r="D193" s="35" t="s">
        <v>120</v>
      </c>
      <c r="E193" s="35" t="s">
        <v>321</v>
      </c>
      <c r="F193" s="35" t="s">
        <v>120</v>
      </c>
      <c r="G193" s="35" t="s">
        <v>120</v>
      </c>
      <c r="H193" s="35" t="s">
        <v>120</v>
      </c>
      <c r="I193" s="35" t="s">
        <v>120</v>
      </c>
      <c r="J193" s="35" t="s">
        <v>120</v>
      </c>
      <c r="K193" s="35" t="s">
        <v>120</v>
      </c>
      <c r="L193" s="35" t="s">
        <v>120</v>
      </c>
      <c r="M193" s="35" t="s">
        <v>120</v>
      </c>
      <c r="N193" s="35" t="s">
        <v>120</v>
      </c>
      <c r="O193" s="35" t="s">
        <v>120</v>
      </c>
      <c r="P193" s="35" t="s">
        <v>120</v>
      </c>
      <c r="Q193" s="35" t="s">
        <v>120</v>
      </c>
      <c r="R193" s="35" t="s">
        <v>120</v>
      </c>
    </row>
    <row r="196" spans="2:18">
      <c r="B196" s="22" t="s">
        <v>39</v>
      </c>
      <c r="C196" s="2" t="s">
        <v>1</v>
      </c>
      <c r="D196" s="2" t="s">
        <v>2</v>
      </c>
    </row>
    <row r="197" spans="2:18">
      <c r="B197" s="35" t="s">
        <v>142</v>
      </c>
      <c r="C197" s="23">
        <v>1</v>
      </c>
      <c r="D197" s="24">
        <f>C197/$C$203</f>
        <v>2.7027027027027029E-2</v>
      </c>
    </row>
    <row r="198" spans="2:18">
      <c r="B198" s="35" t="s">
        <v>54</v>
      </c>
      <c r="C198" s="23">
        <v>23</v>
      </c>
      <c r="D198" s="24">
        <f t="shared" ref="D198:D202" si="5">C198/$C$203</f>
        <v>0.6216216216216216</v>
      </c>
    </row>
    <row r="199" spans="2:18">
      <c r="B199" s="35" t="s">
        <v>292</v>
      </c>
      <c r="C199" s="23">
        <v>1</v>
      </c>
      <c r="D199" s="24">
        <f t="shared" si="5"/>
        <v>2.7027027027027029E-2</v>
      </c>
    </row>
    <row r="200" spans="2:18">
      <c r="B200" s="35" t="s">
        <v>187</v>
      </c>
      <c r="C200" s="23">
        <v>1</v>
      </c>
      <c r="D200" s="24">
        <f t="shared" si="5"/>
        <v>2.7027027027027029E-2</v>
      </c>
    </row>
    <row r="201" spans="2:18">
      <c r="B201" s="35" t="s">
        <v>178</v>
      </c>
      <c r="C201" s="23">
        <v>1</v>
      </c>
      <c r="D201" s="24">
        <f t="shared" si="5"/>
        <v>2.7027027027027029E-2</v>
      </c>
    </row>
    <row r="202" spans="2:18">
      <c r="B202" s="2" t="s">
        <v>125</v>
      </c>
      <c r="C202" s="27">
        <v>10</v>
      </c>
      <c r="D202" s="24">
        <f t="shared" si="5"/>
        <v>0.27027027027027029</v>
      </c>
    </row>
    <row r="203" spans="2:18">
      <c r="B203" s="2" t="s">
        <v>5</v>
      </c>
      <c r="C203" s="2">
        <f>SUM(C197:C202)</f>
        <v>37</v>
      </c>
      <c r="D203" s="24">
        <f>SUM(D197:D202)</f>
        <v>0.99999999999999989</v>
      </c>
    </row>
    <row r="204" spans="2:18">
      <c r="B204" s="78"/>
      <c r="C204" s="78"/>
      <c r="D204" s="5"/>
    </row>
    <row r="205" spans="2:18">
      <c r="B205" s="30"/>
      <c r="C205" s="30"/>
      <c r="D205" s="5"/>
    </row>
    <row r="224" spans="2:2" ht="15.5">
      <c r="B224" s="9" t="s">
        <v>58</v>
      </c>
    </row>
    <row r="226" spans="2:5" ht="69" customHeight="1">
      <c r="B226" s="76" t="s">
        <v>57</v>
      </c>
      <c r="C226" s="77"/>
      <c r="D226" s="15" t="s">
        <v>1</v>
      </c>
      <c r="E226" s="15" t="s">
        <v>2</v>
      </c>
    </row>
    <row r="227" spans="2:5">
      <c r="B227" s="51" t="s">
        <v>13</v>
      </c>
      <c r="C227" s="52"/>
      <c r="D227" s="2">
        <v>21</v>
      </c>
      <c r="E227" s="18">
        <f>D227/$C$41</f>
        <v>0.56756756756756754</v>
      </c>
    </row>
    <row r="228" spans="2:5">
      <c r="B228" s="61" t="s">
        <v>12</v>
      </c>
      <c r="C228" s="61"/>
      <c r="D228" s="2">
        <v>16</v>
      </c>
      <c r="E228" s="18">
        <f>D228/$C$41</f>
        <v>0.43243243243243246</v>
      </c>
    </row>
    <row r="229" spans="2:5">
      <c r="B229" s="61" t="s">
        <v>117</v>
      </c>
      <c r="C229" s="61"/>
      <c r="D229" s="17">
        <f>SUM(D227:D228)</f>
        <v>37</v>
      </c>
    </row>
    <row r="230" spans="2:5">
      <c r="B230" s="78"/>
      <c r="C230" s="78"/>
      <c r="D230" s="78"/>
    </row>
    <row r="231" spans="2:5">
      <c r="B231" s="78"/>
      <c r="C231" s="78"/>
      <c r="D231" s="78"/>
    </row>
    <row r="232" spans="2:5">
      <c r="B232" s="78"/>
      <c r="C232" s="78"/>
      <c r="D232" s="78"/>
    </row>
    <row r="233" spans="2:5">
      <c r="B233" s="78"/>
      <c r="C233" s="78"/>
      <c r="D233" s="78"/>
    </row>
    <row r="234" spans="2:5">
      <c r="B234" s="78"/>
      <c r="C234" s="78"/>
      <c r="D234" s="78"/>
    </row>
    <row r="235" spans="2:5">
      <c r="B235" s="78"/>
      <c r="C235" s="78"/>
      <c r="D235" s="78"/>
    </row>
    <row r="242" spans="2:5">
      <c r="B242" s="4" t="s">
        <v>59</v>
      </c>
    </row>
    <row r="244" spans="2:5">
      <c r="B244" s="4" t="s">
        <v>60</v>
      </c>
    </row>
    <row r="245" spans="2:5">
      <c r="B245" s="4"/>
    </row>
    <row r="246" spans="2:5">
      <c r="B246" s="56" t="s">
        <v>69</v>
      </c>
      <c r="C246" s="56"/>
      <c r="D246" s="56"/>
      <c r="E246" s="26" t="s">
        <v>1</v>
      </c>
    </row>
    <row r="247" spans="2:5" ht="48" customHeight="1">
      <c r="B247" s="75" t="s">
        <v>61</v>
      </c>
      <c r="C247" s="75"/>
      <c r="D247" s="75"/>
      <c r="E247" s="25">
        <v>6</v>
      </c>
    </row>
    <row r="248" spans="2:5" ht="36" customHeight="1">
      <c r="B248" s="75" t="s">
        <v>62</v>
      </c>
      <c r="C248" s="75"/>
      <c r="D248" s="75"/>
      <c r="E248" s="25">
        <v>9</v>
      </c>
    </row>
    <row r="249" spans="2:5" ht="60" customHeight="1">
      <c r="B249" s="75" t="s">
        <v>63</v>
      </c>
      <c r="C249" s="75"/>
      <c r="D249" s="75"/>
      <c r="E249" s="25">
        <v>8</v>
      </c>
    </row>
    <row r="250" spans="2:5">
      <c r="B250" s="75" t="s">
        <v>64</v>
      </c>
      <c r="C250" s="75"/>
      <c r="D250" s="75"/>
      <c r="E250" s="25">
        <v>0</v>
      </c>
    </row>
    <row r="251" spans="2:5">
      <c r="B251" s="75" t="s">
        <v>65</v>
      </c>
      <c r="C251" s="75"/>
      <c r="D251" s="75"/>
      <c r="E251" s="25">
        <v>1</v>
      </c>
    </row>
    <row r="252" spans="2:5">
      <c r="B252" s="75" t="s">
        <v>66</v>
      </c>
      <c r="C252" s="75"/>
      <c r="D252" s="75"/>
      <c r="E252" s="25">
        <v>4</v>
      </c>
    </row>
    <row r="253" spans="2:5">
      <c r="B253" s="75" t="s">
        <v>67</v>
      </c>
      <c r="C253" s="75"/>
      <c r="D253" s="75"/>
      <c r="E253" s="25">
        <v>0</v>
      </c>
    </row>
    <row r="254" spans="2:5" ht="24" customHeight="1">
      <c r="B254" s="75" t="s">
        <v>68</v>
      </c>
      <c r="C254" s="75"/>
      <c r="D254" s="75"/>
      <c r="E254" s="25">
        <v>6</v>
      </c>
    </row>
    <row r="260" spans="2:10" ht="15.5">
      <c r="B260" s="9" t="s">
        <v>71</v>
      </c>
    </row>
    <row r="262" spans="2:10" ht="108" customHeight="1">
      <c r="B262" s="74" t="s">
        <v>70</v>
      </c>
      <c r="C262" s="74"/>
      <c r="D262" s="74"/>
      <c r="E262" s="29" t="s">
        <v>1</v>
      </c>
      <c r="F262" s="29" t="s">
        <v>2</v>
      </c>
      <c r="H262" s="61"/>
      <c r="I262" s="61"/>
      <c r="J262" s="29" t="s">
        <v>2</v>
      </c>
    </row>
    <row r="263" spans="2:10">
      <c r="B263" s="58" t="s">
        <v>13</v>
      </c>
      <c r="C263" s="58"/>
      <c r="D263" s="58"/>
      <c r="E263" s="8">
        <v>23</v>
      </c>
      <c r="F263" s="13">
        <v>0.80952380952380953</v>
      </c>
      <c r="H263" s="72" t="s">
        <v>13</v>
      </c>
      <c r="I263" s="73"/>
      <c r="J263" s="13">
        <f>F263</f>
        <v>0.80952380952380953</v>
      </c>
    </row>
    <row r="264" spans="2:10">
      <c r="B264" s="58" t="s">
        <v>12</v>
      </c>
      <c r="C264" s="58"/>
      <c r="D264" s="58"/>
      <c r="E264" s="8">
        <v>14</v>
      </c>
      <c r="F264" s="13">
        <v>0.19047619047619047</v>
      </c>
      <c r="H264" s="58" t="s">
        <v>12</v>
      </c>
      <c r="I264" s="58"/>
      <c r="J264" s="13">
        <f>F264</f>
        <v>0.19047619047619047</v>
      </c>
    </row>
    <row r="265" spans="2:10">
      <c r="B265" s="58" t="s">
        <v>5</v>
      </c>
      <c r="C265" s="58"/>
      <c r="D265" s="58"/>
      <c r="E265" s="11">
        <f>SUM(E263:E264)</f>
        <v>37</v>
      </c>
      <c r="F265" s="13">
        <v>1</v>
      </c>
      <c r="H265" s="58" t="s">
        <v>5</v>
      </c>
      <c r="I265" s="58"/>
      <c r="J265" s="13">
        <f>F265</f>
        <v>1</v>
      </c>
    </row>
    <row r="289" spans="2:5" ht="15.5">
      <c r="B289" s="9" t="s">
        <v>73</v>
      </c>
    </row>
    <row r="290" spans="2:5" ht="15.5">
      <c r="B290" s="9"/>
    </row>
    <row r="291" spans="2:5">
      <c r="B291" s="4" t="s">
        <v>72</v>
      </c>
    </row>
    <row r="292" spans="2:5">
      <c r="B292" s="4"/>
    </row>
    <row r="293" spans="2:5">
      <c r="B293" s="4"/>
    </row>
    <row r="294" spans="2:5">
      <c r="B294" s="56" t="s">
        <v>80</v>
      </c>
      <c r="C294" s="56"/>
      <c r="D294" s="56"/>
      <c r="E294" s="3" t="s">
        <v>1</v>
      </c>
    </row>
    <row r="295" spans="2:5">
      <c r="B295" s="71" t="s">
        <v>74</v>
      </c>
      <c r="C295" s="71"/>
      <c r="D295" s="71"/>
      <c r="E295" s="2">
        <v>15</v>
      </c>
    </row>
    <row r="296" spans="2:5">
      <c r="B296" s="71" t="s">
        <v>75</v>
      </c>
      <c r="C296" s="71"/>
      <c r="D296" s="71"/>
      <c r="E296" s="2">
        <v>16</v>
      </c>
    </row>
    <row r="297" spans="2:5">
      <c r="B297" s="71" t="s">
        <v>76</v>
      </c>
      <c r="C297" s="71"/>
      <c r="D297" s="71"/>
      <c r="E297" s="2">
        <v>15</v>
      </c>
    </row>
    <row r="298" spans="2:5">
      <c r="B298" s="71" t="s">
        <v>77</v>
      </c>
      <c r="C298" s="71"/>
      <c r="D298" s="71"/>
      <c r="E298" s="2">
        <v>2</v>
      </c>
    </row>
    <row r="299" spans="2:5">
      <c r="B299" s="71" t="s">
        <v>78</v>
      </c>
      <c r="C299" s="71"/>
      <c r="D299" s="71"/>
      <c r="E299" s="2">
        <v>2</v>
      </c>
    </row>
    <row r="300" spans="2:5">
      <c r="B300" s="71" t="s">
        <v>79</v>
      </c>
      <c r="C300" s="71"/>
      <c r="D300" s="71"/>
      <c r="E300" s="2">
        <v>7</v>
      </c>
    </row>
    <row r="301" spans="2:5">
      <c r="B301" s="71" t="s">
        <v>18</v>
      </c>
      <c r="C301" s="71"/>
      <c r="D301" s="71"/>
      <c r="E301" s="2">
        <v>3</v>
      </c>
    </row>
    <row r="302" spans="2:5">
      <c r="B302" s="71" t="s">
        <v>19</v>
      </c>
      <c r="C302" s="71"/>
      <c r="D302" s="71"/>
      <c r="E302" s="2">
        <v>0</v>
      </c>
    </row>
    <row r="304" spans="2:5" ht="10.5" customHeight="1"/>
    <row r="305" spans="2:3" ht="10.5" customHeight="1">
      <c r="B305" s="9" t="s">
        <v>83</v>
      </c>
    </row>
    <row r="306" spans="2:3" ht="10.5" customHeight="1">
      <c r="B306" s="9"/>
    </row>
    <row r="307" spans="2:3" ht="10.5" customHeight="1">
      <c r="B307" s="4" t="s">
        <v>81</v>
      </c>
    </row>
    <row r="308" spans="2:3">
      <c r="B308" s="4"/>
    </row>
    <row r="309" spans="2:3">
      <c r="B309" s="4"/>
    </row>
    <row r="310" spans="2:3">
      <c r="B310" s="3" t="s">
        <v>82</v>
      </c>
      <c r="C310" s="3" t="s">
        <v>1</v>
      </c>
    </row>
    <row r="311" spans="2:3">
      <c r="B311" s="27">
        <v>1</v>
      </c>
      <c r="C311" s="2">
        <v>0</v>
      </c>
    </row>
    <row r="312" spans="2:3">
      <c r="B312" s="27">
        <v>2</v>
      </c>
      <c r="C312" s="2">
        <v>1</v>
      </c>
    </row>
    <row r="313" spans="2:3">
      <c r="B313" s="27">
        <v>3</v>
      </c>
      <c r="C313" s="2">
        <v>4</v>
      </c>
    </row>
    <row r="314" spans="2:3">
      <c r="B314" s="27">
        <v>4</v>
      </c>
      <c r="C314" s="2">
        <v>17</v>
      </c>
    </row>
    <row r="315" spans="2:3">
      <c r="B315" s="27">
        <v>5</v>
      </c>
      <c r="C315" s="2">
        <v>15</v>
      </c>
    </row>
    <row r="318" spans="2:3">
      <c r="B318" s="3" t="s">
        <v>82</v>
      </c>
      <c r="C318" s="3" t="s">
        <v>1</v>
      </c>
    </row>
    <row r="319" spans="2:3">
      <c r="B319" s="27">
        <v>1</v>
      </c>
      <c r="C319" s="13">
        <f>C311/$C$41</f>
        <v>0</v>
      </c>
    </row>
    <row r="320" spans="2:3">
      <c r="B320" s="27">
        <v>2</v>
      </c>
      <c r="C320" s="13">
        <f t="shared" ref="C320:C323" si="6">C312/$C$41</f>
        <v>2.7027027027027029E-2</v>
      </c>
    </row>
    <row r="321" spans="2:3">
      <c r="B321" s="27">
        <v>3</v>
      </c>
      <c r="C321" s="13">
        <f t="shared" si="6"/>
        <v>0.10810810810810811</v>
      </c>
    </row>
    <row r="322" spans="2:3">
      <c r="B322" s="27">
        <v>4</v>
      </c>
      <c r="C322" s="13">
        <f t="shared" si="6"/>
        <v>0.45945945945945948</v>
      </c>
    </row>
    <row r="323" spans="2:3">
      <c r="B323" s="27">
        <v>5</v>
      </c>
      <c r="C323" s="13">
        <f t="shared" si="6"/>
        <v>0.40540540540540543</v>
      </c>
    </row>
    <row r="332" spans="2:3" ht="15.5">
      <c r="B332" s="9" t="s">
        <v>84</v>
      </c>
    </row>
    <row r="333" spans="2:3" ht="15.5">
      <c r="B333" s="9"/>
    </row>
    <row r="334" spans="2:3">
      <c r="B334" s="4" t="s">
        <v>85</v>
      </c>
    </row>
    <row r="335" spans="2:3">
      <c r="B335" s="4"/>
    </row>
    <row r="336" spans="2:3">
      <c r="B336" s="4"/>
    </row>
    <row r="337" spans="2:4">
      <c r="B337" s="3" t="s">
        <v>86</v>
      </c>
      <c r="C337" s="3" t="s">
        <v>1</v>
      </c>
    </row>
    <row r="338" spans="2:4">
      <c r="B338" s="27" t="s">
        <v>13</v>
      </c>
      <c r="C338" s="8">
        <v>23</v>
      </c>
      <c r="D338" s="36"/>
    </row>
    <row r="339" spans="2:4">
      <c r="B339" s="27" t="s">
        <v>12</v>
      </c>
      <c r="C339" s="8">
        <v>14</v>
      </c>
      <c r="D339" s="36"/>
    </row>
    <row r="342" spans="2:4">
      <c r="B342" s="3" t="s">
        <v>86</v>
      </c>
      <c r="C342" s="3" t="s">
        <v>2</v>
      </c>
    </row>
    <row r="343" spans="2:4">
      <c r="B343" s="27" t="s">
        <v>13</v>
      </c>
      <c r="C343" s="13">
        <f>C338/$C$41</f>
        <v>0.6216216216216216</v>
      </c>
    </row>
    <row r="344" spans="2:4">
      <c r="B344" s="27" t="s">
        <v>12</v>
      </c>
      <c r="C344" s="13">
        <f>C339/$C$41</f>
        <v>0.3783783783783784</v>
      </c>
    </row>
    <row r="357" spans="2:8" ht="15.5">
      <c r="B357" s="9" t="s">
        <v>87</v>
      </c>
    </row>
    <row r="358" spans="2:8" ht="15.5">
      <c r="B358" s="9"/>
    </row>
    <row r="359" spans="2:8">
      <c r="B359" s="4" t="s">
        <v>88</v>
      </c>
    </row>
    <row r="360" spans="2:8">
      <c r="B360" s="4"/>
    </row>
    <row r="361" spans="2:8">
      <c r="B361" s="4"/>
    </row>
    <row r="362" spans="2:8">
      <c r="B362" s="66" t="s">
        <v>89</v>
      </c>
      <c r="C362" s="67"/>
      <c r="D362" s="67"/>
      <c r="E362" s="68"/>
      <c r="F362" s="3" t="s">
        <v>90</v>
      </c>
      <c r="G362" s="3" t="s">
        <v>91</v>
      </c>
      <c r="H362" s="3" t="s">
        <v>92</v>
      </c>
    </row>
    <row r="363" spans="2:8">
      <c r="B363" s="69" t="s">
        <v>94</v>
      </c>
      <c r="C363" s="69"/>
      <c r="D363" s="69"/>
      <c r="E363" s="69"/>
      <c r="F363" s="42">
        <v>17</v>
      </c>
      <c r="G363" s="42">
        <v>11</v>
      </c>
      <c r="H363" s="42">
        <v>11</v>
      </c>
    </row>
    <row r="364" spans="2:8">
      <c r="B364" s="69" t="s">
        <v>95</v>
      </c>
      <c r="C364" s="69"/>
      <c r="D364" s="69"/>
      <c r="E364" s="69"/>
      <c r="F364" s="42">
        <v>5</v>
      </c>
      <c r="G364" s="42">
        <v>0</v>
      </c>
      <c r="H364" s="42">
        <v>26</v>
      </c>
    </row>
    <row r="365" spans="2:8">
      <c r="B365" s="61" t="s">
        <v>93</v>
      </c>
      <c r="C365" s="61"/>
      <c r="D365" s="61"/>
      <c r="E365" s="61"/>
      <c r="F365" s="42">
        <v>10</v>
      </c>
      <c r="G365" s="42">
        <v>2</v>
      </c>
      <c r="H365" s="42">
        <v>19</v>
      </c>
    </row>
    <row r="366" spans="2:8">
      <c r="B366" s="61" t="s">
        <v>96</v>
      </c>
      <c r="C366" s="61"/>
      <c r="D366" s="61"/>
      <c r="E366" s="61"/>
      <c r="F366" s="42">
        <v>15</v>
      </c>
      <c r="G366" s="42">
        <v>3</v>
      </c>
      <c r="H366" s="42">
        <v>17</v>
      </c>
    </row>
    <row r="367" spans="2:8">
      <c r="B367" s="61" t="s">
        <v>97</v>
      </c>
      <c r="C367" s="61"/>
      <c r="D367" s="61"/>
      <c r="E367" s="61"/>
      <c r="F367" s="42">
        <v>17</v>
      </c>
      <c r="G367" s="42">
        <v>14</v>
      </c>
      <c r="H367" s="42">
        <v>7</v>
      </c>
    </row>
    <row r="368" spans="2:8">
      <c r="B368" s="61" t="s">
        <v>98</v>
      </c>
      <c r="C368" s="61"/>
      <c r="D368" s="61"/>
      <c r="E368" s="61"/>
      <c r="F368" s="42">
        <v>10</v>
      </c>
      <c r="G368" s="42">
        <v>0</v>
      </c>
      <c r="H368" s="42">
        <v>23</v>
      </c>
    </row>
    <row r="369" spans="2:12">
      <c r="B369" s="61" t="s">
        <v>99</v>
      </c>
      <c r="C369" s="61"/>
      <c r="D369" s="61"/>
      <c r="E369" s="61"/>
      <c r="F369" s="42">
        <v>10</v>
      </c>
      <c r="G369" s="42">
        <v>1</v>
      </c>
      <c r="H369" s="42">
        <v>23</v>
      </c>
    </row>
    <row r="370" spans="2:12">
      <c r="B370" s="61" t="s">
        <v>100</v>
      </c>
      <c r="C370" s="61"/>
      <c r="D370" s="61"/>
      <c r="E370" s="61"/>
      <c r="F370" s="42">
        <v>7</v>
      </c>
      <c r="G370" s="42">
        <v>3</v>
      </c>
      <c r="H370" s="42">
        <v>22</v>
      </c>
    </row>
    <row r="376" spans="2:12" ht="15.5">
      <c r="B376" s="64" t="s">
        <v>101</v>
      </c>
      <c r="C376" s="64"/>
      <c r="D376" s="64"/>
    </row>
    <row r="379" spans="2:12" ht="15" customHeight="1">
      <c r="B379" s="70" t="s">
        <v>104</v>
      </c>
      <c r="C379" s="70"/>
      <c r="D379" s="70"/>
      <c r="F379" s="63" t="s">
        <v>103</v>
      </c>
      <c r="G379" s="63"/>
      <c r="H379" s="63"/>
      <c r="I379" s="63"/>
      <c r="J379" s="16"/>
      <c r="K379" s="16"/>
      <c r="L379" s="16"/>
    </row>
    <row r="380" spans="2:12">
      <c r="B380" s="70"/>
      <c r="C380" s="70"/>
      <c r="D380" s="70"/>
      <c r="F380" s="63"/>
      <c r="G380" s="63"/>
      <c r="H380" s="63"/>
      <c r="I380" s="63"/>
      <c r="J380" s="16"/>
      <c r="K380" s="16"/>
      <c r="L380" s="16"/>
    </row>
    <row r="381" spans="2:12">
      <c r="B381" s="70"/>
      <c r="C381" s="70"/>
      <c r="D381" s="70"/>
      <c r="F381" s="63"/>
      <c r="G381" s="63"/>
      <c r="H381" s="63"/>
      <c r="I381" s="63"/>
      <c r="J381" s="28"/>
      <c r="K381" s="28"/>
      <c r="L381" s="28"/>
    </row>
    <row r="382" spans="2:12">
      <c r="B382" s="70"/>
      <c r="C382" s="70"/>
      <c r="D382" s="70"/>
      <c r="F382" s="28"/>
      <c r="G382" s="28"/>
      <c r="H382" s="28"/>
      <c r="I382" s="28"/>
      <c r="J382" s="28"/>
      <c r="K382" s="28"/>
      <c r="L382" s="28"/>
    </row>
    <row r="383" spans="2:12">
      <c r="B383" s="28"/>
      <c r="C383" s="28"/>
      <c r="D383" s="28"/>
      <c r="F383" s="28"/>
      <c r="G383" s="28"/>
      <c r="H383" s="28"/>
      <c r="I383" s="28"/>
      <c r="J383" s="28"/>
      <c r="K383" s="28"/>
      <c r="L383" s="28"/>
    </row>
    <row r="384" spans="2:12">
      <c r="B384" s="28"/>
      <c r="C384" s="28"/>
      <c r="D384" s="28"/>
      <c r="F384" s="28"/>
      <c r="G384" s="28"/>
      <c r="H384" s="28"/>
      <c r="I384" s="28"/>
      <c r="J384" s="28"/>
      <c r="K384" s="28"/>
      <c r="L384" s="28"/>
    </row>
    <row r="385" spans="2:8">
      <c r="B385" s="3" t="s">
        <v>105</v>
      </c>
      <c r="C385" s="3" t="s">
        <v>1</v>
      </c>
    </row>
    <row r="386" spans="2:8">
      <c r="B386" s="2" t="s">
        <v>8</v>
      </c>
      <c r="C386" s="2">
        <v>11</v>
      </c>
      <c r="G386" s="3" t="s">
        <v>102</v>
      </c>
      <c r="H386" s="3" t="s">
        <v>1</v>
      </c>
    </row>
    <row r="387" spans="2:8">
      <c r="B387" s="2" t="s">
        <v>9</v>
      </c>
      <c r="C387" s="2">
        <v>10</v>
      </c>
      <c r="G387" s="2" t="s">
        <v>13</v>
      </c>
      <c r="H387" s="2">
        <v>22</v>
      </c>
    </row>
    <row r="388" spans="2:8">
      <c r="B388" s="2" t="s">
        <v>10</v>
      </c>
      <c r="C388" s="2">
        <v>2</v>
      </c>
      <c r="G388" s="2" t="s">
        <v>22</v>
      </c>
      <c r="H388" s="2">
        <v>15</v>
      </c>
    </row>
    <row r="389" spans="2:8">
      <c r="B389" s="2" t="s">
        <v>11</v>
      </c>
      <c r="C389" s="2">
        <v>2</v>
      </c>
    </row>
    <row r="390" spans="2:8">
      <c r="B390" s="2" t="s">
        <v>124</v>
      </c>
      <c r="C390" s="2">
        <v>12</v>
      </c>
    </row>
    <row r="391" spans="2:8">
      <c r="G391" s="3" t="s">
        <v>102</v>
      </c>
      <c r="H391" s="3" t="s">
        <v>2</v>
      </c>
    </row>
    <row r="392" spans="2:8">
      <c r="B392" s="3" t="s">
        <v>105</v>
      </c>
      <c r="C392" s="3" t="s">
        <v>2</v>
      </c>
      <c r="G392" s="2" t="s">
        <v>13</v>
      </c>
      <c r="H392" s="13">
        <f>H387/$C$41</f>
        <v>0.59459459459459463</v>
      </c>
    </row>
    <row r="393" spans="2:8">
      <c r="B393" s="2" t="s">
        <v>8</v>
      </c>
      <c r="C393" s="13">
        <f>C386/$C$41</f>
        <v>0.29729729729729731</v>
      </c>
      <c r="F393" s="5"/>
      <c r="G393" s="2" t="s">
        <v>22</v>
      </c>
      <c r="H393" s="13">
        <f>H388/$C$41</f>
        <v>0.40540540540540543</v>
      </c>
    </row>
    <row r="394" spans="2:8">
      <c r="B394" s="2" t="s">
        <v>9</v>
      </c>
      <c r="C394" s="13">
        <f t="shared" ref="C394:C396" si="7">C387/$C$41</f>
        <v>0.27027027027027029</v>
      </c>
      <c r="F394" s="5"/>
      <c r="G394" s="14"/>
    </row>
    <row r="395" spans="2:8">
      <c r="B395" s="2" t="s">
        <v>10</v>
      </c>
      <c r="C395" s="13">
        <f t="shared" si="7"/>
        <v>5.4054054054054057E-2</v>
      </c>
    </row>
    <row r="396" spans="2:8">
      <c r="B396" s="2" t="s">
        <v>11</v>
      </c>
      <c r="C396" s="13">
        <f t="shared" si="7"/>
        <v>5.4054054054054057E-2</v>
      </c>
    </row>
    <row r="401" spans="2:11" ht="15" customHeight="1">
      <c r="B401" s="65" t="s">
        <v>106</v>
      </c>
      <c r="C401" s="65"/>
      <c r="D401" s="65"/>
      <c r="F401" s="62" t="s">
        <v>108</v>
      </c>
      <c r="G401" s="62"/>
      <c r="H401" s="62"/>
      <c r="I401" s="62"/>
      <c r="J401" s="62"/>
      <c r="K401" s="62"/>
    </row>
    <row r="402" spans="2:11" ht="15" customHeight="1">
      <c r="B402" s="65"/>
      <c r="C402" s="65"/>
      <c r="D402" s="65"/>
      <c r="F402" s="62"/>
      <c r="G402" s="62"/>
      <c r="H402" s="62"/>
      <c r="I402" s="62"/>
      <c r="J402" s="62"/>
      <c r="K402" s="62"/>
    </row>
    <row r="403" spans="2:11" ht="15" customHeight="1">
      <c r="B403" s="65"/>
      <c r="C403" s="65"/>
      <c r="D403" s="65"/>
      <c r="F403" s="62"/>
      <c r="G403" s="62"/>
      <c r="H403" s="62"/>
      <c r="I403" s="62"/>
      <c r="J403" s="62"/>
      <c r="K403" s="62"/>
    </row>
    <row r="404" spans="2:11">
      <c r="F404" s="62"/>
      <c r="G404" s="62"/>
      <c r="H404" s="62"/>
      <c r="I404" s="62"/>
      <c r="J404" s="62"/>
      <c r="K404" s="62"/>
    </row>
    <row r="405" spans="2:11">
      <c r="B405" s="3" t="s">
        <v>107</v>
      </c>
      <c r="C405" s="3" t="s">
        <v>1</v>
      </c>
    </row>
    <row r="406" spans="2:11">
      <c r="B406" s="2" t="s">
        <v>13</v>
      </c>
      <c r="C406" s="2">
        <v>35</v>
      </c>
    </row>
    <row r="407" spans="2:11">
      <c r="B407" s="2" t="s">
        <v>22</v>
      </c>
      <c r="C407" s="2">
        <v>2</v>
      </c>
      <c r="H407" s="3" t="s">
        <v>107</v>
      </c>
      <c r="I407" s="3" t="s">
        <v>1</v>
      </c>
    </row>
    <row r="408" spans="2:11">
      <c r="H408" s="2" t="s">
        <v>13</v>
      </c>
      <c r="I408" s="2">
        <v>35</v>
      </c>
    </row>
    <row r="409" spans="2:11">
      <c r="H409" s="2" t="s">
        <v>22</v>
      </c>
      <c r="I409" s="2">
        <v>2</v>
      </c>
    </row>
    <row r="410" spans="2:11">
      <c r="B410" s="3" t="s">
        <v>107</v>
      </c>
      <c r="C410" s="3" t="s">
        <v>2</v>
      </c>
    </row>
    <row r="411" spans="2:11">
      <c r="B411" s="2" t="s">
        <v>13</v>
      </c>
      <c r="C411" s="13">
        <f>C406/$C$41</f>
        <v>0.94594594594594594</v>
      </c>
    </row>
    <row r="412" spans="2:11">
      <c r="B412" s="2" t="s">
        <v>22</v>
      </c>
      <c r="C412" s="13">
        <f>C407/$C$41</f>
        <v>5.4054054054054057E-2</v>
      </c>
      <c r="H412" s="3" t="s">
        <v>107</v>
      </c>
      <c r="I412" s="3" t="s">
        <v>2</v>
      </c>
    </row>
    <row r="413" spans="2:11">
      <c r="H413" s="2" t="s">
        <v>13</v>
      </c>
      <c r="I413" s="13">
        <f>I408/$C$41</f>
        <v>0.94594594594594594</v>
      </c>
    </row>
    <row r="414" spans="2:11">
      <c r="H414" s="2" t="s">
        <v>22</v>
      </c>
      <c r="I414" s="13">
        <f>I409/$C$41</f>
        <v>5.4054054054054057E-2</v>
      </c>
    </row>
    <row r="416" spans="2:11" ht="15" customHeight="1">
      <c r="B416" s="65" t="s">
        <v>109</v>
      </c>
      <c r="C416" s="65"/>
      <c r="D416" s="65"/>
    </row>
    <row r="417" spans="2:4">
      <c r="B417" s="65"/>
      <c r="C417" s="65"/>
      <c r="D417" s="65"/>
    </row>
    <row r="418" spans="2:4">
      <c r="B418" s="65"/>
      <c r="C418" s="65"/>
      <c r="D418" s="65"/>
    </row>
    <row r="420" spans="2:4">
      <c r="B420" s="3" t="s">
        <v>110</v>
      </c>
      <c r="C420" s="56" t="s">
        <v>1</v>
      </c>
      <c r="D420" s="56"/>
    </row>
    <row r="421" spans="2:4">
      <c r="B421" s="27">
        <v>1</v>
      </c>
      <c r="C421" s="61">
        <v>0</v>
      </c>
      <c r="D421" s="61"/>
    </row>
    <row r="422" spans="2:4">
      <c r="B422" s="27">
        <v>2</v>
      </c>
      <c r="C422" s="61">
        <v>1</v>
      </c>
      <c r="D422" s="61"/>
    </row>
    <row r="423" spans="2:4">
      <c r="B423" s="27">
        <v>3</v>
      </c>
      <c r="C423" s="61">
        <v>3</v>
      </c>
      <c r="D423" s="61"/>
    </row>
    <row r="424" spans="2:4">
      <c r="B424" s="27">
        <v>4</v>
      </c>
      <c r="C424" s="61">
        <v>16</v>
      </c>
      <c r="D424" s="61"/>
    </row>
    <row r="425" spans="2:4">
      <c r="B425" s="27">
        <v>5</v>
      </c>
      <c r="C425" s="61">
        <v>17</v>
      </c>
      <c r="D425" s="61"/>
    </row>
    <row r="427" spans="2:4">
      <c r="B427" s="3" t="s">
        <v>110</v>
      </c>
      <c r="C427" s="56" t="s">
        <v>2</v>
      </c>
      <c r="D427" s="56"/>
    </row>
    <row r="428" spans="2:4">
      <c r="B428" s="27">
        <v>1</v>
      </c>
      <c r="C428" s="60">
        <f>C421/$C$41</f>
        <v>0</v>
      </c>
      <c r="D428" s="60"/>
    </row>
    <row r="429" spans="2:4">
      <c r="B429" s="27">
        <v>2</v>
      </c>
      <c r="C429" s="60">
        <f t="shared" ref="C429:C432" si="8">C422/$C$41</f>
        <v>2.7027027027027029E-2</v>
      </c>
      <c r="D429" s="60"/>
    </row>
    <row r="430" spans="2:4">
      <c r="B430" s="27">
        <v>3</v>
      </c>
      <c r="C430" s="60">
        <f t="shared" si="8"/>
        <v>8.1081081081081086E-2</v>
      </c>
      <c r="D430" s="60"/>
    </row>
    <row r="431" spans="2:4">
      <c r="B431" s="27">
        <v>4</v>
      </c>
      <c r="C431" s="60">
        <f t="shared" si="8"/>
        <v>0.43243243243243246</v>
      </c>
      <c r="D431" s="60"/>
    </row>
    <row r="432" spans="2:4">
      <c r="B432" s="27">
        <v>5</v>
      </c>
      <c r="C432" s="60">
        <f t="shared" si="8"/>
        <v>0.45945945945945948</v>
      </c>
      <c r="D432" s="60"/>
    </row>
    <row r="437" spans="2:10" ht="15.5">
      <c r="B437" s="9" t="s">
        <v>40</v>
      </c>
    </row>
    <row r="439" spans="2:10">
      <c r="B439" s="56" t="s">
        <v>41</v>
      </c>
      <c r="C439" s="56"/>
      <c r="D439" s="56"/>
      <c r="E439" s="56"/>
      <c r="F439" s="56"/>
      <c r="G439" s="56"/>
      <c r="H439" s="56"/>
      <c r="I439" s="56"/>
      <c r="J439" s="57"/>
    </row>
    <row r="440" spans="2:10">
      <c r="B440" s="43" t="s">
        <v>322</v>
      </c>
      <c r="C440" s="37"/>
      <c r="D440" s="37"/>
      <c r="E440" s="37"/>
      <c r="F440" s="37"/>
      <c r="G440" s="37"/>
      <c r="H440" s="37"/>
      <c r="I440" s="37"/>
      <c r="J440" s="41"/>
    </row>
    <row r="441" spans="2:10">
      <c r="B441" s="44" t="s">
        <v>323</v>
      </c>
      <c r="J441" s="39"/>
    </row>
    <row r="442" spans="2:10">
      <c r="B442" s="44" t="s">
        <v>324</v>
      </c>
      <c r="J442" s="39"/>
    </row>
    <row r="443" spans="2:10">
      <c r="B443" s="44" t="s">
        <v>325</v>
      </c>
      <c r="J443" s="39"/>
    </row>
    <row r="444" spans="2:10">
      <c r="B444" s="44" t="s">
        <v>326</v>
      </c>
      <c r="J444" s="39"/>
    </row>
    <row r="445" spans="2:10">
      <c r="B445" s="44" t="s">
        <v>327</v>
      </c>
      <c r="J445" s="39"/>
    </row>
    <row r="446" spans="2:10">
      <c r="B446" s="44" t="s">
        <v>328</v>
      </c>
      <c r="J446" s="39"/>
    </row>
    <row r="447" spans="2:10">
      <c r="B447" s="44" t="s">
        <v>329</v>
      </c>
      <c r="C447" s="5"/>
      <c r="D447" s="5"/>
      <c r="E447" s="5"/>
      <c r="F447" s="5"/>
      <c r="G447" s="5"/>
      <c r="H447" s="5"/>
      <c r="I447" s="5"/>
      <c r="J447" s="39"/>
    </row>
    <row r="448" spans="2:10">
      <c r="B448" s="44" t="s">
        <v>330</v>
      </c>
      <c r="J448" s="39"/>
    </row>
    <row r="449" spans="2:10">
      <c r="B449" s="44" t="s">
        <v>331</v>
      </c>
      <c r="J449" s="39"/>
    </row>
    <row r="450" spans="2:10">
      <c r="B450" s="44" t="s">
        <v>332</v>
      </c>
      <c r="J450" s="39"/>
    </row>
    <row r="451" spans="2:10">
      <c r="B451" s="44" t="s">
        <v>333</v>
      </c>
      <c r="J451" s="39"/>
    </row>
    <row r="452" spans="2:10">
      <c r="B452" s="44" t="s">
        <v>334</v>
      </c>
      <c r="J452" s="39"/>
    </row>
    <row r="453" spans="2:10">
      <c r="B453" s="44" t="s">
        <v>335</v>
      </c>
      <c r="J453" s="39"/>
    </row>
    <row r="454" spans="2:10">
      <c r="B454" s="44" t="s">
        <v>336</v>
      </c>
      <c r="J454" s="39"/>
    </row>
    <row r="455" spans="2:10">
      <c r="B455" s="44" t="s">
        <v>337</v>
      </c>
      <c r="J455" s="39"/>
    </row>
    <row r="456" spans="2:10">
      <c r="B456" s="44" t="s">
        <v>338</v>
      </c>
      <c r="J456" s="39"/>
    </row>
    <row r="457" spans="2:10">
      <c r="B457" s="44" t="s">
        <v>339</v>
      </c>
      <c r="J457" s="39"/>
    </row>
    <row r="458" spans="2:10">
      <c r="B458" s="44" t="s">
        <v>340</v>
      </c>
      <c r="J458" s="39"/>
    </row>
    <row r="459" spans="2:10">
      <c r="B459" s="44" t="s">
        <v>341</v>
      </c>
      <c r="J459" s="39"/>
    </row>
    <row r="460" spans="2:10">
      <c r="B460" s="44" t="s">
        <v>342</v>
      </c>
      <c r="J460" s="39"/>
    </row>
    <row r="461" spans="2:10">
      <c r="B461" s="44" t="s">
        <v>343</v>
      </c>
      <c r="J461" s="39"/>
    </row>
    <row r="462" spans="2:10">
      <c r="B462" s="44" t="s">
        <v>344</v>
      </c>
      <c r="J462" s="39"/>
    </row>
    <row r="463" spans="2:10">
      <c r="B463" s="44" t="s">
        <v>345</v>
      </c>
      <c r="J463" s="39"/>
    </row>
    <row r="464" spans="2:10">
      <c r="B464" s="44" t="s">
        <v>346</v>
      </c>
      <c r="J464" s="39"/>
    </row>
    <row r="465" spans="2:10">
      <c r="B465" s="45" t="s">
        <v>347</v>
      </c>
      <c r="C465" s="38"/>
      <c r="D465" s="38"/>
      <c r="E465" s="38"/>
      <c r="F465" s="38"/>
      <c r="G465" s="38"/>
      <c r="H465" s="38"/>
      <c r="I465" s="38"/>
      <c r="J465" s="40"/>
    </row>
  </sheetData>
  <mergeCells count="110">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 ref="K126:L126"/>
    <mergeCell ref="K127:L127"/>
    <mergeCell ref="K128:L128"/>
    <mergeCell ref="E127:F127"/>
    <mergeCell ref="E128:F128"/>
    <mergeCell ref="E131:F131"/>
    <mergeCell ref="B204:C204"/>
    <mergeCell ref="E129:F129"/>
    <mergeCell ref="E126:F126"/>
    <mergeCell ref="B132:D132"/>
    <mergeCell ref="E132:F132"/>
    <mergeCell ref="B226:C226"/>
    <mergeCell ref="B227:C227"/>
    <mergeCell ref="B228:C228"/>
    <mergeCell ref="B230:D230"/>
    <mergeCell ref="B231:D231"/>
    <mergeCell ref="B232:D232"/>
    <mergeCell ref="B233:D233"/>
    <mergeCell ref="B300:D300"/>
    <mergeCell ref="B301:D301"/>
    <mergeCell ref="B234:D234"/>
    <mergeCell ref="B248:D248"/>
    <mergeCell ref="B249:D249"/>
    <mergeCell ref="B250:D250"/>
    <mergeCell ref="B251:D251"/>
    <mergeCell ref="B252:D252"/>
    <mergeCell ref="B253:D253"/>
    <mergeCell ref="B235:D235"/>
    <mergeCell ref="B246:D246"/>
    <mergeCell ref="B247:D247"/>
    <mergeCell ref="H262:I262"/>
    <mergeCell ref="H263:I263"/>
    <mergeCell ref="H264:I264"/>
    <mergeCell ref="H265:I265"/>
    <mergeCell ref="B262:D262"/>
    <mergeCell ref="B254:D254"/>
    <mergeCell ref="B295:D295"/>
    <mergeCell ref="B296:D296"/>
    <mergeCell ref="B297:D297"/>
    <mergeCell ref="B294:D294"/>
    <mergeCell ref="B362:E362"/>
    <mergeCell ref="B363:E363"/>
    <mergeCell ref="B364:E364"/>
    <mergeCell ref="B365:E365"/>
    <mergeCell ref="B366:E366"/>
    <mergeCell ref="B367:E367"/>
    <mergeCell ref="B379:D382"/>
    <mergeCell ref="B263:D263"/>
    <mergeCell ref="B264:D264"/>
    <mergeCell ref="B265:D265"/>
    <mergeCell ref="B298:D298"/>
    <mergeCell ref="B299:D299"/>
    <mergeCell ref="B302:D302"/>
    <mergeCell ref="C423:D423"/>
    <mergeCell ref="C424:D424"/>
    <mergeCell ref="C425:D425"/>
    <mergeCell ref="B368:E368"/>
    <mergeCell ref="B369:E369"/>
    <mergeCell ref="B370:E370"/>
    <mergeCell ref="B376:D376"/>
    <mergeCell ref="B401:D403"/>
    <mergeCell ref="B416:D418"/>
    <mergeCell ref="B12:F12"/>
    <mergeCell ref="K120:L120"/>
    <mergeCell ref="H129:J129"/>
    <mergeCell ref="K129:L129"/>
    <mergeCell ref="B439:J439"/>
    <mergeCell ref="B120:D120"/>
    <mergeCell ref="B122:D122"/>
    <mergeCell ref="B123:D123"/>
    <mergeCell ref="E122:F122"/>
    <mergeCell ref="E123:F123"/>
    <mergeCell ref="E120:F120"/>
    <mergeCell ref="H120:J120"/>
    <mergeCell ref="C428:D428"/>
    <mergeCell ref="B229:C229"/>
    <mergeCell ref="F401:K404"/>
    <mergeCell ref="C427:D427"/>
    <mergeCell ref="F379:I381"/>
    <mergeCell ref="C429:D429"/>
    <mergeCell ref="C430:D430"/>
    <mergeCell ref="C431:D431"/>
    <mergeCell ref="C432:D432"/>
    <mergeCell ref="C420:D420"/>
    <mergeCell ref="C421:D421"/>
    <mergeCell ref="C422:D4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2017-12-12T02:05:22Z</dcterms:modified>
</cp:coreProperties>
</file>