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3.xml" ContentType="application/vnd.openxmlformats-officedocument.drawingml.chartshapes+xml"/>
  <Override PartName="/xl/charts/chart8.xml" ContentType="application/vnd.openxmlformats-officedocument.drawingml.chart+xml"/>
  <Override PartName="/xl/drawings/drawing4.xml" ContentType="application/vnd.openxmlformats-officedocument.drawingml.chartshapes+xml"/>
  <Override PartName="/xl/charts/chart9.xml" ContentType="application/vnd.openxmlformats-officedocument.drawingml.chart+xml"/>
  <Override PartName="/xl/charts/chart10.xml" ContentType="application/vnd.openxmlformats-officedocument.drawingml.chart+xml"/>
  <Override PartName="/xl/drawings/drawing5.xml" ContentType="application/vnd.openxmlformats-officedocument.drawing+xml"/>
  <Override PartName="/xl/charts/chart11.xml" ContentType="application/vnd.openxmlformats-officedocument.drawingml.chart+xml"/>
  <Override PartName="/xl/charts/style1.xml" ContentType="application/vnd.ms-office.chartstyle+xml"/>
  <Override PartName="/xl/charts/colors1.xml" ContentType="application/vnd.ms-office.chartcolorstyle+xml"/>
  <Override PartName="/xl/charts/chart12.xml" ContentType="application/vnd.openxmlformats-officedocument.drawingml.chart+xml"/>
  <Override PartName="/xl/charts/style2.xml" ContentType="application/vnd.ms-office.chartstyle+xml"/>
  <Override PartName="/xl/charts/colors2.xml" ContentType="application/vnd.ms-office.chartcolorstyle+xml"/>
  <Override PartName="/xl/charts/chart13.xml" ContentType="application/vnd.openxmlformats-officedocument.drawingml.chart+xml"/>
  <Override PartName="/xl/charts/style3.xml" ContentType="application/vnd.ms-office.chartstyle+xml"/>
  <Override PartName="/xl/charts/colors3.xml" ContentType="application/vnd.ms-office.chartcolorstyle+xml"/>
  <Override PartName="/xl/charts/chart14.xml" ContentType="application/vnd.openxmlformats-officedocument.drawingml.chart+xml"/>
  <Override PartName="/xl/charts/style4.xml" ContentType="application/vnd.ms-office.chartstyle+xml"/>
  <Override PartName="/xl/charts/colors4.xml" ContentType="application/vnd.ms-office.chartcolorstyle+xml"/>
  <Override PartName="/xl/charts/chart15.xml" ContentType="application/vnd.openxmlformats-officedocument.drawingml.chart+xml"/>
  <Override PartName="/xl/charts/style5.xml" ContentType="application/vnd.ms-office.chartstyle+xml"/>
  <Override PartName="/xl/charts/colors5.xml" ContentType="application/vnd.ms-office.chartcolorstyle+xml"/>
  <Override PartName="/xl/charts/chart16.xml" ContentType="application/vnd.openxmlformats-officedocument.drawingml.chart+xml"/>
  <Override PartName="/xl/charts/style6.xml" ContentType="application/vnd.ms-office.chartstyle+xml"/>
  <Override PartName="/xl/charts/colors6.xml" ContentType="application/vnd.ms-office.chartcolorstyle+xml"/>
  <Override PartName="/xl/charts/chart17.xml" ContentType="application/vnd.openxmlformats-officedocument.drawingml.chart+xml"/>
  <Override PartName="/xl/charts/style7.xml" ContentType="application/vnd.ms-office.chartstyle+xml"/>
  <Override PartName="/xl/charts/colors7.xml" ContentType="application/vnd.ms-office.chartcolorstyle+xml"/>
  <Override PartName="/xl/charts/chart18.xml" ContentType="application/vnd.openxmlformats-officedocument.drawingml.chart+xml"/>
  <Override PartName="/xl/charts/style8.xml" ContentType="application/vnd.ms-office.chartstyle+xml"/>
  <Override PartName="/xl/charts/colors8.xml" ContentType="application/vnd.ms-office.chartcolorstyle+xml"/>
  <Override PartName="/xl/charts/chart19.xml" ContentType="application/vnd.openxmlformats-officedocument.drawingml.chart+xml"/>
  <Override PartName="/xl/charts/style9.xml" ContentType="application/vnd.ms-office.chartstyle+xml"/>
  <Override PartName="/xl/charts/colors9.xml" ContentType="application/vnd.ms-office.chartcolorstyle+xml"/>
  <Override PartName="/xl/charts/chart2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Desktop\"/>
    </mc:Choice>
  </mc:AlternateContent>
  <bookViews>
    <workbookView xWindow="0" yWindow="0" windowWidth="20490" windowHeight="7155" activeTab="2"/>
  </bookViews>
  <sheets>
    <sheet name="Presentación" sheetId="1" r:id="rId1"/>
    <sheet name="Informe hasta el 2018" sheetId="19" r:id="rId2"/>
    <sheet name="Egresados 2019" sheetId="4" r:id="rId3"/>
    <sheet name="Empleadores" sheetId="3" r:id="rId4"/>
    <sheet name="OLE" sheetId="5" r:id="rId5"/>
  </sheets>
  <externalReferences>
    <externalReference r:id="rId6"/>
  </externalReferenc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7" i="4" l="1"/>
  <c r="C412" i="19"/>
  <c r="C395" i="19"/>
  <c r="C378" i="19"/>
  <c r="H375" i="19"/>
  <c r="C305" i="19"/>
  <c r="E248" i="19"/>
  <c r="F248" i="19" s="1"/>
  <c r="J248" i="19" s="1"/>
  <c r="F247" i="19"/>
  <c r="J247" i="19" s="1"/>
  <c r="D212" i="19"/>
  <c r="C186" i="19"/>
  <c r="D185" i="19" s="1"/>
  <c r="E128" i="19"/>
  <c r="E125" i="19"/>
  <c r="E123" i="19"/>
  <c r="C90" i="19"/>
  <c r="C63" i="19"/>
  <c r="D63" i="19" s="1"/>
  <c r="G63" i="19" s="1"/>
  <c r="D62" i="19"/>
  <c r="G62" i="19" s="1"/>
  <c r="D61" i="19"/>
  <c r="G61" i="19" s="1"/>
  <c r="D60" i="19"/>
  <c r="G60" i="19" s="1"/>
  <c r="D37" i="19"/>
  <c r="G37" i="19" s="1"/>
  <c r="C37" i="19"/>
  <c r="C415" i="19" s="1"/>
  <c r="G35" i="19"/>
  <c r="D35" i="19"/>
  <c r="D86" i="19" l="1"/>
  <c r="G86" i="19" s="1"/>
  <c r="D88" i="19"/>
  <c r="G88" i="19" s="1"/>
  <c r="K123" i="19"/>
  <c r="K125" i="19"/>
  <c r="D183" i="19"/>
  <c r="D186" i="19" s="1"/>
  <c r="C302" i="19"/>
  <c r="C306" i="19"/>
  <c r="C376" i="19"/>
  <c r="C379" i="19"/>
  <c r="I396" i="19"/>
  <c r="C413" i="19"/>
  <c r="D90" i="19"/>
  <c r="G90" i="19" s="1"/>
  <c r="E124" i="19"/>
  <c r="E126" i="19"/>
  <c r="D184" i="19"/>
  <c r="E210" i="19"/>
  <c r="F246" i="19"/>
  <c r="J246" i="19" s="1"/>
  <c r="C303" i="19"/>
  <c r="C326" i="19"/>
  <c r="H376" i="19"/>
  <c r="C380" i="19"/>
  <c r="I397" i="19"/>
  <c r="C414" i="19"/>
  <c r="D36" i="19"/>
  <c r="G36" i="19" s="1"/>
  <c r="D87" i="19"/>
  <c r="G87" i="19" s="1"/>
  <c r="D89" i="19"/>
  <c r="G89" i="19" s="1"/>
  <c r="K124" i="19"/>
  <c r="E127" i="19"/>
  <c r="E211" i="19"/>
  <c r="C304" i="19"/>
  <c r="C327" i="19"/>
  <c r="C377" i="19"/>
  <c r="C394" i="19"/>
  <c r="C411" i="19"/>
  <c r="E212" i="19" l="1"/>
  <c r="C260" i="4" l="1"/>
  <c r="E257" i="4" s="1"/>
  <c r="C246" i="4"/>
  <c r="D245" i="4" s="1"/>
  <c r="C233" i="4"/>
  <c r="D231" i="4" s="1"/>
  <c r="C218" i="4"/>
  <c r="D216" i="4" s="1"/>
  <c r="E206" i="4"/>
  <c r="F201" i="4" s="1"/>
  <c r="E130" i="4"/>
  <c r="E135" i="4" s="1"/>
  <c r="C100" i="4"/>
  <c r="D99" i="4" s="1"/>
  <c r="D181" i="4"/>
  <c r="E180" i="4" s="1"/>
  <c r="C73" i="4"/>
  <c r="D72" i="4" s="1"/>
  <c r="D244" i="4" l="1"/>
  <c r="D246" i="4" s="1"/>
  <c r="E258" i="4"/>
  <c r="E255" i="4"/>
  <c r="E256" i="4"/>
  <c r="E259" i="4"/>
  <c r="D232" i="4"/>
  <c r="D233" i="4" s="1"/>
  <c r="D215" i="4"/>
  <c r="D214" i="4"/>
  <c r="D217" i="4"/>
  <c r="F203" i="4"/>
  <c r="F200" i="4"/>
  <c r="F199" i="4"/>
  <c r="F205" i="4"/>
  <c r="F202" i="4"/>
  <c r="F204" i="4"/>
  <c r="E179" i="4"/>
  <c r="E181" i="4" s="1"/>
  <c r="D45" i="4"/>
  <c r="D70" i="4"/>
  <c r="D71" i="4"/>
  <c r="D46" i="4"/>
  <c r="E138" i="4"/>
  <c r="E136" i="4"/>
  <c r="E137" i="4"/>
  <c r="E134" i="4"/>
  <c r="E139" i="4"/>
  <c r="D97" i="4"/>
  <c r="D96" i="4"/>
  <c r="D98" i="4"/>
  <c r="D100" i="4"/>
  <c r="D73" i="4"/>
  <c r="D47" i="4"/>
  <c r="E260" i="4" l="1"/>
  <c r="D218" i="4"/>
  <c r="F206" i="4"/>
</calcChain>
</file>

<file path=xl/sharedStrings.xml><?xml version="1.0" encoding="utf-8"?>
<sst xmlns="http://schemas.openxmlformats.org/spreadsheetml/2006/main" count="954" uniqueCount="399">
  <si>
    <t>INTRODUCCIÓN:</t>
  </si>
  <si>
    <t>Equipo de trabajo</t>
  </si>
  <si>
    <t>Consolidación de datos</t>
  </si>
  <si>
    <t>Fuente: encuestas Observatorio de Seguimiento y Vinculación del Egresado</t>
  </si>
  <si>
    <t>Género</t>
  </si>
  <si>
    <t>Frecuencia</t>
  </si>
  <si>
    <t>Porcentaje</t>
  </si>
  <si>
    <t>Masculino</t>
  </si>
  <si>
    <t>Femenino</t>
  </si>
  <si>
    <t>Total</t>
  </si>
  <si>
    <t>Estado Civil</t>
  </si>
  <si>
    <t>Casado(a)/unión libre</t>
  </si>
  <si>
    <t>Soltero</t>
  </si>
  <si>
    <t>otro</t>
  </si>
  <si>
    <t>Otro</t>
  </si>
  <si>
    <t>Número de hijos</t>
  </si>
  <si>
    <t>Hijos</t>
  </si>
  <si>
    <t>Más de 2</t>
  </si>
  <si>
    <t xml:space="preserve">Que ocupa la mayor parte de su tiempo </t>
  </si>
  <si>
    <t>¿En la actualidad, en qué actividad ocupa la mayor parte de su tiempo? (opción única)</t>
  </si>
  <si>
    <t>¿Se encuentra relacionado su empleo con el posgrado que estudió?</t>
  </si>
  <si>
    <t>Trabajando</t>
  </si>
  <si>
    <t>si</t>
  </si>
  <si>
    <t>Buscando trabajo</t>
  </si>
  <si>
    <t>no</t>
  </si>
  <si>
    <t>Estudiando</t>
  </si>
  <si>
    <t xml:space="preserve">no respondio </t>
  </si>
  <si>
    <t>Oficios del hogar</t>
  </si>
  <si>
    <t xml:space="preserve">Incapacitado </t>
  </si>
  <si>
    <t>Otra actividad</t>
  </si>
  <si>
    <t xml:space="preserve">Ocupación </t>
  </si>
  <si>
    <t>Relación</t>
  </si>
  <si>
    <t>Si</t>
  </si>
  <si>
    <t xml:space="preserve">no </t>
  </si>
  <si>
    <t>Situación Laboral</t>
  </si>
  <si>
    <t>Nombre de la empresa:</t>
  </si>
  <si>
    <t>Dirección:</t>
  </si>
  <si>
    <t>Teléfono:</t>
  </si>
  <si>
    <t>Email:</t>
  </si>
  <si>
    <t>Su ocupación actual es (opción única):</t>
  </si>
  <si>
    <t xml:space="preserve">Su actividad Económica es (opción única): </t>
  </si>
  <si>
    <t>En esa actividad usted es:</t>
  </si>
  <si>
    <t>¿Qué tipo de vinculación tiene con esta empresa/institución? (opción única)</t>
  </si>
  <si>
    <t>¿Su contrato de trabajo incluye prestaciones sociales? (opción única)</t>
  </si>
  <si>
    <t>¿En qué tipo de empresa/institución se encuentra trabajando? (opción única)</t>
  </si>
  <si>
    <t>¿Cuál fue su ingreso laboral el mes pasado?</t>
  </si>
  <si>
    <t>Área de la empresa donde labora:</t>
  </si>
  <si>
    <t>Cargo actual:</t>
  </si>
  <si>
    <t>Cargo del jefe inmediato:</t>
  </si>
  <si>
    <t>Departamento/Región:</t>
  </si>
  <si>
    <t>Ciudad:</t>
  </si>
  <si>
    <t>País:</t>
  </si>
  <si>
    <t>Área de la empresa donde labora</t>
  </si>
  <si>
    <t>Educación</t>
  </si>
  <si>
    <t>Producción Científica y  Tipo de producción</t>
  </si>
  <si>
    <t>¿Ha realizado algún tipo producción científica en los últimos cinco años?</t>
  </si>
  <si>
    <t>No</t>
  </si>
  <si>
    <t>TOTAL</t>
  </si>
  <si>
    <t>Tipo de Producción</t>
  </si>
  <si>
    <t>¿Qué tipo de producción científica ha realizado en los últimos cinco años?</t>
  </si>
  <si>
    <t>Tipo de producción</t>
  </si>
  <si>
    <t xml:space="preserve">Publicación de artículos en revistas internacionales Indexadas </t>
  </si>
  <si>
    <t xml:space="preserve">Publicación de artículos en revistas nacionales Indexadas </t>
  </si>
  <si>
    <t xml:space="preserve">Publicación en libros relacionados con Investigación desarrollada por el programa </t>
  </si>
  <si>
    <t>Productos tecnológicos</t>
  </si>
  <si>
    <t>Citas y/o co-citaciones</t>
  </si>
  <si>
    <t>Obras de arte</t>
  </si>
  <si>
    <t>Patentes</t>
  </si>
  <si>
    <t xml:space="preserve">Otro tipo de producción científica </t>
  </si>
  <si>
    <t>Movilidad Académica</t>
  </si>
  <si>
    <t xml:space="preserve">Considera que los mecanismos de divulgación utilizados por la universidad, son efectivos para dar a conocer oportunidades de movilidad académica y/o pasantías en el extranjero?  </t>
  </si>
  <si>
    <t>Canales de Comunicación</t>
  </si>
  <si>
    <t>¿De los siguientes canales de comunicación cuáles utiliza para mantener contacto con la Universidad Tecnológica de Pereira?</t>
  </si>
  <si>
    <t xml:space="preserve">Canales de comunicación </t>
  </si>
  <si>
    <t>Redes Sociales</t>
  </si>
  <si>
    <t>Campus Informa</t>
  </si>
  <si>
    <t>Programa del cual es egresado</t>
  </si>
  <si>
    <t xml:space="preserve">Observatorio de egresados </t>
  </si>
  <si>
    <t xml:space="preserve">Asociación de egresados </t>
  </si>
  <si>
    <t>Universitaria Estéreo</t>
  </si>
  <si>
    <t>Otros</t>
  </si>
  <si>
    <t>Ninguno</t>
  </si>
  <si>
    <t>Calidad Profesores</t>
  </si>
  <si>
    <t>¿Cuál es su apreciación sobre la calidad de las competencias pedagógicas, interpersonales, comunicativas, tecnológicas, e investigativas de los docentes del programa?</t>
  </si>
  <si>
    <t>Calificación</t>
  </si>
  <si>
    <t>Impacto Graduados</t>
  </si>
  <si>
    <t xml:space="preserve">¿Considera que los mecanismos de seguimiento de los egresados son efectivos? </t>
  </si>
  <si>
    <t>Son Efectivos</t>
  </si>
  <si>
    <t xml:space="preserve">Servicios UTP </t>
  </si>
  <si>
    <t>Identifique cual(es) de las siguientes actividades conoce y ha participado</t>
  </si>
  <si>
    <t>Actividades</t>
  </si>
  <si>
    <t>Conoce</t>
  </si>
  <si>
    <t>Participa</t>
  </si>
  <si>
    <t>No conoce/No participa</t>
  </si>
  <si>
    <t xml:space="preserve">Biblioteca </t>
  </si>
  <si>
    <t>Bolsa de empleo</t>
  </si>
  <si>
    <t>Educación continuada</t>
  </si>
  <si>
    <t>Bienestar Universitario</t>
  </si>
  <si>
    <t>Eventos Académicos</t>
  </si>
  <si>
    <t>Observatorio de Egresados</t>
  </si>
  <si>
    <t>Asociación de Egresados ASEUTP</t>
  </si>
  <si>
    <t>Elección de representante de egresados en los diferentes comités</t>
  </si>
  <si>
    <r>
      <rPr>
        <sz val="12"/>
        <color indexed="8"/>
        <rFont val="Calibri"/>
        <family val="2"/>
      </rPr>
      <t xml:space="preserve">La </t>
    </r>
    <r>
      <rPr>
        <b/>
        <sz val="12"/>
        <color indexed="8"/>
        <rFont val="Calibri"/>
        <family val="2"/>
      </rPr>
      <t xml:space="preserve">autoevaluación </t>
    </r>
    <r>
      <rPr>
        <sz val="12"/>
        <color indexed="8"/>
        <rFont val="Calibri"/>
        <family val="2"/>
      </rPr>
      <t xml:space="preserve">es el proceso de medición colectivo que permite identificar debilidades, fortalezas, amenazas y oportunidades. </t>
    </r>
  </si>
  <si>
    <t>De acuerdo con la definición anterior. ¿En qué medida el proceso de autoevaluación ha contribuido al mejoramiento continuo del programa?</t>
  </si>
  <si>
    <t>¿Ha participado en procesos de autoevaluación inherentes a su programa de posgrado, para mejoramiento del currículo ofertado?</t>
  </si>
  <si>
    <t xml:space="preserve">Mejoramiento continuo </t>
  </si>
  <si>
    <t>Alto grado</t>
  </si>
  <si>
    <t xml:space="preserve">Procesos de autoevaluación </t>
  </si>
  <si>
    <t>Mediano grado</t>
  </si>
  <si>
    <t>Bajo grado</t>
  </si>
  <si>
    <t xml:space="preserve">No </t>
  </si>
  <si>
    <t>Ningún grado</t>
  </si>
  <si>
    <t>No sabe</t>
  </si>
  <si>
    <t>¿Se encuentra satisfecho con el programa de posgrado del cual egresó?</t>
  </si>
  <si>
    <t>¿Recomendaría a un egresado de esta institución seleccionar este programa de posgrado que estudió ?</t>
  </si>
  <si>
    <t xml:space="preserve">Satisfacción </t>
  </si>
  <si>
    <t>Califique de 1 a 5 la calidad de la formación que imparte el programa de posgrado sobre sus estudiantes. (5 equivale a la más alta calidad)</t>
  </si>
  <si>
    <t xml:space="preserve">Calidad formación </t>
  </si>
  <si>
    <t>Si tiene sugerencias para mejorar la calidad de ésta formación, por favor menciónelas:</t>
  </si>
  <si>
    <t>Evaluación Curricular</t>
  </si>
  <si>
    <t xml:space="preserve">Nombre de la Institución y/o empresa </t>
  </si>
  <si>
    <t xml:space="preserve">Nombre del empleador </t>
  </si>
  <si>
    <t xml:space="preserve">Dirección de la empresa </t>
  </si>
  <si>
    <t xml:space="preserve">Teléfono o número de celular </t>
  </si>
  <si>
    <t xml:space="preserve">Correo electrónico de la empresa </t>
  </si>
  <si>
    <t>Ciudad</t>
  </si>
  <si>
    <t xml:space="preserve">Departamento </t>
  </si>
  <si>
    <t xml:space="preserve">¿ A qué sector económico pertenece la institución y/o empresa? </t>
  </si>
  <si>
    <t xml:space="preserve">Educación </t>
  </si>
  <si>
    <t>Seleccione el tipo de empresa</t>
  </si>
  <si>
    <t>Pública</t>
  </si>
  <si>
    <t xml:space="preserve">La formación que imparten los programas académicos debe ser relevante académicamente y debe responder a las necesidades locales, regionales, nacionales e internacionales.  ¿En su opinión los programas de la Universidad Tecnológica de Pereira cumplen con esas caracterísitcas? </t>
  </si>
  <si>
    <t xml:space="preserve">Alto grado </t>
  </si>
  <si>
    <t>¿Por qué?</t>
  </si>
  <si>
    <t xml:space="preserve">Conoce Usted proyectos de impacto social que hayan sido generados por programas académicos de esta institución? </t>
  </si>
  <si>
    <t>SI</t>
  </si>
  <si>
    <t xml:space="preserve">¿En qué grado los programas académicos, han impactado positivamente en el desarrollo de la región? </t>
  </si>
  <si>
    <t xml:space="preserve">¿De acuerdo a su experiencia, el perfil profesional y ocupacional de los egresados, corresponde al perfil profesional ofrecido por su programa de formación? </t>
  </si>
  <si>
    <t xml:space="preserve">¿Por qué? </t>
  </si>
  <si>
    <t xml:space="preserve">Califique la calidad de la formación que imparten los programas académicos sobre sus estudiantes y su desempeño a nivel laboral </t>
  </si>
  <si>
    <t xml:space="preserve">¿En qué grado los egresados del programa académico vinculados a su organización han impactado positivamente el desarrollo de la región? </t>
  </si>
  <si>
    <t xml:space="preserve">Califique de 1 a 5 la calidad del desempeño laboral de los egresados de la Universidad Tecnológica de Pereira. (5 equivale a la calificación más alta) </t>
  </si>
  <si>
    <t xml:space="preserve">Califique la percepción sobre la calidad humana de los egresados de la UTP que laboran en su empresa </t>
  </si>
  <si>
    <t xml:space="preserve">Califique la percepción sobre la calidad ética de los egresados de la UTP que laboran en su empresa </t>
  </si>
  <si>
    <t>Excelente</t>
  </si>
  <si>
    <t>Bueno</t>
  </si>
  <si>
    <t xml:space="preserve">Califique la percepción sobre la calidadprofesional de los egresados de la UTP que laboran en su empresa </t>
  </si>
  <si>
    <t>Regular</t>
  </si>
  <si>
    <t xml:space="preserve">Empleado del gobierno	  </t>
  </si>
  <si>
    <t>Risaralda</t>
  </si>
  <si>
    <t>Contrato a término indefinido</t>
  </si>
  <si>
    <t>entre 2 SMLV y menos de 3 SMLV</t>
  </si>
  <si>
    <t>Pereira</t>
  </si>
  <si>
    <t>Colombia</t>
  </si>
  <si>
    <t>SIN RESPUESTA</t>
  </si>
  <si>
    <t>Universidad Tecnológica de Pereira</t>
  </si>
  <si>
    <t>Contrato a término fijo</t>
  </si>
  <si>
    <t>COLOMBIA</t>
  </si>
  <si>
    <t xml:space="preserve">Empleado de empresa particular  </t>
  </si>
  <si>
    <t>RISARALDA</t>
  </si>
  <si>
    <t>PEREIRA</t>
  </si>
  <si>
    <t>entre 3 SMLV y menos de 4 SMLV</t>
  </si>
  <si>
    <t xml:space="preserve">Privada 	</t>
  </si>
  <si>
    <t>Información Observatorio Laboral para la Educación</t>
  </si>
  <si>
    <t>AÑO DE EGRESO</t>
  </si>
  <si>
    <t>NIVEL DE ESTUDIO</t>
  </si>
  <si>
    <t>NIVEL ACADEMICO</t>
  </si>
  <si>
    <t>NIVEL DE FORMACION</t>
  </si>
  <si>
    <t>TASA DE COTIZANTES</t>
  </si>
  <si>
    <t>Egresados que cotizan como empleadores o independientes.</t>
  </si>
  <si>
    <r>
      <rPr>
        <b/>
        <sz val="11"/>
        <rFont val="Calibri"/>
        <family val="2"/>
        <scheme val="minor"/>
      </rPr>
      <t xml:space="preserve">Fuente: </t>
    </r>
    <r>
      <rPr>
        <sz val="11"/>
        <rFont val="Calibri"/>
        <family val="2"/>
        <scheme val="minor"/>
      </rPr>
      <t>Observatorio Laboral para la Educación.</t>
    </r>
  </si>
  <si>
    <r>
      <rPr>
        <b/>
        <sz val="11"/>
        <rFont val="Calibri"/>
        <family val="2"/>
        <scheme val="minor"/>
      </rPr>
      <t>Fecha de información:</t>
    </r>
    <r>
      <rPr>
        <sz val="11"/>
        <rFont val="Calibri"/>
        <family val="2"/>
        <scheme val="minor"/>
      </rPr>
      <t xml:space="preserve"> 2016</t>
    </r>
  </si>
  <si>
    <t>MG</t>
  </si>
  <si>
    <t>2 AÑO</t>
  </si>
  <si>
    <t>5 AÑO</t>
  </si>
  <si>
    <t>POSGRADO</t>
  </si>
  <si>
    <t>PROMEDIO INGRESO 2016</t>
  </si>
  <si>
    <t xml:space="preserve">Si tiene sugerencias para mejorar la calidad de la formación 
académica, por favor menciónelas </t>
  </si>
  <si>
    <t xml:space="preserve">¿Qué competencias adicionales considera que requiere un 
egresado de la UTP ? </t>
  </si>
  <si>
    <t>Nombre de la organización:</t>
  </si>
  <si>
    <t>Empleado</t>
  </si>
  <si>
    <t>Cargo que desempeña:</t>
  </si>
  <si>
    <t>¿Ha realizado algún tipo producción científica?</t>
  </si>
  <si>
    <t>Programa del cual egresó</t>
  </si>
  <si>
    <t xml:space="preserve">Oficina de egresados </t>
  </si>
  <si>
    <t>¿Cuál es su apreciación sobre la calidad de las competencias pedagógicas de los docentes del programa?</t>
  </si>
  <si>
    <t>Malo</t>
  </si>
  <si>
    <t xml:space="preserve">Califique de 1 a 5 la calidad de la formación que imparte el programa de posgrado sobre sus estudiantes.Siendo 5 la calificación más alta. </t>
  </si>
  <si>
    <r>
      <rPr>
        <b/>
        <sz val="14"/>
        <color indexed="8"/>
        <rFont val="Calibri"/>
        <family val="2"/>
      </rPr>
      <t xml:space="preserve">Yenny Viviana Quiceno Barreto </t>
    </r>
    <r>
      <rPr>
        <sz val="14"/>
        <color indexed="8"/>
        <rFont val="Calibri"/>
        <family val="2"/>
      </rPr>
      <t xml:space="preserve">
Directora Ejecutiva Asociación de Egresados ASEUTP
diregresados@utp.edu.co  -  3137355
</t>
    </r>
    <r>
      <rPr>
        <b/>
        <sz val="14"/>
        <color rgb="FF000000"/>
        <rFont val="Calibri"/>
        <family val="2"/>
      </rPr>
      <t xml:space="preserve">
Erika Alejandra Hincapié Ortiz 
</t>
    </r>
    <r>
      <rPr>
        <sz val="14"/>
        <color indexed="8"/>
        <rFont val="Calibri"/>
        <family val="2"/>
      </rPr>
      <t xml:space="preserve">Coordinadora Gestión de Egresados
egresados@utp.edu.co  -  3137533
</t>
    </r>
    <r>
      <rPr>
        <b/>
        <sz val="14"/>
        <color indexed="8"/>
        <rFont val="Calibri"/>
        <family val="2"/>
      </rPr>
      <t xml:space="preserve">
</t>
    </r>
  </si>
  <si>
    <r>
      <t>El proceso Gestión de Egresados fortalece a la Universidad con los resultados de las encuestas realizadas a egresados y empleadores, para cada uno de los programas académicos de pregrado y posgrado con la finalidad de trabajar en los procesos de autoevaluación y acreditación, puesto que, el seguimiento a los egresados  es un elemento fundamental en la búsqueda de la calidad y factor estratégico para el mejoramiento y evaluación del impacto que la institución tiene en el medio; además de la satisfacción de los empleadores que nos enrutan a la excelencia profesional. 
Se trabaja de la mano con la Vicerrectoría Académica en pro del aseguramiento de la calidad de cada uno de los programas académicos, así mismo se respalda el direccionamiento estratégico del  Plan de desarrollo institucional que involucra al egresado como un aliado que permite generar un mayor contacto entre el contexto laboral y la academia, debido al vínculo tan cercano que tiene a la realidad social actual.
Este informe, presenta los resultados obtenidos de la aplicación de encuesta a egresados de posgrados al momento de graduarse, segundo y quinto año de egreso, demás de las encuestas a empleadores.</t>
    </r>
    <r>
      <rPr>
        <sz val="14"/>
        <color indexed="8"/>
        <rFont val="Calibri"/>
        <family val="2"/>
      </rPr>
      <t xml:space="preserve"> 
A continuación se presentan en las siguientes pestañas información sobre:
</t>
    </r>
    <r>
      <rPr>
        <b/>
        <sz val="14"/>
        <color indexed="8"/>
        <rFont val="Calibri"/>
        <family val="2"/>
      </rPr>
      <t>Informe hasta el 2018
Informe egresados 2020
Resultados encuestas empleadores
Información Observatorio Laboral para la Educación (OLE)</t>
    </r>
    <r>
      <rPr>
        <sz val="14"/>
        <color indexed="8"/>
        <rFont val="Calibri"/>
        <family val="2"/>
      </rPr>
      <t xml:space="preserve">
</t>
    </r>
  </si>
  <si>
    <t>Sin respuesta</t>
  </si>
  <si>
    <t xml:space="preserve">Trabajador  independiente    (Sector público o privado)  </t>
  </si>
  <si>
    <t>Ocupaciones de Dirección y Gerencia</t>
  </si>
  <si>
    <t>Caldas</t>
  </si>
  <si>
    <t>Manizales</t>
  </si>
  <si>
    <t>Otro tipo de contrato</t>
  </si>
  <si>
    <t>Quindío</t>
  </si>
  <si>
    <t>Ocupaciones en Ciencias Sociales, Educación, Servicios Gubernamentales y Religión</t>
  </si>
  <si>
    <t>pereira</t>
  </si>
  <si>
    <t>Docente</t>
  </si>
  <si>
    <t>5</t>
  </si>
  <si>
    <t>Área educativa</t>
  </si>
  <si>
    <t>La Julita</t>
  </si>
  <si>
    <t>Rector</t>
  </si>
  <si>
    <t>DOCENTE</t>
  </si>
  <si>
    <t>docente</t>
  </si>
  <si>
    <t xml:space="preserve">Contrato de prestación de servicios	</t>
  </si>
  <si>
    <t>Cali</t>
  </si>
  <si>
    <t>Director</t>
  </si>
  <si>
    <t>menor a 1 SMLV (Salario mínimo legal vigente)</t>
  </si>
  <si>
    <t xml:space="preserve"> Risaralda</t>
  </si>
  <si>
    <t>Ninguna</t>
  </si>
  <si>
    <t>Área artística</t>
  </si>
  <si>
    <t>Rectora</t>
  </si>
  <si>
    <t xml:space="preserve">director </t>
  </si>
  <si>
    <t>directora</t>
  </si>
  <si>
    <t xml:space="preserve">armenia </t>
  </si>
  <si>
    <t>risaralda</t>
  </si>
  <si>
    <t>colombia</t>
  </si>
  <si>
    <t>ninguna</t>
  </si>
  <si>
    <t>no tengo sugerencias</t>
  </si>
  <si>
    <t>entre 1 SMLV y menos de 2 SMLV</t>
  </si>
  <si>
    <t>docencia</t>
  </si>
  <si>
    <t>entre 4 SMLV y menos de 5 SMLV</t>
  </si>
  <si>
    <t>entre 5 SMLV y menos de 6 SMLV</t>
  </si>
  <si>
    <t>Valle del Cauca</t>
  </si>
  <si>
    <t>más de 6 SMLV</t>
  </si>
  <si>
    <t>educación</t>
  </si>
  <si>
    <t>Otras Actividades de Servicios Comunitarios, Sociales y Personales</t>
  </si>
  <si>
    <t>Director de Departamento</t>
  </si>
  <si>
    <t>-</t>
  </si>
  <si>
    <t>Coordinadora Académica</t>
  </si>
  <si>
    <t>Docente Catedrático</t>
  </si>
  <si>
    <t>coordinacion</t>
  </si>
  <si>
    <t>educacion@armenia.gov.co</t>
  </si>
  <si>
    <t>Calarcá</t>
  </si>
  <si>
    <t>romavalcalarca@yahoo.es</t>
  </si>
  <si>
    <t>Institución Educativa Román María Valencia</t>
  </si>
  <si>
    <t>DECANO</t>
  </si>
  <si>
    <t>VICERRECTOR ACADEMICO</t>
  </si>
  <si>
    <t>Ocupaciones en Arte, Cultura, Esparcimiento y Deporte</t>
  </si>
  <si>
    <t>Docente catedrático</t>
  </si>
  <si>
    <t>Maestría en Música</t>
  </si>
  <si>
    <t>Total graduados: 61</t>
  </si>
  <si>
    <t xml:space="preserve">Total egresados encuestados: 28 </t>
  </si>
  <si>
    <t>Secretaría de Cultura de Pereira</t>
  </si>
  <si>
    <t>Cra 10 No 16-60</t>
  </si>
  <si>
    <t>informacioncultura@pereira.gov.co</t>
  </si>
  <si>
    <t>Dirección Musical</t>
  </si>
  <si>
    <t>Músico Instrumentista</t>
  </si>
  <si>
    <t>Director Musical</t>
  </si>
  <si>
    <t>franpeta@utp.edu.co</t>
  </si>
  <si>
    <t>Facultad de Bellas artes y Humanidades</t>
  </si>
  <si>
    <t>Director de Escuela</t>
  </si>
  <si>
    <t>UNIVERSIDAD TECNOLÓGICA DE PEREIRA</t>
  </si>
  <si>
    <t>CR. 27 # 10-02 BARRIO LOS ALAMOS</t>
  </si>
  <si>
    <t>escuelademusica@utp.edu.co</t>
  </si>
  <si>
    <t>Facultad de Bellas Artes</t>
  </si>
  <si>
    <t>academia musical ritmo y clase</t>
  </si>
  <si>
    <t>Carrera 7 # 23 - 72 piso 2</t>
  </si>
  <si>
    <t>ritmoyclase@hotmail.com</t>
  </si>
  <si>
    <t>docente de piano</t>
  </si>
  <si>
    <t>administrador</t>
  </si>
  <si>
    <t>SECRETARÍA DE CULTURA DE PEREIRA</t>
  </si>
  <si>
    <t>Centro Cultural Lucy Tejada</t>
  </si>
  <si>
    <t>secretaría de cultura</t>
  </si>
  <si>
    <t>Banda Sinfónica de Pereira</t>
  </si>
  <si>
    <t xml:space="preserve">Músico </t>
  </si>
  <si>
    <t>Director Banda Sinfónica de Pereira</t>
  </si>
  <si>
    <t>universidad tecnologica de pereira</t>
  </si>
  <si>
    <t>la julita</t>
  </si>
  <si>
    <t>edisons.s@utp.edu.co</t>
  </si>
  <si>
    <t>escuela de musica</t>
  </si>
  <si>
    <t>director</t>
  </si>
  <si>
    <t xml:space="preserve">Instituto de cultura y turismo </t>
  </si>
  <si>
    <t>Edificio Lucy tejada</t>
  </si>
  <si>
    <t>cultuyayturismo.edu.com.gov</t>
  </si>
  <si>
    <t>Extension Musical</t>
  </si>
  <si>
    <t>Instructor</t>
  </si>
  <si>
    <t>Instituto Universitario de Caldas</t>
  </si>
  <si>
    <t>Carrera 23 N 35-36</t>
  </si>
  <si>
    <t>universitariodecaldas@gmail.com</t>
  </si>
  <si>
    <t>Educación Artística</t>
  </si>
  <si>
    <t>Cristobal trujillo</t>
  </si>
  <si>
    <t>INSTITUTO MUNICIPAL DE CULTURA</t>
  </si>
  <si>
    <t>CR 10 #16-60</t>
  </si>
  <si>
    <t>INSTITUTOMUNICIPALDECULTURA@HOTMAIL.COM</t>
  </si>
  <si>
    <t>BANDA SINFONICA</t>
  </si>
  <si>
    <t>MUSICO</t>
  </si>
  <si>
    <t>IGNACIO</t>
  </si>
  <si>
    <t>instituto de bellas artes de la universidad del quindio</t>
  </si>
  <si>
    <t>cra 16 # 20 - 15</t>
  </si>
  <si>
    <t>bellasartes@uniquindio.edu.co</t>
  </si>
  <si>
    <t>musica</t>
  </si>
  <si>
    <t xml:space="preserve">instructor </t>
  </si>
  <si>
    <t>quindio</t>
  </si>
  <si>
    <t>Universidad Tecnologica de Pereira</t>
  </si>
  <si>
    <t xml:space="preserve"> Cl. 27 #10-02, Pereira, Risaralda</t>
  </si>
  <si>
    <t xml:space="preserve"> (6) 3137300</t>
  </si>
  <si>
    <t>Instituto Departamental de Bellas Artes</t>
  </si>
  <si>
    <t>Avenida 2a. Norte 7N-66</t>
  </si>
  <si>
    <t>comunicaciones@bellasartes.edu.co</t>
  </si>
  <si>
    <t>Conservatorio Antonio maría Valencia</t>
  </si>
  <si>
    <t>Docente nombramiento medio tiempo</t>
  </si>
  <si>
    <t>Decano de Facultad de Música</t>
  </si>
  <si>
    <t>Institución Educativa Técnica en Sistemas Santiago</t>
  </si>
  <si>
    <t>Corregimiento de Santiago</t>
  </si>
  <si>
    <t>wenferpa@gmail.com</t>
  </si>
  <si>
    <t>Cauca</t>
  </si>
  <si>
    <t>Popayán</t>
  </si>
  <si>
    <t xml:space="preserve">secretaria de educacion </t>
  </si>
  <si>
    <t>Universidad de Caldas</t>
  </si>
  <si>
    <t>Calle 65  Nº 26-10</t>
  </si>
  <si>
    <t>(6)8781500</t>
  </si>
  <si>
    <t>javier.sepulveda@ucaldas.edu.co</t>
  </si>
  <si>
    <t>Departamento de Música</t>
  </si>
  <si>
    <t>Fundación Batuta Caldas</t>
  </si>
  <si>
    <t>sede principal San Rafael</t>
  </si>
  <si>
    <t>batuta.edu.co</t>
  </si>
  <si>
    <t>coordinador y director de orquesta</t>
  </si>
  <si>
    <t>Director musical</t>
  </si>
  <si>
    <t>caldas</t>
  </si>
  <si>
    <t>manizales</t>
  </si>
  <si>
    <t>Secretaría de Educación Municipal de Palmira - Institución Educativa Monseñor José Manuel Salcedo</t>
  </si>
  <si>
    <t>Carrera 5 # 2B-156 El Bolo San Isidro</t>
  </si>
  <si>
    <t>(2) 2661370</t>
  </si>
  <si>
    <t>iemjmsalcedo@sempalmira.gov.co   -   alongarcia03@yahoo.es</t>
  </si>
  <si>
    <t>Palmira</t>
  </si>
  <si>
    <t>DIRECTORA DE ESCUELA</t>
  </si>
  <si>
    <t>Alcaldia de Pereira-secretaria de cultura</t>
  </si>
  <si>
    <t>Cra. 10 16-60</t>
  </si>
  <si>
    <t>(6) 3206093</t>
  </si>
  <si>
    <t>nformacioncultura@pereira.gov.co</t>
  </si>
  <si>
    <t>Escuela de formacion</t>
  </si>
  <si>
    <t>Tallerista</t>
  </si>
  <si>
    <t>UNIVERSIDAD TECNOLOGICA DE PEREIRA</t>
  </si>
  <si>
    <t xml:space="preserve">La julita </t>
  </si>
  <si>
    <t>Escuela de Música</t>
  </si>
  <si>
    <t>Director de programa</t>
  </si>
  <si>
    <t>JUAN HUMBERTO GALLEGO RAMIREZ</t>
  </si>
  <si>
    <t>RisAralda</t>
  </si>
  <si>
    <t>Batuta Risaralda</t>
  </si>
  <si>
    <t>U.T.P. Bloque 12</t>
  </si>
  <si>
    <t>batutarisaralda@hotmail.com</t>
  </si>
  <si>
    <t xml:space="preserve">Ninguna sugerencia, simplemente ampliar el programa en otras áreas de profundización </t>
  </si>
  <si>
    <t>NINGUNA</t>
  </si>
  <si>
    <t>Crear diplomados de composición, arreglo, masterización, sonido en vivo, grabación</t>
  </si>
  <si>
    <t>Herramientas tecnológicas más altas para la maestría. Teleconferencias, intercambios</t>
  </si>
  <si>
    <t>Me parece que esta bien...</t>
  </si>
  <si>
    <t xml:space="preserve">Que haya continuidad de los postgrados. </t>
  </si>
  <si>
    <t>Incluir otras posibilidades respecto a pensum</t>
  </si>
  <si>
    <t>Por ahora no.</t>
  </si>
  <si>
    <t>MAS INFORMACION NACIONAL</t>
  </si>
  <si>
    <t>nunguna</t>
  </si>
  <si>
    <t>Mas claridad con la entrega y sugerencias de los trabajos de grado y definición de sus jurados</t>
  </si>
  <si>
    <t xml:space="preserve">pues solamente me parece un poco pertinente que los encuentros con los asesores para el trabajo de grado, no sean tan difíciles, complejos y que le den a los estudiantes la oportunidad de trabajar con ellos (los directores de grado), pues se hace necesario que una ves los estudiantes culminen los seminarios de la maestría, puedan graduarse lo mas pronto posible. </t>
  </si>
  <si>
    <t>volver a abrir una nueva cohorte para dar la oportunidad a nuevos estudiantes</t>
  </si>
  <si>
    <t>Que el programa pueda tener autonomía administrativa para gestionar sus profesores, asesores y directores de tesis de grado.</t>
  </si>
  <si>
    <t>tener una muy buena BIBLIOGRAFIA</t>
  </si>
  <si>
    <t>se podría incluir la pregunta: ¡Por qué se interesó usted por estudiar en la UTP? También ¡Por qué decidió estudiar este posgrado?</t>
  </si>
  <si>
    <t>LA MAESTRIA EN MUSICA ES UN PROGRAMA PIONERO Y ALTAMENTE CALIFICADO  A NIVEL NACIONAL DEBIDO A LA CALIDAD DE SUS PROFESORES TODOS A NIVEL DE DOCTORADO, PIENSO QUE ESTA REVOLUCIONANDO LA ESCENA CULTURAL Y MUSICAL NO SOLO DE LA REGIÓN SINO A NIVEL NACIONAL; POR ESTA RAZÓN DEBE TENER TODO EL APOYO NECESARIO  POR PARTE DE LA UNIVERSIDAD</t>
  </si>
  <si>
    <t xml:space="preserve">El pregrado debe mejorar </t>
  </si>
  <si>
    <t>Organización en cuanto a los contenidos.</t>
  </si>
  <si>
    <t xml:space="preserve">Maestría en Música
</t>
  </si>
  <si>
    <t>Total egresados encuestados 2018: 28</t>
  </si>
  <si>
    <t>Rector Jorge Hernan Vanegas Acosta</t>
  </si>
  <si>
    <t>Cra. 25 #22-275</t>
  </si>
  <si>
    <t>3183191339</t>
  </si>
  <si>
    <t>Por la calidad y excelente formación profesional, por su 
capacidada investigativa y por su acertado desempeño laboral</t>
  </si>
  <si>
    <t xml:space="preserve">Por que existe correspondencia entre los planes 
de estudio y los programas con las condiciones y características de los egresados </t>
  </si>
  <si>
    <t xml:space="preserve">Continuar con los buenos alcances académicos dado que con 
ellos se esta obteniendo grandes impactos en la educación </t>
  </si>
  <si>
    <t>Se evidencian muy buenas competencias</t>
  </si>
  <si>
    <t>Carrera 27 # 10 - 02</t>
  </si>
  <si>
    <t>Secretaria de Educación de Armenia</t>
  </si>
  <si>
    <t>Calle 10A # 23C-44 Barrio Granada</t>
  </si>
  <si>
    <t>Jardín Infantil La Rana Verde</t>
  </si>
  <si>
    <t>Cll 6ta # 30-11</t>
  </si>
  <si>
    <t>Carrera 27 No. 10 - 02 Pereira - Risaralda</t>
  </si>
  <si>
    <t>Utp</t>
  </si>
  <si>
    <t>Vereda la julita</t>
  </si>
  <si>
    <t>3137202 - 3125620</t>
  </si>
  <si>
    <t>7378424</t>
  </si>
  <si>
    <t>3260288</t>
  </si>
  <si>
    <t>No sé</t>
  </si>
  <si>
    <t>dianapatricia.salazar@utp.edu.co</t>
  </si>
  <si>
    <t>+57 320 7274349</t>
  </si>
  <si>
    <t>Escuelademusica@utp.edu.co</t>
  </si>
  <si>
    <t xml:space="preserve">Directora de Escuela de música </t>
  </si>
  <si>
    <t>Docente de clases de música</t>
  </si>
  <si>
    <t>Docente de cátedra</t>
  </si>
  <si>
    <t>Director de la Escuela de Música</t>
  </si>
  <si>
    <t>Director escuela de musica</t>
  </si>
  <si>
    <t>que sea gratuita</t>
  </si>
  <si>
    <t>muy buenos maestros.</t>
  </si>
  <si>
    <t>El desarrollo del seminario con respecto al enfoque ofrecido, es realista y adecuado.</t>
  </si>
  <si>
    <r>
      <rPr>
        <b/>
        <sz val="14"/>
        <color indexed="8"/>
        <rFont val="Calibri"/>
        <family val="2"/>
      </rPr>
      <t xml:space="preserve">Gestión de Egresados
Asociación de Egresados
</t>
    </r>
    <r>
      <rPr>
        <sz val="14"/>
        <color indexed="8"/>
        <rFont val="Calibri"/>
        <family val="2"/>
      </rPr>
      <t>www.utp.edu.co/egresados
Edificio 15C, tercer piso, Oficina 15C-302
Universidad Tecnológica de Pereira</t>
    </r>
  </si>
  <si>
    <t>Total graduados: 72</t>
  </si>
  <si>
    <t>Total egresados encuestados 2019: 9</t>
  </si>
  <si>
    <t>Nivel de encuestas diligenciadas: 12,5%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</si>
</sst>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 #,##0;[Red]\-&quot;$&quot;\ #,##0"/>
  </numFmts>
  <fonts count="28">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4"/>
      <color theme="1"/>
      <name val="Calibri"/>
      <family val="2"/>
      <scheme val="minor"/>
    </font>
    <font>
      <sz val="14"/>
      <color indexed="8"/>
      <name val="Calibri"/>
      <family val="2"/>
    </font>
    <font>
      <b/>
      <sz val="14"/>
      <color indexed="8"/>
      <name val="Calibri"/>
      <family val="2"/>
    </font>
    <font>
      <b/>
      <sz val="14"/>
      <color theme="1"/>
      <name val="Calibri"/>
      <family val="2"/>
      <scheme val="minor"/>
    </font>
    <font>
      <sz val="11"/>
      <color theme="3"/>
      <name val="Calibri"/>
      <family val="2"/>
      <scheme val="minor"/>
    </font>
    <font>
      <b/>
      <sz val="12"/>
      <color theme="3"/>
      <name val="Calibri"/>
      <family val="2"/>
      <scheme val="minor"/>
    </font>
    <font>
      <b/>
      <sz val="12"/>
      <color theme="1"/>
      <name val="Calibri"/>
      <family val="2"/>
      <scheme val="minor"/>
    </font>
    <font>
      <b/>
      <sz val="9"/>
      <color rgb="FF000000"/>
      <name val="Arial"/>
      <family val="2"/>
    </font>
    <font>
      <sz val="9"/>
      <color rgb="FF000000"/>
      <name val="Arial"/>
      <family val="2"/>
    </font>
    <font>
      <b/>
      <sz val="9"/>
      <color theme="1"/>
      <name val="Arial"/>
      <family val="2"/>
    </font>
    <font>
      <b/>
      <sz val="9"/>
      <color theme="1"/>
      <name val="Arial  "/>
    </font>
    <font>
      <sz val="9"/>
      <color theme="1"/>
      <name val="Arial  "/>
    </font>
    <font>
      <sz val="10"/>
      <color theme="1"/>
      <name val="Calibri"/>
      <family val="2"/>
      <scheme val="minor"/>
    </font>
    <font>
      <sz val="9"/>
      <color theme="1"/>
      <name val="Arial"/>
      <family val="2"/>
    </font>
    <font>
      <sz val="12"/>
      <color indexed="8"/>
      <name val="Calibri"/>
      <family val="2"/>
    </font>
    <font>
      <b/>
      <sz val="12"/>
      <color indexed="8"/>
      <name val="Calibri"/>
      <family val="2"/>
    </font>
    <font>
      <b/>
      <sz val="8"/>
      <name val="Lucida Sans"/>
      <family val="2"/>
    </font>
    <font>
      <sz val="11"/>
      <name val="Calibri"/>
      <family val="2"/>
      <scheme val="minor"/>
    </font>
    <font>
      <sz val="8"/>
      <name val="Lucida Sans"/>
      <family val="2"/>
    </font>
    <font>
      <sz val="8"/>
      <name val="Inherit"/>
    </font>
    <font>
      <b/>
      <sz val="11"/>
      <name val="Calibri"/>
      <family val="2"/>
      <scheme val="minor"/>
    </font>
    <font>
      <b/>
      <sz val="14"/>
      <color rgb="FF000000"/>
      <name val="Calibri"/>
      <family val="2"/>
    </font>
    <font>
      <sz val="8"/>
      <name val="Calibri"/>
      <family val="2"/>
      <scheme val="minor"/>
    </font>
    <font>
      <sz val="8"/>
      <color theme="1"/>
      <name val="Arial"/>
      <family val="2"/>
    </font>
  </fonts>
  <fills count="5">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9" tint="0.79998168889431442"/>
        <bgColor theme="9" tint="0.79998168889431442"/>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s>
  <cellStyleXfs count="2">
    <xf numFmtId="0" fontId="0" fillId="0" borderId="0"/>
    <xf numFmtId="9" fontId="1" fillId="0" borderId="0" applyFont="0" applyFill="0" applyBorder="0" applyAlignment="0" applyProtection="0"/>
  </cellStyleXfs>
  <cellXfs count="122">
    <xf numFmtId="0" fontId="0" fillId="0" borderId="0" xfId="0"/>
    <xf numFmtId="0" fontId="0" fillId="2" borderId="0" xfId="0" applyFill="1"/>
    <xf numFmtId="0" fontId="0" fillId="2" borderId="0" xfId="0" applyFill="1" applyBorder="1"/>
    <xf numFmtId="0" fontId="4" fillId="2" borderId="0" xfId="0" applyFont="1" applyFill="1" applyAlignment="1">
      <alignment wrapText="1"/>
    </xf>
    <xf numFmtId="0" fontId="7" fillId="2" borderId="0" xfId="0" applyFont="1" applyFill="1" applyAlignment="1">
      <alignment vertical="center"/>
    </xf>
    <xf numFmtId="0" fontId="8" fillId="2" borderId="0" xfId="0" applyFont="1" applyFill="1"/>
    <xf numFmtId="0" fontId="3" fillId="2" borderId="0" xfId="0" applyFont="1" applyFill="1"/>
    <xf numFmtId="0" fontId="10" fillId="2" borderId="0" xfId="0" applyFont="1" applyFill="1"/>
    <xf numFmtId="0" fontId="11" fillId="2" borderId="1" xfId="0" applyFont="1" applyFill="1" applyBorder="1" applyAlignment="1">
      <alignment wrapText="1"/>
    </xf>
    <xf numFmtId="0" fontId="12" fillId="2" borderId="1" xfId="0" applyFont="1" applyFill="1" applyBorder="1" applyAlignment="1">
      <alignment vertical="top" wrapText="1"/>
    </xf>
    <xf numFmtId="9" fontId="1" fillId="2" borderId="1" xfId="1" applyFont="1" applyFill="1" applyBorder="1"/>
    <xf numFmtId="0" fontId="0" fillId="2" borderId="1" xfId="0" applyFill="1" applyBorder="1"/>
    <xf numFmtId="0" fontId="12" fillId="2" borderId="0" xfId="0" applyFont="1" applyFill="1" applyBorder="1" applyAlignment="1">
      <alignment horizontal="center" vertical="top" wrapText="1"/>
    </xf>
    <xf numFmtId="0" fontId="13" fillId="2" borderId="2" xfId="0" applyFont="1" applyFill="1" applyBorder="1"/>
    <xf numFmtId="9" fontId="1" fillId="2" borderId="1" xfId="1" applyFont="1" applyFill="1" applyBorder="1" applyAlignment="1">
      <alignment horizontal="center" vertical="center"/>
    </xf>
    <xf numFmtId="0" fontId="16" fillId="2" borderId="1" xfId="0" applyFont="1" applyFill="1" applyBorder="1" applyAlignment="1">
      <alignment horizontal="center" vertical="center" wrapText="1"/>
    </xf>
    <xf numFmtId="9" fontId="16" fillId="2" borderId="1" xfId="1" applyFont="1" applyFill="1" applyBorder="1" applyAlignment="1">
      <alignment horizontal="center" vertical="center" wrapText="1"/>
    </xf>
    <xf numFmtId="0" fontId="2" fillId="2" borderId="0" xfId="0" applyFont="1" applyFill="1"/>
    <xf numFmtId="0" fontId="2" fillId="2" borderId="1" xfId="0" applyFont="1" applyFill="1" applyBorder="1"/>
    <xf numFmtId="9" fontId="0" fillId="2" borderId="0" xfId="0" applyNumberFormat="1" applyFill="1"/>
    <xf numFmtId="0" fontId="0" fillId="2" borderId="0" xfId="0" applyFill="1" applyAlignment="1">
      <alignment wrapText="1"/>
    </xf>
    <xf numFmtId="9" fontId="1" fillId="2" borderId="0" xfId="1" applyFont="1" applyFill="1" applyBorder="1"/>
    <xf numFmtId="0" fontId="0" fillId="2" borderId="5" xfId="0" applyFill="1" applyBorder="1"/>
    <xf numFmtId="0" fontId="0" fillId="0" borderId="5" xfId="0" applyBorder="1"/>
    <xf numFmtId="0" fontId="0" fillId="2" borderId="6" xfId="0" applyFill="1" applyBorder="1"/>
    <xf numFmtId="0" fontId="0" fillId="2" borderId="7" xfId="0" applyFill="1" applyBorder="1"/>
    <xf numFmtId="0" fontId="0" fillId="2" borderId="0" xfId="0" applyFill="1" applyAlignment="1">
      <alignment horizontal="center" vertical="center"/>
    </xf>
    <xf numFmtId="3" fontId="0" fillId="2" borderId="1" xfId="0" applyNumberFormat="1" applyFill="1" applyBorder="1" applyAlignment="1">
      <alignment horizontal="center" vertical="center"/>
    </xf>
    <xf numFmtId="3" fontId="1" fillId="2" borderId="1" xfId="1" applyNumberFormat="1" applyFont="1" applyFill="1" applyBorder="1" applyAlignment="1">
      <alignment horizontal="center" vertical="center"/>
    </xf>
    <xf numFmtId="0" fontId="12" fillId="2" borderId="1" xfId="0" applyFont="1" applyFill="1" applyBorder="1" applyAlignment="1">
      <alignment horizontal="center" vertical="center" wrapText="1"/>
    </xf>
    <xf numFmtId="9" fontId="0" fillId="2" borderId="1" xfId="0" applyNumberFormat="1" applyFill="1" applyBorder="1" applyAlignment="1">
      <alignment horizontal="center" vertical="center"/>
    </xf>
    <xf numFmtId="0" fontId="2" fillId="2" borderId="1" xfId="0" applyFont="1" applyFill="1" applyBorder="1" applyAlignment="1">
      <alignment horizontal="center"/>
    </xf>
    <xf numFmtId="0" fontId="0" fillId="2" borderId="1" xfId="0" applyFill="1" applyBorder="1" applyAlignment="1">
      <alignment horizontal="center" vertical="center"/>
    </xf>
    <xf numFmtId="0" fontId="0" fillId="2" borderId="1" xfId="0" applyFill="1" applyBorder="1" applyAlignment="1">
      <alignment horizontal="center"/>
    </xf>
    <xf numFmtId="0" fontId="2" fillId="2" borderId="1" xfId="0" applyFont="1" applyFill="1" applyBorder="1" applyAlignment="1">
      <alignment horizontal="center" vertical="center"/>
    </xf>
    <xf numFmtId="0" fontId="0" fillId="2" borderId="0" xfId="0" applyFill="1" applyBorder="1" applyAlignment="1">
      <alignment horizontal="center"/>
    </xf>
    <xf numFmtId="0" fontId="11" fillId="2" borderId="1" xfId="0" applyFont="1" applyFill="1" applyBorder="1" applyAlignment="1">
      <alignment horizontal="center" wrapText="1"/>
    </xf>
    <xf numFmtId="0" fontId="2" fillId="2" borderId="0" xfId="0" applyFont="1" applyFill="1" applyAlignment="1">
      <alignment vertical="center"/>
    </xf>
    <xf numFmtId="0" fontId="21" fillId="2" borderId="0" xfId="0" applyFont="1" applyFill="1"/>
    <xf numFmtId="0" fontId="20" fillId="3" borderId="1" xfId="0" applyFont="1" applyFill="1" applyBorder="1" applyAlignment="1">
      <alignment horizontal="center" vertical="center"/>
    </xf>
    <xf numFmtId="0" fontId="23" fillId="2" borderId="0" xfId="0" applyFont="1" applyFill="1" applyAlignment="1">
      <alignment horizontal="left" vertical="center"/>
    </xf>
    <xf numFmtId="0" fontId="22" fillId="2" borderId="1" xfId="0" applyFont="1" applyFill="1" applyBorder="1" applyAlignment="1">
      <alignment horizontal="center" vertical="center"/>
    </xf>
    <xf numFmtId="9" fontId="0" fillId="2" borderId="1" xfId="1" applyFont="1" applyFill="1" applyBorder="1" applyAlignment="1">
      <alignment horizontal="center" vertical="center"/>
    </xf>
    <xf numFmtId="0" fontId="0" fillId="2" borderId="0" xfId="0" applyFill="1" applyBorder="1" applyAlignment="1">
      <alignment horizontal="center" vertical="center"/>
    </xf>
    <xf numFmtId="3" fontId="15" fillId="2" borderId="0" xfId="0" applyNumberFormat="1" applyFont="1" applyFill="1" applyAlignment="1">
      <alignment horizontal="center"/>
    </xf>
    <xf numFmtId="0" fontId="12" fillId="2" borderId="0" xfId="0" applyFont="1" applyFill="1" applyAlignment="1">
      <alignment horizontal="center" vertical="top" wrapText="1"/>
    </xf>
    <xf numFmtId="0" fontId="20" fillId="3" borderId="8" xfId="0" applyFont="1" applyFill="1" applyBorder="1" applyAlignment="1">
      <alignment horizontal="center" vertical="center"/>
    </xf>
    <xf numFmtId="0" fontId="2" fillId="2" borderId="8" xfId="0" applyFont="1" applyFill="1" applyBorder="1"/>
    <xf numFmtId="0" fontId="2" fillId="2" borderId="8" xfId="0" applyFont="1" applyFill="1" applyBorder="1" applyAlignment="1">
      <alignment vertical="center" wrapText="1"/>
    </xf>
    <xf numFmtId="0" fontId="2" fillId="2" borderId="8" xfId="0" applyFont="1" applyFill="1" applyBorder="1" applyAlignment="1">
      <alignment wrapText="1"/>
    </xf>
    <xf numFmtId="0" fontId="2" fillId="2" borderId="8" xfId="0" applyFont="1" applyFill="1" applyBorder="1" applyAlignment="1">
      <alignment horizontal="center" vertical="center"/>
    </xf>
    <xf numFmtId="0" fontId="13" fillId="2" borderId="8" xfId="0" applyFont="1" applyFill="1" applyBorder="1" applyAlignment="1">
      <alignment horizontal="center" vertical="center"/>
    </xf>
    <xf numFmtId="0" fontId="13" fillId="2" borderId="8" xfId="0" applyFont="1" applyFill="1" applyBorder="1" applyAlignment="1">
      <alignment horizontal="center" vertical="center" wrapText="1"/>
    </xf>
    <xf numFmtId="0" fontId="0" fillId="0" borderId="1" xfId="0" applyBorder="1"/>
    <xf numFmtId="9" fontId="1" fillId="2" borderId="1" xfId="1" applyFont="1" applyFill="1" applyBorder="1" applyAlignment="1">
      <alignment horizontal="center"/>
    </xf>
    <xf numFmtId="0" fontId="2" fillId="2" borderId="1" xfId="0" applyFont="1" applyFill="1" applyBorder="1" applyAlignment="1">
      <alignment horizontal="center"/>
    </xf>
    <xf numFmtId="0" fontId="0" fillId="2" borderId="1" xfId="0" applyFill="1" applyBorder="1" applyAlignment="1">
      <alignment horizontal="center"/>
    </xf>
    <xf numFmtId="0" fontId="0" fillId="2" borderId="0" xfId="0" applyFill="1" applyAlignment="1">
      <alignment horizontal="center" wrapText="1"/>
    </xf>
    <xf numFmtId="0" fontId="0" fillId="2" borderId="1" xfId="0" applyFill="1" applyBorder="1" applyAlignment="1">
      <alignment horizontal="center" vertical="center"/>
    </xf>
    <xf numFmtId="0" fontId="11" fillId="2" borderId="1" xfId="0" applyFont="1" applyFill="1" applyBorder="1" applyAlignment="1">
      <alignment horizontal="center" vertical="center" wrapText="1"/>
    </xf>
    <xf numFmtId="0" fontId="0" fillId="2" borderId="0" xfId="0" applyFill="1" applyAlignment="1">
      <alignment horizontal="center"/>
    </xf>
    <xf numFmtId="0" fontId="11" fillId="2" borderId="1" xfId="0" applyFont="1" applyFill="1" applyBorder="1" applyAlignment="1">
      <alignment horizontal="center" wrapText="1"/>
    </xf>
    <xf numFmtId="0" fontId="13"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0" fillId="4" borderId="1" xfId="0" applyFill="1" applyBorder="1" applyAlignment="1">
      <alignment wrapText="1"/>
    </xf>
    <xf numFmtId="0" fontId="0" fillId="4" borderId="1" xfId="0" applyFill="1" applyBorder="1"/>
    <xf numFmtId="10" fontId="27" fillId="0" borderId="1" xfId="0" applyNumberFormat="1" applyFont="1" applyBorder="1" applyAlignment="1">
      <alignment horizontal="center" vertical="center"/>
    </xf>
    <xf numFmtId="164" fontId="27" fillId="0" borderId="1" xfId="0" applyNumberFormat="1" applyFont="1" applyBorder="1" applyAlignment="1">
      <alignment horizontal="center" vertical="center"/>
    </xf>
    <xf numFmtId="0" fontId="13" fillId="2" borderId="1" xfId="0" applyFont="1" applyFill="1" applyBorder="1" applyAlignment="1">
      <alignment horizontal="center" vertical="center"/>
    </xf>
    <xf numFmtId="0" fontId="0" fillId="2" borderId="9" xfId="0" applyFill="1" applyBorder="1"/>
    <xf numFmtId="0" fontId="0" fillId="2" borderId="10" xfId="0" applyFill="1" applyBorder="1"/>
    <xf numFmtId="0" fontId="10" fillId="2" borderId="0" xfId="0" applyFont="1" applyFill="1" applyAlignment="1">
      <alignment vertical="center"/>
    </xf>
    <xf numFmtId="0" fontId="0" fillId="4" borderId="1" xfId="0" applyFill="1" applyBorder="1"/>
    <xf numFmtId="0" fontId="3" fillId="2" borderId="0" xfId="0" applyFont="1" applyFill="1" applyAlignment="1">
      <alignment horizontal="center" wrapText="1"/>
    </xf>
    <xf numFmtId="0" fontId="4" fillId="2" borderId="0" xfId="0" applyFont="1" applyFill="1" applyAlignment="1">
      <alignment horizontal="left" vertical="top" wrapText="1"/>
    </xf>
    <xf numFmtId="0" fontId="5" fillId="2" borderId="0" xfId="0" applyFont="1" applyFill="1" applyAlignment="1">
      <alignment horizontal="left" vertical="top" wrapText="1"/>
    </xf>
    <xf numFmtId="0" fontId="4" fillId="2" borderId="0" xfId="0" applyFont="1" applyFill="1" applyAlignment="1">
      <alignment horizontal="left" vertical="top"/>
    </xf>
    <xf numFmtId="0" fontId="5" fillId="2" borderId="0" xfId="0" applyFont="1" applyFill="1" applyAlignment="1">
      <alignment horizontal="center" vertical="center" wrapText="1"/>
    </xf>
    <xf numFmtId="0" fontId="4" fillId="2" borderId="0" xfId="0" applyFont="1" applyFill="1" applyAlignment="1">
      <alignment horizontal="center" vertical="center" wrapText="1"/>
    </xf>
    <xf numFmtId="9" fontId="1" fillId="2" borderId="1" xfId="1" applyFont="1" applyFill="1" applyBorder="1" applyAlignment="1">
      <alignment horizontal="center"/>
    </xf>
    <xf numFmtId="0" fontId="2" fillId="2" borderId="1" xfId="0" applyFont="1" applyFill="1" applyBorder="1" applyAlignment="1">
      <alignment horizontal="center"/>
    </xf>
    <xf numFmtId="0" fontId="0" fillId="2" borderId="1" xfId="0" applyFill="1" applyBorder="1" applyAlignment="1">
      <alignment horizontal="center" vertical="center"/>
    </xf>
    <xf numFmtId="0" fontId="0" fillId="2" borderId="0" xfId="0" applyFill="1"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applyAlignment="1">
      <alignment horizontal="center"/>
    </xf>
    <xf numFmtId="0" fontId="0" fillId="2" borderId="0" xfId="0" applyFill="1" applyAlignment="1">
      <alignment horizontal="center" wrapText="1"/>
    </xf>
    <xf numFmtId="0" fontId="16" fillId="2" borderId="1" xfId="0" applyFont="1" applyFill="1" applyBorder="1" applyAlignment="1">
      <alignment horizontal="center"/>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xf>
    <xf numFmtId="0" fontId="12" fillId="2" borderId="1" xfId="0" applyFont="1" applyFill="1" applyBorder="1" applyAlignment="1">
      <alignment horizontal="center" vertical="top" wrapText="1"/>
    </xf>
    <xf numFmtId="0" fontId="2" fillId="2" borderId="1" xfId="0" applyFont="1" applyFill="1" applyBorder="1" applyAlignment="1">
      <alignment horizontal="center" vertical="center"/>
    </xf>
    <xf numFmtId="0" fontId="17"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2" fillId="2" borderId="2" xfId="0" applyFont="1" applyFill="1" applyBorder="1" applyAlignment="1">
      <alignment horizontal="center" vertical="top" wrapText="1"/>
    </xf>
    <xf numFmtId="0" fontId="12" fillId="2" borderId="3" xfId="0" applyFont="1" applyFill="1" applyBorder="1" applyAlignment="1">
      <alignment horizontal="center" vertical="top" wrapText="1"/>
    </xf>
    <xf numFmtId="0" fontId="0" fillId="2" borderId="0" xfId="0" applyFill="1" applyAlignment="1">
      <alignment horizontal="center"/>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0" fillId="2" borderId="2" xfId="0" applyFill="1" applyBorder="1" applyAlignment="1">
      <alignment horizontal="center"/>
    </xf>
    <xf numFmtId="0" fontId="0" fillId="2" borderId="3" xfId="0" applyFill="1" applyBorder="1" applyAlignment="1">
      <alignment horizontal="center"/>
    </xf>
    <xf numFmtId="3" fontId="15" fillId="2" borderId="1" xfId="0" applyNumberFormat="1" applyFont="1" applyFill="1" applyBorder="1" applyAlignment="1">
      <alignment horizontal="center"/>
    </xf>
    <xf numFmtId="9" fontId="1" fillId="2" borderId="2" xfId="1" applyFont="1" applyFill="1" applyBorder="1" applyAlignment="1">
      <alignment horizontal="center"/>
    </xf>
    <xf numFmtId="9" fontId="1" fillId="2" borderId="3" xfId="1" applyFont="1" applyFill="1" applyBorder="1" applyAlignment="1">
      <alignment horizontal="center"/>
    </xf>
    <xf numFmtId="0" fontId="11" fillId="2" borderId="1" xfId="0" applyFont="1" applyFill="1" applyBorder="1" applyAlignment="1">
      <alignment horizontal="center" wrapText="1"/>
    </xf>
    <xf numFmtId="0" fontId="11" fillId="2" borderId="2" xfId="0" applyFont="1" applyFill="1" applyBorder="1" applyAlignment="1">
      <alignment horizontal="center" wrapText="1"/>
    </xf>
    <xf numFmtId="0" fontId="11" fillId="2" borderId="3" xfId="0" applyFont="1" applyFill="1" applyBorder="1" applyAlignment="1">
      <alignment horizontal="center" wrapText="1"/>
    </xf>
    <xf numFmtId="0" fontId="0" fillId="0" borderId="1" xfId="0"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9" fillId="2" borderId="0" xfId="0" applyFont="1" applyFill="1" applyAlignment="1">
      <alignment horizontal="left" vertical="center" wrapText="1"/>
    </xf>
    <xf numFmtId="0" fontId="13"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0" fillId="2" borderId="0" xfId="0" applyFill="1" applyBorder="1" applyAlignment="1">
      <alignment horizontal="center"/>
    </xf>
    <xf numFmtId="9" fontId="0" fillId="2" borderId="1" xfId="1" applyFont="1" applyFill="1" applyBorder="1" applyAlignment="1">
      <alignment horizontal="center" vertical="center"/>
    </xf>
    <xf numFmtId="0" fontId="0" fillId="2" borderId="0" xfId="0" applyFill="1" applyBorder="1" applyAlignment="1">
      <alignment horizontal="center" vertical="center" wrapText="1"/>
    </xf>
    <xf numFmtId="0" fontId="20" fillId="3" borderId="1" xfId="0" applyFont="1" applyFill="1" applyBorder="1" applyAlignment="1">
      <alignment horizontal="center" vertical="center" wrapText="1"/>
    </xf>
    <xf numFmtId="0" fontId="20" fillId="3" borderId="1" xfId="0" applyFont="1" applyFill="1" applyBorder="1" applyAlignment="1">
      <alignment horizontal="center" vertical="center"/>
    </xf>
    <xf numFmtId="0" fontId="22" fillId="2" borderId="1" xfId="0" applyFont="1" applyFill="1" applyBorder="1" applyAlignment="1">
      <alignment horizontal="center" vertical="center"/>
    </xf>
    <xf numFmtId="0" fontId="22" fillId="2" borderId="2" xfId="0" applyFont="1" applyFill="1" applyBorder="1" applyAlignment="1">
      <alignment horizontal="center" vertical="center" wrapText="1"/>
    </xf>
    <xf numFmtId="0" fontId="0" fillId="0" borderId="1" xfId="0" applyFill="1" applyBorder="1" applyAlignment="1">
      <alignment wrapText="1"/>
    </xf>
    <xf numFmtId="0" fontId="0" fillId="0" borderId="1" xfId="0" applyFill="1" applyBorder="1"/>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1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2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u="none" strike="noStrike" baseline="0">
                <a:effectLst/>
              </a:rPr>
              <a:t>Estado Civil</a:t>
            </a:r>
            <a:r>
              <a:rPr lang="es-CO" sz="1800" b="1" i="0" u="none" strike="noStrike" baseline="0"/>
              <a:t> </a:t>
            </a:r>
            <a:endParaRPr lang="en-US"/>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5"/>
          <c:dLbls>
            <c:spPr>
              <a:noFill/>
              <a:ln>
                <a:noFill/>
              </a:ln>
              <a:effectLst/>
            </c:spPr>
            <c:txPr>
              <a:bodyPr wrap="square" lIns="38100" tIns="19050" rIns="38100" bIns="19050" anchor="ctr">
                <a:spAutoFit/>
              </a:bodyPr>
              <a:lstStyle/>
              <a:p>
                <a:pPr>
                  <a:defRPr sz="1400"/>
                </a:pPr>
                <a:endParaRPr lang="es-ES"/>
              </a:p>
            </c:txPr>
            <c:dLblPos val="bestFit"/>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extLst>
          </c:dLbls>
          <c:cat>
            <c:strRef>
              <c:f>[1]Egresados!$F$60:$F$62</c:f>
              <c:strCache>
                <c:ptCount val="3"/>
                <c:pt idx="0">
                  <c:v>Casado(a)/unión libre</c:v>
                </c:pt>
                <c:pt idx="1">
                  <c:v>Soltero</c:v>
                </c:pt>
                <c:pt idx="2">
                  <c:v>Otro</c:v>
                </c:pt>
              </c:strCache>
            </c:strRef>
          </c:cat>
          <c:val>
            <c:numRef>
              <c:f>[1]Egresados!$G$60:$G$62</c:f>
              <c:numCache>
                <c:formatCode>General</c:formatCode>
                <c:ptCount val="3"/>
                <c:pt idx="0">
                  <c:v>0.39285714285714285</c:v>
                </c:pt>
                <c:pt idx="1">
                  <c:v>0.6071428571428571</c:v>
                </c:pt>
                <c:pt idx="2">
                  <c:v>0</c:v>
                </c:pt>
              </c:numCache>
            </c:numRef>
          </c:val>
          <c:extLst xmlns:c16r2="http://schemas.microsoft.com/office/drawing/2015/06/chart">
            <c:ext xmlns:c16="http://schemas.microsoft.com/office/drawing/2014/chart" uri="{C3380CC4-5D6E-409C-BE32-E72D297353CC}">
              <c16:uniqueId val="{00000000-16E2-4A19-A6D7-8B5BBCFC57BC}"/>
            </c:ext>
          </c:extLst>
        </c:ser>
        <c:dLbls>
          <c:dLblPos val="bestFit"/>
          <c:showLegendKey val="0"/>
          <c:showVal val="1"/>
          <c:showCatName val="0"/>
          <c:showSerName val="0"/>
          <c:showPercent val="0"/>
          <c:showBubbleSize val="0"/>
          <c:showLeaderLines val="1"/>
        </c:dLbls>
      </c:pie3DChart>
      <c:spPr>
        <a:noFill/>
        <a:ln w="25400">
          <a:noFill/>
        </a:ln>
      </c:spPr>
    </c:plotArea>
    <c:legend>
      <c:legendPos val="r"/>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Son efectivos Los mecanismos de seguimiento a egresados</a:t>
            </a:r>
            <a:endParaRPr lang="es-CO">
              <a:effectLst/>
            </a:endParaRPr>
          </a:p>
        </c:rich>
      </c:tx>
      <c:overlay val="0"/>
    </c:title>
    <c:autoTitleDeleted val="0"/>
    <c:plotArea>
      <c:layout/>
      <c:barChart>
        <c:barDir val="col"/>
        <c:grouping val="clustered"/>
        <c:varyColors val="0"/>
        <c:ser>
          <c:idx val="0"/>
          <c:order val="0"/>
          <c:invertIfNegative val="0"/>
          <c:dLbls>
            <c:spPr>
              <a:noFill/>
              <a:ln>
                <a:noFill/>
              </a:ln>
              <a:effectLst/>
            </c:sp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[1]Egresados!$B$326:$B$327</c:f>
              <c:strCache>
                <c:ptCount val="2"/>
                <c:pt idx="0">
                  <c:v>Si</c:v>
                </c:pt>
                <c:pt idx="1">
                  <c:v>No</c:v>
                </c:pt>
              </c:strCache>
            </c:strRef>
          </c:cat>
          <c:val>
            <c:numRef>
              <c:f>[1]Egresados!$C$326:$C$327</c:f>
              <c:numCache>
                <c:formatCode>General</c:formatCode>
                <c:ptCount val="2"/>
                <c:pt idx="0">
                  <c:v>0.6785714285714286</c:v>
                </c:pt>
                <c:pt idx="1">
                  <c:v>0.32142857142857145</c:v>
                </c:pt>
              </c:numCache>
            </c:numRef>
          </c:val>
          <c:extLst xmlns:c16r2="http://schemas.microsoft.com/office/drawing/2015/06/chart">
            <c:ext xmlns:c16="http://schemas.microsoft.com/office/drawing/2014/chart" uri="{C3380CC4-5D6E-409C-BE32-E72D297353CC}">
              <c16:uniqueId val="{00000000-3A8F-4A7D-B7FF-C3A18D249D02}"/>
            </c:ext>
          </c:extLst>
        </c:ser>
        <c:dLbls>
          <c:dLblPos val="outEnd"/>
          <c:showLegendKey val="0"/>
          <c:showVal val="1"/>
          <c:showCatName val="0"/>
          <c:showSerName val="0"/>
          <c:showPercent val="0"/>
          <c:showBubbleSize val="0"/>
        </c:dLbls>
        <c:gapWidth val="150"/>
        <c:axId val="562729016"/>
        <c:axId val="562729800"/>
      </c:barChart>
      <c:catAx>
        <c:axId val="562729016"/>
        <c:scaling>
          <c:orientation val="minMax"/>
        </c:scaling>
        <c:delete val="0"/>
        <c:axPos val="b"/>
        <c:numFmt formatCode="General" sourceLinked="1"/>
        <c:majorTickMark val="none"/>
        <c:minorTickMark val="none"/>
        <c:tickLblPos val="nextTo"/>
        <c:crossAx val="562729800"/>
        <c:crosses val="autoZero"/>
        <c:auto val="1"/>
        <c:lblAlgn val="ctr"/>
        <c:lblOffset val="100"/>
        <c:noMultiLvlLbl val="0"/>
      </c:catAx>
      <c:valAx>
        <c:axId val="562729800"/>
        <c:scaling>
          <c:orientation val="minMax"/>
        </c:scaling>
        <c:delete val="0"/>
        <c:axPos val="l"/>
        <c:majorGridlines/>
        <c:numFmt formatCode="General" sourceLinked="1"/>
        <c:majorTickMark val="none"/>
        <c:minorTickMark val="none"/>
        <c:tickLblPos val="nextTo"/>
        <c:crossAx val="562729016"/>
        <c:crosses val="autoZero"/>
        <c:crossBetween val="between"/>
      </c:valAx>
    </c:plotArea>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a:noFill/>
              </a:ln>
              <a:effectLst>
                <a:outerShdw blurRad="635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02-AF7B-4C35-8452-EBFF3BA67E9E}"/>
              </c:ext>
            </c:extLst>
          </c:dPt>
          <c:dPt>
            <c:idx val="1"/>
            <c:bubble3D val="0"/>
            <c:spPr>
              <a:solidFill>
                <a:schemeClr val="accent2"/>
              </a:solidFill>
              <a:ln>
                <a:noFill/>
              </a:ln>
              <a:effectLst>
                <a:outerShdw blurRad="635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03-AF7B-4C35-8452-EBFF3BA67E9E}"/>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outEnd"/>
              <c:showLegendKey val="0"/>
              <c:showVal val="0"/>
              <c:showCatName val="1"/>
              <c:showSerName val="0"/>
              <c:showPercent val="1"/>
              <c:showBubbleSize val="0"/>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outEnd"/>
              <c:showLegendKey val="0"/>
              <c:showVal val="0"/>
              <c:showCatName val="1"/>
              <c:showSerName val="0"/>
              <c:showPercent val="1"/>
              <c:showBubbleSize val="0"/>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'Egresados 2019'!$B$45:$B$46</c:f>
              <c:strCache>
                <c:ptCount val="2"/>
                <c:pt idx="0">
                  <c:v>Masculino</c:v>
                </c:pt>
                <c:pt idx="1">
                  <c:v>Femenino</c:v>
                </c:pt>
              </c:strCache>
            </c:strRef>
          </c:cat>
          <c:val>
            <c:numRef>
              <c:f>'Egresados 2019'!$D$45:$D$46</c:f>
              <c:numCache>
                <c:formatCode>0%</c:formatCode>
                <c:ptCount val="2"/>
                <c:pt idx="0">
                  <c:v>0.77777777777777779</c:v>
                </c:pt>
                <c:pt idx="1">
                  <c:v>0.22222222222222221</c:v>
                </c:pt>
              </c:numCache>
            </c:numRef>
          </c:val>
          <c:extLst xmlns:c16r2="http://schemas.microsoft.com/office/drawing/2015/06/chart">
            <c:ext xmlns:c16="http://schemas.microsoft.com/office/drawing/2014/chart" uri="{C3380CC4-5D6E-409C-BE32-E72D297353CC}">
              <c16:uniqueId val="{00000000-AF7B-4C35-8452-EBFF3BA67E9E}"/>
            </c:ext>
          </c:extLst>
        </c:ser>
        <c:dLbls>
          <c:dLblPos val="outEnd"/>
          <c:showLegendKey val="0"/>
          <c:showVal val="0"/>
          <c:showCatName val="0"/>
          <c:showSerName val="0"/>
          <c:showPercent val="1"/>
          <c:showBubbleSize val="0"/>
          <c:showLeaderLines val="1"/>
        </c:dLbls>
        <c:firstSliceAng val="0"/>
      </c:pieChart>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a:noFill/>
              </a:ln>
              <a:effectLst>
                <a:outerShdw blurRad="635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02-B145-4B10-A55A-060EDA5DAA47}"/>
              </c:ext>
            </c:extLst>
          </c:dPt>
          <c:dPt>
            <c:idx val="1"/>
            <c:bubble3D val="0"/>
            <c:spPr>
              <a:solidFill>
                <a:schemeClr val="accent2"/>
              </a:solidFill>
              <a:ln>
                <a:noFill/>
              </a:ln>
              <a:effectLst>
                <a:outerShdw blurRad="635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03-B145-4B10-A55A-060EDA5DAA47}"/>
              </c:ext>
            </c:extLst>
          </c:dPt>
          <c:dPt>
            <c:idx val="2"/>
            <c:bubble3D val="0"/>
            <c:spPr>
              <a:solidFill>
                <a:schemeClr val="accent3"/>
              </a:solidFill>
              <a:ln>
                <a:noFill/>
              </a:ln>
              <a:effectLst>
                <a:outerShdw blurRad="635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04-B145-4B10-A55A-060EDA5DAA47}"/>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outEnd"/>
              <c:showLegendKey val="0"/>
              <c:showVal val="0"/>
              <c:showCatName val="1"/>
              <c:showSerName val="0"/>
              <c:showPercent val="1"/>
              <c:showBubbleSize val="0"/>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outEnd"/>
              <c:showLegendKey val="0"/>
              <c:showVal val="0"/>
              <c:showCatName val="1"/>
              <c:showSerName val="0"/>
              <c:showPercent val="1"/>
              <c:showBubbleSize val="0"/>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outEnd"/>
              <c:showLegendKey val="0"/>
              <c:showVal val="0"/>
              <c:showCatName val="1"/>
              <c:showSerName val="0"/>
              <c:showPercent val="1"/>
              <c:showBubbleSize val="0"/>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'Egresados 2019'!$B$70:$B$72</c:f>
              <c:strCache>
                <c:ptCount val="3"/>
                <c:pt idx="0">
                  <c:v>Casado(a)/unión libre</c:v>
                </c:pt>
                <c:pt idx="1">
                  <c:v>Soltero</c:v>
                </c:pt>
                <c:pt idx="2">
                  <c:v>otro</c:v>
                </c:pt>
              </c:strCache>
            </c:strRef>
          </c:cat>
          <c:val>
            <c:numRef>
              <c:f>'Egresados 2019'!$D$70:$D$72</c:f>
              <c:numCache>
                <c:formatCode>0%</c:formatCode>
                <c:ptCount val="3"/>
                <c:pt idx="0">
                  <c:v>0.22222222222222221</c:v>
                </c:pt>
                <c:pt idx="1">
                  <c:v>0.66666666666666663</c:v>
                </c:pt>
                <c:pt idx="2">
                  <c:v>0.1111111111111111</c:v>
                </c:pt>
              </c:numCache>
            </c:numRef>
          </c:val>
          <c:extLst xmlns:c16r2="http://schemas.microsoft.com/office/drawing/2015/06/chart">
            <c:ext xmlns:c16="http://schemas.microsoft.com/office/drawing/2014/chart" uri="{C3380CC4-5D6E-409C-BE32-E72D297353CC}">
              <c16:uniqueId val="{00000000-B145-4B10-A55A-060EDA5DAA47}"/>
            </c:ext>
          </c:extLst>
        </c:ser>
        <c:dLbls>
          <c:dLblPos val="outEnd"/>
          <c:showLegendKey val="0"/>
          <c:showVal val="0"/>
          <c:showCatName val="0"/>
          <c:showSerName val="0"/>
          <c:showPercent val="1"/>
          <c:showBubbleSize val="0"/>
          <c:showLeaderLines val="1"/>
        </c:dLbls>
        <c:firstSliceAng val="0"/>
      </c:pieChart>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0"/>
      <c:rotY val="0"/>
      <c:depthPercent val="100"/>
      <c:rAngAx val="0"/>
      <c:perspective val="6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xmlns:c16r2="http://schemas.microsoft.com/office/drawing/2015/06/chart">
              <c:ext xmlns:c16="http://schemas.microsoft.com/office/drawing/2014/chart" uri="{C3380CC4-5D6E-409C-BE32-E72D297353CC}">
                <c16:uniqueId val="{00000001-197E-4C02-BBE0-65A0AE075B2A}"/>
              </c:ext>
            </c:extLst>
          </c:dPt>
          <c:dPt>
            <c:idx val="1"/>
            <c:bubble3D val="0"/>
            <c:spPr>
              <a:solidFill>
                <a:schemeClr val="accent2"/>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xmlns:c16r2="http://schemas.microsoft.com/office/drawing/2015/06/chart">
              <c:ext xmlns:c16="http://schemas.microsoft.com/office/drawing/2014/chart" uri="{C3380CC4-5D6E-409C-BE32-E72D297353CC}">
                <c16:uniqueId val="{00000003-197E-4C02-BBE0-65A0AE075B2A}"/>
              </c:ext>
            </c:extLst>
          </c:dPt>
          <c:dPt>
            <c:idx val="2"/>
            <c:bubble3D val="0"/>
            <c:spPr>
              <a:solidFill>
                <a:schemeClr val="accent3"/>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xmlns:c16r2="http://schemas.microsoft.com/office/drawing/2015/06/chart">
              <c:ext xmlns:c16="http://schemas.microsoft.com/office/drawing/2014/chart" uri="{C3380CC4-5D6E-409C-BE32-E72D297353CC}">
                <c16:uniqueId val="{00000005-197E-4C02-BBE0-65A0AE075B2A}"/>
              </c:ext>
            </c:extLst>
          </c:dPt>
          <c:dPt>
            <c:idx val="3"/>
            <c:bubble3D val="0"/>
            <c:spPr>
              <a:solidFill>
                <a:schemeClr val="accent4"/>
              </a:solidFill>
              <a:ln>
                <a:noFill/>
              </a:ln>
              <a:effectLst>
                <a:outerShdw blurRad="88900" sx="102000" sy="102000" algn="ctr" rotWithShape="0">
                  <a:prstClr val="black">
                    <a:alpha val="20000"/>
                  </a:prstClr>
                </a:outerShdw>
              </a:effectLst>
              <a:scene3d>
                <a:camera prst="orthographicFront"/>
                <a:lightRig rig="threePt" dir="t"/>
              </a:scene3d>
              <a:sp3d prstMaterial="matte"/>
            </c:spPr>
            <c:extLst xmlns:c16r2="http://schemas.microsoft.com/office/drawing/2015/06/chart">
              <c:ext xmlns:c16="http://schemas.microsoft.com/office/drawing/2014/chart" uri="{C3380CC4-5D6E-409C-BE32-E72D297353CC}">
                <c16:uniqueId val="{00000007-197E-4C02-BBE0-65A0AE075B2A}"/>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xmlns:c16r2="http://schemas.microsoft.com/office/drawing/2015/06/chart">
              <c:ext xmlns:c15="http://schemas.microsoft.com/office/drawing/2012/chart" uri="{CE6537A1-D6FC-4f65-9D91-7224C49458BB}">
                <c15:layout/>
              </c:ext>
            </c:extLst>
          </c:dLbls>
          <c:cat>
            <c:strRef>
              <c:f>'Egresados 2019'!$B$96:$B$99</c:f>
              <c:strCache>
                <c:ptCount val="4"/>
                <c:pt idx="0">
                  <c:v>0</c:v>
                </c:pt>
                <c:pt idx="1">
                  <c:v>1</c:v>
                </c:pt>
                <c:pt idx="2">
                  <c:v>2</c:v>
                </c:pt>
                <c:pt idx="3">
                  <c:v>Más de 2</c:v>
                </c:pt>
              </c:strCache>
            </c:strRef>
          </c:cat>
          <c:val>
            <c:numRef>
              <c:f>'Egresados 2019'!$D$96:$D$99</c:f>
              <c:numCache>
                <c:formatCode>0%</c:formatCode>
                <c:ptCount val="4"/>
                <c:pt idx="0">
                  <c:v>0.77777777777777779</c:v>
                </c:pt>
                <c:pt idx="1">
                  <c:v>0.1111111111111111</c:v>
                </c:pt>
                <c:pt idx="2">
                  <c:v>0.1111111111111111</c:v>
                </c:pt>
                <c:pt idx="3">
                  <c:v>0</c:v>
                </c:pt>
              </c:numCache>
            </c:numRef>
          </c:val>
          <c:extLst xmlns:c16r2="http://schemas.microsoft.com/office/drawing/2015/06/chart">
            <c:ext xmlns:c16="http://schemas.microsoft.com/office/drawing/2014/chart" uri="{C3380CC4-5D6E-409C-BE32-E72D297353CC}">
              <c16:uniqueId val="{00000000-B50B-44D2-8DAE-F3A3DAD502F5}"/>
            </c:ext>
          </c:extLst>
        </c:ser>
        <c:dLbls>
          <c:dLblPos val="inEnd"/>
          <c:showLegendKey val="0"/>
          <c:showVal val="0"/>
          <c:showCatName val="0"/>
          <c:showSerName val="0"/>
          <c:showPercent val="1"/>
          <c:showBubbleSize val="0"/>
          <c:showLeaderLines val="1"/>
        </c:dLbls>
      </c:pie3DChart>
      <c:spPr>
        <a:noFill/>
        <a:ln>
          <a:noFill/>
        </a:ln>
        <a:effectLst/>
      </c:spPr>
    </c:plotArea>
    <c:legend>
      <c:legendPos val="b"/>
      <c:layout/>
      <c:overlay val="0"/>
      <c:spPr>
        <a:solidFill>
          <a:schemeClr val="lt1">
            <a:alpha val="78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'Egresados 2019'!$B$134</c:f>
              <c:strCache>
                <c:ptCount val="1"/>
                <c:pt idx="0">
                  <c:v>Trabajando</c:v>
                </c:pt>
              </c:strCache>
            </c:strRef>
          </c:tx>
          <c:spPr>
            <a:solidFill>
              <a:schemeClr val="accent1"/>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val>
            <c:numRef>
              <c:f>'Egresados 2019'!$C$134:$F$134</c:f>
              <c:numCache>
                <c:formatCode>General</c:formatCode>
                <c:ptCount val="4"/>
                <c:pt idx="2" formatCode="0%">
                  <c:v>0.55555555555555558</c:v>
                </c:pt>
              </c:numCache>
            </c:numRef>
          </c:val>
          <c:extLst xmlns:c16r2="http://schemas.microsoft.com/office/drawing/2015/06/chart">
            <c:ext xmlns:c16="http://schemas.microsoft.com/office/drawing/2014/chart" uri="{C3380CC4-5D6E-409C-BE32-E72D297353CC}">
              <c16:uniqueId val="{00000000-413C-46F5-A168-0D94D6023DE8}"/>
            </c:ext>
          </c:extLst>
        </c:ser>
        <c:ser>
          <c:idx val="1"/>
          <c:order val="1"/>
          <c:tx>
            <c:strRef>
              <c:f>'Egresados 2019'!$B$135</c:f>
              <c:strCache>
                <c:ptCount val="1"/>
                <c:pt idx="0">
                  <c:v>Buscando trabajo</c:v>
                </c:pt>
              </c:strCache>
            </c:strRef>
          </c:tx>
          <c:spPr>
            <a:solidFill>
              <a:schemeClr val="accent2"/>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val>
            <c:numRef>
              <c:f>'Egresados 2019'!$C$135:$F$135</c:f>
              <c:numCache>
                <c:formatCode>General</c:formatCode>
                <c:ptCount val="4"/>
                <c:pt idx="2" formatCode="0%">
                  <c:v>0.22222222222222221</c:v>
                </c:pt>
              </c:numCache>
            </c:numRef>
          </c:val>
          <c:extLst xmlns:c16r2="http://schemas.microsoft.com/office/drawing/2015/06/chart">
            <c:ext xmlns:c16="http://schemas.microsoft.com/office/drawing/2014/chart" uri="{C3380CC4-5D6E-409C-BE32-E72D297353CC}">
              <c16:uniqueId val="{00000001-413C-46F5-A168-0D94D6023DE8}"/>
            </c:ext>
          </c:extLst>
        </c:ser>
        <c:ser>
          <c:idx val="2"/>
          <c:order val="2"/>
          <c:tx>
            <c:strRef>
              <c:f>'Egresados 2019'!$B$136</c:f>
              <c:strCache>
                <c:ptCount val="1"/>
                <c:pt idx="0">
                  <c:v>Estudiando</c:v>
                </c:pt>
              </c:strCache>
            </c:strRef>
          </c:tx>
          <c:spPr>
            <a:solidFill>
              <a:schemeClr val="accent3"/>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val>
            <c:numRef>
              <c:f>'Egresados 2019'!$C$136:$F$136</c:f>
              <c:numCache>
                <c:formatCode>General</c:formatCode>
                <c:ptCount val="4"/>
                <c:pt idx="2" formatCode="0%">
                  <c:v>0</c:v>
                </c:pt>
              </c:numCache>
            </c:numRef>
          </c:val>
          <c:extLst xmlns:c16r2="http://schemas.microsoft.com/office/drawing/2015/06/chart">
            <c:ext xmlns:c16="http://schemas.microsoft.com/office/drawing/2014/chart" uri="{C3380CC4-5D6E-409C-BE32-E72D297353CC}">
              <c16:uniqueId val="{00000002-413C-46F5-A168-0D94D6023DE8}"/>
            </c:ext>
          </c:extLst>
        </c:ser>
        <c:ser>
          <c:idx val="3"/>
          <c:order val="3"/>
          <c:tx>
            <c:strRef>
              <c:f>'Egresados 2019'!$B$137</c:f>
              <c:strCache>
                <c:ptCount val="1"/>
                <c:pt idx="0">
                  <c:v>Oficios del hogar</c:v>
                </c:pt>
              </c:strCache>
            </c:strRef>
          </c:tx>
          <c:spPr>
            <a:solidFill>
              <a:schemeClr val="accent4"/>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val>
            <c:numRef>
              <c:f>'Egresados 2019'!$C$137:$F$137</c:f>
              <c:numCache>
                <c:formatCode>General</c:formatCode>
                <c:ptCount val="4"/>
                <c:pt idx="2" formatCode="0%">
                  <c:v>0</c:v>
                </c:pt>
              </c:numCache>
            </c:numRef>
          </c:val>
          <c:extLst xmlns:c16r2="http://schemas.microsoft.com/office/drawing/2015/06/chart">
            <c:ext xmlns:c16="http://schemas.microsoft.com/office/drawing/2014/chart" uri="{C3380CC4-5D6E-409C-BE32-E72D297353CC}">
              <c16:uniqueId val="{00000003-413C-46F5-A168-0D94D6023DE8}"/>
            </c:ext>
          </c:extLst>
        </c:ser>
        <c:ser>
          <c:idx val="4"/>
          <c:order val="4"/>
          <c:tx>
            <c:strRef>
              <c:f>'Egresados 2019'!$B$138</c:f>
              <c:strCache>
                <c:ptCount val="1"/>
                <c:pt idx="0">
                  <c:v>Incapacitado </c:v>
                </c:pt>
              </c:strCache>
            </c:strRef>
          </c:tx>
          <c:spPr>
            <a:solidFill>
              <a:schemeClr val="accent5"/>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val>
            <c:numRef>
              <c:f>'Egresados 2019'!$C$138:$F$138</c:f>
              <c:numCache>
                <c:formatCode>General</c:formatCode>
                <c:ptCount val="4"/>
                <c:pt idx="2" formatCode="0%">
                  <c:v>0</c:v>
                </c:pt>
              </c:numCache>
            </c:numRef>
          </c:val>
          <c:extLst xmlns:c16r2="http://schemas.microsoft.com/office/drawing/2015/06/chart">
            <c:ext xmlns:c16="http://schemas.microsoft.com/office/drawing/2014/chart" uri="{C3380CC4-5D6E-409C-BE32-E72D297353CC}">
              <c16:uniqueId val="{00000004-413C-46F5-A168-0D94D6023DE8}"/>
            </c:ext>
          </c:extLst>
        </c:ser>
        <c:ser>
          <c:idx val="5"/>
          <c:order val="5"/>
          <c:tx>
            <c:strRef>
              <c:f>'Egresados 2019'!$B$139</c:f>
              <c:strCache>
                <c:ptCount val="1"/>
                <c:pt idx="0">
                  <c:v>Otra actividad</c:v>
                </c:pt>
              </c:strCache>
            </c:strRef>
          </c:tx>
          <c:spPr>
            <a:solidFill>
              <a:schemeClr val="accent6"/>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val>
            <c:numRef>
              <c:f>'Egresados 2019'!$C$139:$F$139</c:f>
              <c:numCache>
                <c:formatCode>General</c:formatCode>
                <c:ptCount val="4"/>
                <c:pt idx="2" formatCode="0%">
                  <c:v>0.22222222222222221</c:v>
                </c:pt>
              </c:numCache>
            </c:numRef>
          </c:val>
          <c:extLst xmlns:c16r2="http://schemas.microsoft.com/office/drawing/2015/06/chart">
            <c:ext xmlns:c16="http://schemas.microsoft.com/office/drawing/2014/chart" uri="{C3380CC4-5D6E-409C-BE32-E72D297353CC}">
              <c16:uniqueId val="{00000005-413C-46F5-A168-0D94D6023DE8}"/>
            </c:ext>
          </c:extLst>
        </c:ser>
        <c:dLbls>
          <c:dLblPos val="outEnd"/>
          <c:showLegendKey val="0"/>
          <c:showVal val="1"/>
          <c:showCatName val="0"/>
          <c:showSerName val="0"/>
          <c:showPercent val="0"/>
          <c:showBubbleSize val="0"/>
        </c:dLbls>
        <c:gapWidth val="444"/>
        <c:overlap val="-90"/>
        <c:axId val="562732936"/>
        <c:axId val="562737640"/>
      </c:barChart>
      <c:catAx>
        <c:axId val="56273293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s-ES"/>
          </a:p>
        </c:txPr>
        <c:crossAx val="562737640"/>
        <c:crosses val="autoZero"/>
        <c:auto val="1"/>
        <c:lblAlgn val="ctr"/>
        <c:lblOffset val="100"/>
        <c:noMultiLvlLbl val="0"/>
      </c:catAx>
      <c:valAx>
        <c:axId val="562737640"/>
        <c:scaling>
          <c:orientation val="minMax"/>
        </c:scaling>
        <c:delete val="1"/>
        <c:axPos val="l"/>
        <c:numFmt formatCode="General" sourceLinked="1"/>
        <c:majorTickMark val="none"/>
        <c:minorTickMark val="none"/>
        <c:tickLblPos val="nextTo"/>
        <c:crossAx val="562732936"/>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1"/>
          <c:order val="1"/>
          <c:dPt>
            <c:idx val="0"/>
            <c:bubble3D val="0"/>
            <c:spPr>
              <a:solidFill>
                <a:schemeClr val="accent1"/>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01-23D0-4335-BA54-05EE3E41C3C1}"/>
              </c:ext>
            </c:extLst>
          </c:dPt>
          <c:dPt>
            <c:idx val="1"/>
            <c:bubble3D val="0"/>
            <c:spPr>
              <a:solidFill>
                <a:schemeClr val="accent2"/>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03-23D0-4335-BA54-05EE3E41C3C1}"/>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xmlns:c16r2="http://schemas.microsoft.com/office/drawing/2015/06/chart">
              <c:ext xmlns:c15="http://schemas.microsoft.com/office/drawing/2012/chart" uri="{CE6537A1-D6FC-4f65-9D91-7224C49458BB}">
                <c15:layout/>
              </c:ext>
            </c:extLst>
          </c:dLbls>
          <c:cat>
            <c:strRef>
              <c:f>'Egresados 2019'!$B$179:$B$180</c:f>
              <c:strCache>
                <c:ptCount val="2"/>
                <c:pt idx="0">
                  <c:v>Si</c:v>
                </c:pt>
                <c:pt idx="1">
                  <c:v>No</c:v>
                </c:pt>
              </c:strCache>
            </c:strRef>
          </c:cat>
          <c:val>
            <c:numRef>
              <c:f>'Egresados 2019'!$E$179:$E$180</c:f>
              <c:numCache>
                <c:formatCode>0%</c:formatCode>
                <c:ptCount val="2"/>
                <c:pt idx="0">
                  <c:v>0</c:v>
                </c:pt>
                <c:pt idx="1">
                  <c:v>1</c:v>
                </c:pt>
              </c:numCache>
            </c:numRef>
          </c:val>
          <c:extLst xmlns:c16r2="http://schemas.microsoft.com/office/drawing/2015/06/chart">
            <c:ext xmlns:c16="http://schemas.microsoft.com/office/drawing/2014/chart" uri="{C3380CC4-5D6E-409C-BE32-E72D297353CC}">
              <c16:uniqueId val="{00000001-825F-4763-906A-4C0F3C6D6226}"/>
            </c:ext>
          </c:extLst>
        </c:ser>
        <c:dLbls>
          <c:showLegendKey val="0"/>
          <c:showVal val="0"/>
          <c:showCatName val="0"/>
          <c:showSerName val="0"/>
          <c:showPercent val="1"/>
          <c:showBubbleSize val="0"/>
          <c:showLeaderLines val="1"/>
        </c:dLbls>
        <c:firstSliceAng val="0"/>
        <c:holeSize val="70"/>
        <c:extLst xmlns:c16r2="http://schemas.microsoft.com/office/drawing/2015/06/chart">
          <c:ext xmlns:c15="http://schemas.microsoft.com/office/drawing/2012/chart" uri="{02D57815-91ED-43cb-92C2-25804820EDAC}">
            <c15:filteredPieSeries>
              <c15:ser>
                <c:idx val="0"/>
                <c:order val="0"/>
                <c:dPt>
                  <c:idx val="0"/>
                  <c:bubble3D val="0"/>
                  <c:spPr>
                    <a:solidFill>
                      <a:schemeClr val="accent1"/>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05-23D0-4335-BA54-05EE3E41C3C1}"/>
                    </c:ext>
                  </c:extLst>
                </c:dPt>
                <c:dPt>
                  <c:idx val="1"/>
                  <c:bubble3D val="0"/>
                  <c:spPr>
                    <a:solidFill>
                      <a:schemeClr val="accent2"/>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07-23D0-4335-BA54-05EE3E41C3C1}"/>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xmlns:c16r2="http://schemas.microsoft.com/office/drawing/2015/06/chart">
                    <c:ext uri="{CE6537A1-D6FC-4f65-9D91-7224C49458BB}"/>
                  </c:extLst>
                </c:dLbls>
                <c:cat>
                  <c:strRef>
                    <c:extLst xmlns:c16r2="http://schemas.microsoft.com/office/drawing/2015/06/chart">
                      <c:ext uri="{02D57815-91ED-43cb-92C2-25804820EDAC}">
                        <c15:formulaRef>
                          <c15:sqref>'Egresados 2019'!$B$179:$B$180</c15:sqref>
                        </c15:formulaRef>
                      </c:ext>
                    </c:extLst>
                    <c:strCache>
                      <c:ptCount val="2"/>
                      <c:pt idx="0">
                        <c:v>Si</c:v>
                      </c:pt>
                      <c:pt idx="1">
                        <c:v>No</c:v>
                      </c:pt>
                    </c:strCache>
                  </c:strRef>
                </c:cat>
                <c:val>
                  <c:numRef>
                    <c:extLst xmlns:c16r2="http://schemas.microsoft.com/office/drawing/2015/06/chart">
                      <c:ext uri="{02D57815-91ED-43cb-92C2-25804820EDAC}">
                        <c15:formulaRef>
                          <c15:sqref>'Egresados 2019'!$C$179:$C$180</c15:sqref>
                        </c15:formulaRef>
                      </c:ext>
                    </c:extLst>
                    <c:numCache>
                      <c:formatCode>General</c:formatCode>
                      <c:ptCount val="2"/>
                    </c:numCache>
                  </c:numRef>
                </c:val>
                <c:extLst xmlns:c16r2="http://schemas.microsoft.com/office/drawing/2015/06/chart">
                  <c:ext xmlns:c16="http://schemas.microsoft.com/office/drawing/2014/chart" uri="{C3380CC4-5D6E-409C-BE32-E72D297353CC}">
                    <c16:uniqueId val="{00000000-825F-4763-906A-4C0F3C6D6226}"/>
                  </c:ext>
                </c:extLst>
              </c15:ser>
            </c15:filteredPieSeries>
          </c:ext>
        </c:extLst>
      </c:doughnutChart>
      <c:spPr>
        <a:noFill/>
        <a:ln>
          <a:noFill/>
        </a:ln>
        <a:effectLst/>
      </c:spPr>
    </c:plotArea>
    <c:legend>
      <c:legendPos val="b"/>
      <c:layout/>
      <c:overlay val="0"/>
      <c:spPr>
        <a:solidFill>
          <a:schemeClr val="lt1">
            <a:alpha val="78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legend>
    <c:plotVisOnly val="1"/>
    <c:dispBlanksAs val="gap"/>
    <c:showDLblsOverMax val="0"/>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189413823272091E-2"/>
          <c:y val="5.5555555555555552E-2"/>
          <c:w val="0.87047725284339461"/>
          <c:h val="0.51567002041411492"/>
        </c:manualLayout>
      </c:layout>
      <c:barChart>
        <c:barDir val="col"/>
        <c:grouping val="clustered"/>
        <c:varyColors val="0"/>
        <c:ser>
          <c:idx val="2"/>
          <c:order val="2"/>
          <c:spPr>
            <a:solidFill>
              <a:schemeClr val="accent3"/>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'Egresados 2019'!$B$199:$B$205</c:f>
              <c:strCache>
                <c:ptCount val="7"/>
                <c:pt idx="0">
                  <c:v>Redes Sociales</c:v>
                </c:pt>
                <c:pt idx="1">
                  <c:v>Campus Informa</c:v>
                </c:pt>
                <c:pt idx="2">
                  <c:v>Programa del cual egresó</c:v>
                </c:pt>
                <c:pt idx="3">
                  <c:v>Oficina de egresados </c:v>
                </c:pt>
                <c:pt idx="4">
                  <c:v>Universitaria Estéreo</c:v>
                </c:pt>
                <c:pt idx="5">
                  <c:v>Ninguno</c:v>
                </c:pt>
                <c:pt idx="6">
                  <c:v>Otros</c:v>
                </c:pt>
              </c:strCache>
            </c:strRef>
          </c:cat>
          <c:val>
            <c:numRef>
              <c:f>'Egresados 2019'!$F$199:$F$205</c:f>
              <c:numCache>
                <c:formatCode>0%</c:formatCode>
                <c:ptCount val="7"/>
                <c:pt idx="0">
                  <c:v>0.4375</c:v>
                </c:pt>
                <c:pt idx="1">
                  <c:v>0.125</c:v>
                </c:pt>
                <c:pt idx="2">
                  <c:v>0.125</c:v>
                </c:pt>
                <c:pt idx="3">
                  <c:v>0</c:v>
                </c:pt>
                <c:pt idx="4">
                  <c:v>0.25</c:v>
                </c:pt>
                <c:pt idx="5">
                  <c:v>0</c:v>
                </c:pt>
                <c:pt idx="6">
                  <c:v>6.25E-2</c:v>
                </c:pt>
              </c:numCache>
            </c:numRef>
          </c:val>
          <c:extLst xmlns:c16r2="http://schemas.microsoft.com/office/drawing/2015/06/chart">
            <c:ext xmlns:c16="http://schemas.microsoft.com/office/drawing/2014/chart" uri="{C3380CC4-5D6E-409C-BE32-E72D297353CC}">
              <c16:uniqueId val="{00000002-DFCB-41B2-9C59-87E2D0ABC256}"/>
            </c:ext>
          </c:extLst>
        </c:ser>
        <c:dLbls>
          <c:dLblPos val="outEnd"/>
          <c:showLegendKey val="0"/>
          <c:showVal val="1"/>
          <c:showCatName val="0"/>
          <c:showSerName val="0"/>
          <c:showPercent val="0"/>
          <c:showBubbleSize val="0"/>
        </c:dLbls>
        <c:gapWidth val="444"/>
        <c:overlap val="-90"/>
        <c:axId val="562733720"/>
        <c:axId val="562730976"/>
        <c:extLst xmlns:c16r2="http://schemas.microsoft.com/office/drawing/2015/06/chart">
          <c:ext xmlns:c15="http://schemas.microsoft.com/office/drawing/2012/chart" uri="{02D57815-91ED-43cb-92C2-25804820EDAC}">
            <c15:filteredBarSeries>
              <c15:ser>
                <c:idx val="0"/>
                <c:order val="0"/>
                <c:spPr>
                  <a:solidFill>
                    <a:schemeClr val="accent1"/>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xmlns:c16r2="http://schemas.microsoft.com/office/drawing/2015/06/chart">
                    <c:ext uri="{CE6537A1-D6FC-4f65-9D91-7224C49458BB}">
                      <c15:showLeaderLines val="1"/>
                      <c15:leaderLines>
                        <c:spPr>
                          <a:ln w="9525">
                            <a:solidFill>
                              <a:schemeClr val="tx1">
                                <a:lumMod val="35000"/>
                                <a:lumOff val="65000"/>
                              </a:schemeClr>
                            </a:solidFill>
                          </a:ln>
                          <a:effectLst/>
                        </c:spPr>
                      </c15:leaderLines>
                    </c:ext>
                  </c:extLst>
                </c:dLbls>
                <c:cat>
                  <c:strRef>
                    <c:extLst xmlns:c16r2="http://schemas.microsoft.com/office/drawing/2015/06/chart">
                      <c:ext uri="{02D57815-91ED-43cb-92C2-25804820EDAC}">
                        <c15:formulaRef>
                          <c15:sqref>'Egresados 2019'!$B$199:$B$205</c15:sqref>
                        </c15:formulaRef>
                      </c:ext>
                    </c:extLst>
                    <c:strCache>
                      <c:ptCount val="7"/>
                      <c:pt idx="0">
                        <c:v>Redes Sociales</c:v>
                      </c:pt>
                      <c:pt idx="1">
                        <c:v>Campus Informa</c:v>
                      </c:pt>
                      <c:pt idx="2">
                        <c:v>Programa del cual egresó</c:v>
                      </c:pt>
                      <c:pt idx="3">
                        <c:v>Oficina de egresados </c:v>
                      </c:pt>
                      <c:pt idx="4">
                        <c:v>Universitaria Estéreo</c:v>
                      </c:pt>
                      <c:pt idx="5">
                        <c:v>Ninguno</c:v>
                      </c:pt>
                      <c:pt idx="6">
                        <c:v>Otros</c:v>
                      </c:pt>
                    </c:strCache>
                  </c:strRef>
                </c:cat>
                <c:val>
                  <c:numRef>
                    <c:extLst xmlns:c16r2="http://schemas.microsoft.com/office/drawing/2015/06/chart">
                      <c:ext uri="{02D57815-91ED-43cb-92C2-25804820EDAC}">
                        <c15:formulaRef>
                          <c15:sqref>'Egresados 2019'!$C$199:$C$205</c15:sqref>
                        </c15:formulaRef>
                      </c:ext>
                    </c:extLst>
                    <c:numCache>
                      <c:formatCode>General</c:formatCode>
                      <c:ptCount val="7"/>
                    </c:numCache>
                  </c:numRef>
                </c:val>
                <c:extLst xmlns:c16r2="http://schemas.microsoft.com/office/drawing/2015/06/chart">
                  <c:ext xmlns:c16="http://schemas.microsoft.com/office/drawing/2014/chart" uri="{C3380CC4-5D6E-409C-BE32-E72D297353CC}">
                    <c16:uniqueId val="{00000000-DFCB-41B2-9C59-87E2D0ABC256}"/>
                  </c:ext>
                </c:extLst>
              </c15:ser>
            </c15:filteredBarSeries>
            <c15:filteredBarSeries>
              <c15:ser>
                <c:idx val="1"/>
                <c:order val="1"/>
                <c:spPr>
                  <a:solidFill>
                    <a:schemeClr val="accent2"/>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xmlns:c16r2="http://schemas.microsoft.com/office/drawing/2015/06/chart" xmlns:c15="http://schemas.microsoft.com/office/drawing/2012/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extLst xmlns:c16r2="http://schemas.microsoft.com/office/drawing/2015/06/chart" xmlns:c15="http://schemas.microsoft.com/office/drawing/2012/chart">
                      <c:ext xmlns:c15="http://schemas.microsoft.com/office/drawing/2012/chart" uri="{02D57815-91ED-43cb-92C2-25804820EDAC}">
                        <c15:formulaRef>
                          <c15:sqref>'Egresados 2019'!$B$199:$B$205</c15:sqref>
                        </c15:formulaRef>
                      </c:ext>
                    </c:extLst>
                    <c:strCache>
                      <c:ptCount val="7"/>
                      <c:pt idx="0">
                        <c:v>Redes Sociales</c:v>
                      </c:pt>
                      <c:pt idx="1">
                        <c:v>Campus Informa</c:v>
                      </c:pt>
                      <c:pt idx="2">
                        <c:v>Programa del cual egresó</c:v>
                      </c:pt>
                      <c:pt idx="3">
                        <c:v>Oficina de egresados </c:v>
                      </c:pt>
                      <c:pt idx="4">
                        <c:v>Universitaria Estéreo</c:v>
                      </c:pt>
                      <c:pt idx="5">
                        <c:v>Ninguno</c:v>
                      </c:pt>
                      <c:pt idx="6">
                        <c:v>Otros</c:v>
                      </c:pt>
                    </c:strCache>
                  </c:strRef>
                </c:cat>
                <c:val>
                  <c:numRef>
                    <c:extLst xmlns:c16r2="http://schemas.microsoft.com/office/drawing/2015/06/chart" xmlns:c15="http://schemas.microsoft.com/office/drawing/2012/chart">
                      <c:ext xmlns:c15="http://schemas.microsoft.com/office/drawing/2012/chart" uri="{02D57815-91ED-43cb-92C2-25804820EDAC}">
                        <c15:formulaRef>
                          <c15:sqref>'Egresados 2019'!$D$199:$D$205</c15:sqref>
                        </c15:formulaRef>
                      </c:ext>
                    </c:extLst>
                    <c:numCache>
                      <c:formatCode>General</c:formatCode>
                      <c:ptCount val="7"/>
                    </c:numCache>
                  </c:numRef>
                </c:val>
                <c:extLst xmlns:c16r2="http://schemas.microsoft.com/office/drawing/2015/06/chart" xmlns:c15="http://schemas.microsoft.com/office/drawing/2012/chart">
                  <c:ext xmlns:c16="http://schemas.microsoft.com/office/drawing/2014/chart" uri="{C3380CC4-5D6E-409C-BE32-E72D297353CC}">
                    <c16:uniqueId val="{00000001-DFCB-41B2-9C59-87E2D0ABC256}"/>
                  </c:ext>
                </c:extLst>
              </c15:ser>
            </c15:filteredBarSeries>
          </c:ext>
        </c:extLst>
      </c:barChart>
      <c:catAx>
        <c:axId val="56273372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s-ES"/>
          </a:p>
        </c:txPr>
        <c:crossAx val="562730976"/>
        <c:crosses val="autoZero"/>
        <c:auto val="1"/>
        <c:lblAlgn val="ctr"/>
        <c:lblOffset val="100"/>
        <c:noMultiLvlLbl val="0"/>
      </c:catAx>
      <c:valAx>
        <c:axId val="562730976"/>
        <c:scaling>
          <c:orientation val="minMax"/>
        </c:scaling>
        <c:delete val="1"/>
        <c:axPos val="l"/>
        <c:numFmt formatCode="0%" sourceLinked="1"/>
        <c:majorTickMark val="none"/>
        <c:minorTickMark val="none"/>
        <c:tickLblPos val="nextTo"/>
        <c:crossAx val="562733720"/>
        <c:crosses val="autoZero"/>
        <c:crossBetween val="between"/>
      </c:valAx>
      <c:spPr>
        <a:noFill/>
        <a:ln>
          <a:noFill/>
        </a:ln>
        <a:effectLst/>
      </c:spPr>
    </c:plotArea>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strRef>
              <c:f>'Egresados 2019'!$B$214:$B$217</c:f>
              <c:strCache>
                <c:ptCount val="4"/>
                <c:pt idx="0">
                  <c:v>Excelente</c:v>
                </c:pt>
                <c:pt idx="1">
                  <c:v>Bueno</c:v>
                </c:pt>
                <c:pt idx="2">
                  <c:v>Regular</c:v>
                </c:pt>
                <c:pt idx="3">
                  <c:v>Malo</c:v>
                </c:pt>
              </c:strCache>
            </c:strRef>
          </c:cat>
          <c:val>
            <c:numRef>
              <c:f>'Egresados 2019'!$D$214:$D$217</c:f>
              <c:numCache>
                <c:formatCode>0%</c:formatCode>
                <c:ptCount val="4"/>
                <c:pt idx="0">
                  <c:v>1</c:v>
                </c:pt>
                <c:pt idx="1">
                  <c:v>0</c:v>
                </c:pt>
                <c:pt idx="2">
                  <c:v>0</c:v>
                </c:pt>
                <c:pt idx="3">
                  <c:v>0</c:v>
                </c:pt>
              </c:numCache>
            </c:numRef>
          </c:val>
          <c:extLst xmlns:c16r2="http://schemas.microsoft.com/office/drawing/2015/06/chart">
            <c:ext xmlns:c16="http://schemas.microsoft.com/office/drawing/2014/chart" uri="{C3380CC4-5D6E-409C-BE32-E72D297353CC}">
              <c16:uniqueId val="{00000000-2D30-468F-848D-D07B681097EA}"/>
            </c:ext>
          </c:extLst>
        </c:ser>
        <c:dLbls>
          <c:dLblPos val="inEnd"/>
          <c:showLegendKey val="0"/>
          <c:showVal val="1"/>
          <c:showCatName val="0"/>
          <c:showSerName val="0"/>
          <c:showPercent val="0"/>
          <c:showBubbleSize val="0"/>
        </c:dLbls>
        <c:gapWidth val="65"/>
        <c:axId val="562734112"/>
        <c:axId val="562735288"/>
      </c:barChart>
      <c:catAx>
        <c:axId val="562734112"/>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ES"/>
          </a:p>
        </c:txPr>
        <c:crossAx val="562735288"/>
        <c:crosses val="autoZero"/>
        <c:auto val="1"/>
        <c:lblAlgn val="ctr"/>
        <c:lblOffset val="100"/>
        <c:noMultiLvlLbl val="0"/>
      </c:catAx>
      <c:valAx>
        <c:axId val="562735288"/>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crossAx val="56273411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E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01-81EE-41D6-BEE3-DEB58EE9E7C0}"/>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03-81EE-41D6-BEE3-DEB58EE9E7C0}"/>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15:layout/>
              </c:ext>
            </c:extLst>
          </c:dLbls>
          <c:cat>
            <c:strRef>
              <c:f>'Egresados 2019'!$B$231:$B$232</c:f>
              <c:strCache>
                <c:ptCount val="2"/>
                <c:pt idx="0">
                  <c:v>Si</c:v>
                </c:pt>
                <c:pt idx="1">
                  <c:v>No </c:v>
                </c:pt>
              </c:strCache>
            </c:strRef>
          </c:cat>
          <c:val>
            <c:numRef>
              <c:f>'Egresados 2019'!$D$231:$D$232</c:f>
              <c:numCache>
                <c:formatCode>0%</c:formatCode>
                <c:ptCount val="2"/>
                <c:pt idx="0">
                  <c:v>1</c:v>
                </c:pt>
                <c:pt idx="1">
                  <c:v>0</c:v>
                </c:pt>
              </c:numCache>
            </c:numRef>
          </c:val>
          <c:extLst xmlns:c16r2="http://schemas.microsoft.com/office/drawing/2015/06/chart">
            <c:ext xmlns:c16="http://schemas.microsoft.com/office/drawing/2014/chart" uri="{C3380CC4-5D6E-409C-BE32-E72D297353CC}">
              <c16:uniqueId val="{00000000-07B9-4150-9709-CEA0163D7562}"/>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01-CF9B-4317-BE53-C6FE79C364F9}"/>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xmlns:c16r2="http://schemas.microsoft.com/office/drawing/2015/06/chart">
              <c:ext xmlns:c16="http://schemas.microsoft.com/office/drawing/2014/chart" uri="{C3380CC4-5D6E-409C-BE32-E72D297353CC}">
                <c16:uniqueId val="{00000003-CF9B-4317-BE53-C6FE79C364F9}"/>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15:layout/>
              </c:ext>
            </c:extLst>
          </c:dLbls>
          <c:cat>
            <c:strRef>
              <c:f>'Egresados 2019'!$B$244:$B$245</c:f>
              <c:strCache>
                <c:ptCount val="2"/>
                <c:pt idx="0">
                  <c:v>Si</c:v>
                </c:pt>
                <c:pt idx="1">
                  <c:v>No </c:v>
                </c:pt>
              </c:strCache>
            </c:strRef>
          </c:cat>
          <c:val>
            <c:numRef>
              <c:f>'Egresados 2019'!$D$244:$D$245</c:f>
              <c:numCache>
                <c:formatCode>0%</c:formatCode>
                <c:ptCount val="2"/>
                <c:pt idx="0">
                  <c:v>1</c:v>
                </c:pt>
                <c:pt idx="1">
                  <c:v>0</c:v>
                </c:pt>
              </c:numCache>
            </c:numRef>
          </c:val>
          <c:extLst xmlns:c16r2="http://schemas.microsoft.com/office/drawing/2015/06/chart">
            <c:ext xmlns:c16="http://schemas.microsoft.com/office/drawing/2014/chart" uri="{C3380CC4-5D6E-409C-BE32-E72D297353CC}">
              <c16:uniqueId val="{00000000-0E9A-4DA2-A790-315191E2DFB7}"/>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rAngAx val="0"/>
      <c:perspective val="0"/>
    </c:view3D>
    <c:floor>
      <c:thickness val="0"/>
    </c:floor>
    <c:sideWall>
      <c:thickness val="0"/>
    </c:sideWall>
    <c:backWall>
      <c:thickness val="0"/>
    </c:backWall>
    <c:plotArea>
      <c:layout/>
      <c:pie3DChart>
        <c:varyColors val="1"/>
        <c:ser>
          <c:idx val="0"/>
          <c:order val="0"/>
          <c:explosion val="25"/>
          <c:dLbls>
            <c:spPr>
              <a:noFill/>
              <a:ln>
                <a:noFill/>
              </a:ln>
              <a:effectLst/>
            </c:spPr>
            <c:txPr>
              <a:bodyPr wrap="square" lIns="38100" tIns="19050" rIns="38100" bIns="19050" anchor="ctr">
                <a:spAutoFit/>
              </a:bodyPr>
              <a:lstStyle/>
              <a:p>
                <a:pPr>
                  <a:defRPr sz="1400"/>
                </a:pPr>
                <a:endParaRPr lang="es-ES"/>
              </a:p>
            </c:txPr>
            <c:dLblPos val="bestFit"/>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extLst>
          </c:dLbls>
          <c:cat>
            <c:strRef>
              <c:f>[1]Egresados!$F$35:$F$36</c:f>
              <c:strCache>
                <c:ptCount val="2"/>
                <c:pt idx="0">
                  <c:v>Masculino</c:v>
                </c:pt>
                <c:pt idx="1">
                  <c:v>Femenino</c:v>
                </c:pt>
              </c:strCache>
            </c:strRef>
          </c:cat>
          <c:val>
            <c:numRef>
              <c:f>[1]Egresados!$G$35:$G$36</c:f>
              <c:numCache>
                <c:formatCode>General</c:formatCode>
                <c:ptCount val="2"/>
                <c:pt idx="0">
                  <c:v>0.7142857142857143</c:v>
                </c:pt>
                <c:pt idx="1">
                  <c:v>0.2857142857142857</c:v>
                </c:pt>
              </c:numCache>
            </c:numRef>
          </c:val>
          <c:extLst xmlns:c16r2="http://schemas.microsoft.com/office/drawing/2015/06/chart">
            <c:ext xmlns:c16="http://schemas.microsoft.com/office/drawing/2014/chart" uri="{C3380CC4-5D6E-409C-BE32-E72D297353CC}">
              <c16:uniqueId val="{00000000-4F2D-458B-91BB-FBF3502A35CA}"/>
            </c:ext>
          </c:extLst>
        </c:ser>
        <c:dLbls>
          <c:dLblPos val="bestFit"/>
          <c:showLegendKey val="0"/>
          <c:showVal val="1"/>
          <c:showCatName val="0"/>
          <c:showSerName val="0"/>
          <c:showPercent val="0"/>
          <c:showBubbleSize val="0"/>
          <c:showLeaderLines val="1"/>
        </c:dLbls>
      </c:pie3DChart>
      <c:spPr>
        <a:noFill/>
        <a:ln w="25400">
          <a:noFill/>
        </a:ln>
      </c:spPr>
    </c:plotArea>
    <c:legend>
      <c:legendPos val="r"/>
      <c:layout>
        <c:manualLayout>
          <c:xMode val="edge"/>
          <c:yMode val="edge"/>
          <c:x val="0.92941650475508741"/>
          <c:y val="0.41149717723963747"/>
          <c:w val="6.1268759586869836E-2"/>
          <c:h val="0.16986220472440944"/>
        </c:manualLayout>
      </c:layout>
      <c:overlay val="0"/>
    </c:legend>
    <c:plotVisOnly val="1"/>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01-5C3D-4295-AE35-6D72A8AF4440}"/>
              </c:ext>
            </c:extLst>
          </c:dPt>
          <c:dPt>
            <c:idx val="1"/>
            <c:bubble3D val="0"/>
            <c:spPr>
              <a:solidFill>
                <a:schemeClr val="accent2"/>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03-5C3D-4295-AE35-6D72A8AF4440}"/>
              </c:ext>
            </c:extLst>
          </c:dPt>
          <c:dPt>
            <c:idx val="2"/>
            <c:bubble3D val="0"/>
            <c:spPr>
              <a:solidFill>
                <a:schemeClr val="accent3"/>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05-5C3D-4295-AE35-6D72A8AF4440}"/>
              </c:ext>
            </c:extLst>
          </c:dPt>
          <c:dPt>
            <c:idx val="3"/>
            <c:bubble3D val="0"/>
            <c:spPr>
              <a:solidFill>
                <a:schemeClr val="accent4"/>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07-5C3D-4295-AE35-6D72A8AF4440}"/>
              </c:ext>
            </c:extLst>
          </c:dPt>
          <c:dPt>
            <c:idx val="4"/>
            <c:bubble3D val="0"/>
            <c:spPr>
              <a:solidFill>
                <a:schemeClr val="accent5"/>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09-5C3D-4295-AE35-6D72A8AF4440}"/>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xmlns:c16r2="http://schemas.microsoft.com/office/drawing/2015/06/chart">
              <c:ext xmlns:c15="http://schemas.microsoft.com/office/drawing/2012/chart" uri="{CE6537A1-D6FC-4f65-9D91-7224C49458BB}">
                <c15:layout/>
              </c:ext>
            </c:extLst>
          </c:dLbls>
          <c:val>
            <c:numRef>
              <c:f>'Egresados 2019'!$B$255:$B$259</c:f>
              <c:numCache>
                <c:formatCode>General</c:formatCode>
                <c:ptCount val="5"/>
                <c:pt idx="0">
                  <c:v>1</c:v>
                </c:pt>
                <c:pt idx="1">
                  <c:v>2</c:v>
                </c:pt>
                <c:pt idx="2">
                  <c:v>3</c:v>
                </c:pt>
                <c:pt idx="3">
                  <c:v>4</c:v>
                </c:pt>
                <c:pt idx="4">
                  <c:v>5</c:v>
                </c:pt>
              </c:numCache>
            </c:numRef>
          </c:val>
          <c:extLst xmlns:c16r2="http://schemas.microsoft.com/office/drawing/2015/06/chart">
            <c:ext xmlns:c16="http://schemas.microsoft.com/office/drawing/2014/chart" uri="{C3380CC4-5D6E-409C-BE32-E72D297353CC}">
              <c16:uniqueId val="{00000000-D127-4A99-A408-78AED3C883E4}"/>
            </c:ext>
          </c:extLst>
        </c:ser>
        <c:ser>
          <c:idx val="1"/>
          <c:order val="1"/>
          <c:dPt>
            <c:idx val="0"/>
            <c:bubble3D val="0"/>
            <c:spPr>
              <a:solidFill>
                <a:schemeClr val="accent1"/>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0B-5C3D-4295-AE35-6D72A8AF4440}"/>
              </c:ext>
            </c:extLst>
          </c:dPt>
          <c:dPt>
            <c:idx val="1"/>
            <c:bubble3D val="0"/>
            <c:spPr>
              <a:solidFill>
                <a:schemeClr val="accent2"/>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0D-5C3D-4295-AE35-6D72A8AF4440}"/>
              </c:ext>
            </c:extLst>
          </c:dPt>
          <c:dPt>
            <c:idx val="2"/>
            <c:bubble3D val="0"/>
            <c:spPr>
              <a:solidFill>
                <a:schemeClr val="accent3"/>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0F-5C3D-4295-AE35-6D72A8AF4440}"/>
              </c:ext>
            </c:extLst>
          </c:dPt>
          <c:dPt>
            <c:idx val="3"/>
            <c:bubble3D val="0"/>
            <c:spPr>
              <a:solidFill>
                <a:schemeClr val="accent4"/>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11-5C3D-4295-AE35-6D72A8AF4440}"/>
              </c:ext>
            </c:extLst>
          </c:dPt>
          <c:dPt>
            <c:idx val="4"/>
            <c:bubble3D val="0"/>
            <c:spPr>
              <a:solidFill>
                <a:schemeClr val="accent5"/>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13-5C3D-4295-AE35-6D72A8AF4440}"/>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xmlns:c16r2="http://schemas.microsoft.com/office/drawing/2015/06/chart">
              <c:ext xmlns:c15="http://schemas.microsoft.com/office/drawing/2012/chart" uri="{CE6537A1-D6FC-4f65-9D91-7224C49458BB}"/>
            </c:extLst>
          </c:dLbls>
          <c:val>
            <c:numRef>
              <c:f>'Egresados 2019'!$E$255:$E$259</c:f>
              <c:numCache>
                <c:formatCode>0%</c:formatCode>
                <c:ptCount val="5"/>
                <c:pt idx="0">
                  <c:v>0</c:v>
                </c:pt>
                <c:pt idx="1">
                  <c:v>0</c:v>
                </c:pt>
                <c:pt idx="2">
                  <c:v>0</c:v>
                </c:pt>
                <c:pt idx="3">
                  <c:v>0.33333333333333331</c:v>
                </c:pt>
                <c:pt idx="4">
                  <c:v>0.66666666666666663</c:v>
                </c:pt>
              </c:numCache>
            </c:numRef>
          </c:val>
          <c:extLst xmlns:c16r2="http://schemas.microsoft.com/office/drawing/2015/06/chart">
            <c:ext xmlns:c16="http://schemas.microsoft.com/office/drawing/2014/chart" uri="{C3380CC4-5D6E-409C-BE32-E72D297353CC}">
              <c16:uniqueId val="{00000001-D127-4A99-A408-78AED3C883E4}"/>
            </c:ext>
          </c:extLst>
        </c:ser>
        <c:ser>
          <c:idx val="2"/>
          <c:order val="2"/>
          <c:dPt>
            <c:idx val="0"/>
            <c:bubble3D val="0"/>
            <c:spPr>
              <a:solidFill>
                <a:schemeClr val="accent1"/>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15-5C3D-4295-AE35-6D72A8AF4440}"/>
              </c:ext>
            </c:extLst>
          </c:dPt>
          <c:dPt>
            <c:idx val="1"/>
            <c:bubble3D val="0"/>
            <c:spPr>
              <a:solidFill>
                <a:schemeClr val="accent2"/>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17-5C3D-4295-AE35-6D72A8AF4440}"/>
              </c:ext>
            </c:extLst>
          </c:dPt>
          <c:dPt>
            <c:idx val="2"/>
            <c:bubble3D val="0"/>
            <c:spPr>
              <a:solidFill>
                <a:schemeClr val="accent3"/>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19-5C3D-4295-AE35-6D72A8AF4440}"/>
              </c:ext>
            </c:extLst>
          </c:dPt>
          <c:dPt>
            <c:idx val="3"/>
            <c:bubble3D val="0"/>
            <c:spPr>
              <a:solidFill>
                <a:schemeClr val="accent4"/>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1B-5C3D-4295-AE35-6D72A8AF4440}"/>
              </c:ext>
            </c:extLst>
          </c:dPt>
          <c:dPt>
            <c:idx val="4"/>
            <c:bubble3D val="0"/>
            <c:spPr>
              <a:solidFill>
                <a:schemeClr val="accent5"/>
              </a:solidFill>
              <a:ln>
                <a:noFill/>
              </a:ln>
              <a:effectLst>
                <a:outerShdw blurRad="317500" algn="ctr" rotWithShape="0">
                  <a:prstClr val="black">
                    <a:alpha val="25000"/>
                  </a:prstClr>
                </a:outerShdw>
              </a:effectLst>
            </c:spPr>
            <c:extLst xmlns:c16r2="http://schemas.microsoft.com/office/drawing/2015/06/chart">
              <c:ext xmlns:c16="http://schemas.microsoft.com/office/drawing/2014/chart" uri="{C3380CC4-5D6E-409C-BE32-E72D297353CC}">
                <c16:uniqueId val="{0000001D-5C3D-4295-AE35-6D72A8AF4440}"/>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xmlns:c16r2="http://schemas.microsoft.com/office/drawing/2015/06/chart">
              <c:ext xmlns:c15="http://schemas.microsoft.com/office/drawing/2012/chart" uri="{CE6537A1-D6FC-4f65-9D91-7224C49458BB}"/>
            </c:extLst>
          </c:dLbls>
          <c:val>
            <c:numRef>
              <c:f>'Egresados 2019'!$F$255:$F$259</c:f>
              <c:numCache>
                <c:formatCode>0%</c:formatCode>
                <c:ptCount val="5"/>
              </c:numCache>
            </c:numRef>
          </c:val>
          <c:extLst xmlns:c16r2="http://schemas.microsoft.com/office/drawing/2015/06/chart">
            <c:ext xmlns:c16="http://schemas.microsoft.com/office/drawing/2014/chart" uri="{C3380CC4-5D6E-409C-BE32-E72D297353CC}">
              <c16:uniqueId val="{00000002-D127-4A99-A408-78AED3C883E4}"/>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b"/>
      <c:layout/>
      <c:overlay val="0"/>
      <c:spPr>
        <a:solidFill>
          <a:schemeClr val="lt1">
            <a:alpha val="78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65000"/>
                  <a:lumOff val="35000"/>
                </a:schemeClr>
              </a:solidFill>
              <a:latin typeface="+mn-lt"/>
              <a:ea typeface="+mn-ea"/>
              <a:cs typeface="+mn-cs"/>
            </a:defRPr>
          </a:pPr>
          <a:endParaRPr lang="es-E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u="none" strike="noStrike" baseline="0">
                <a:effectLst/>
              </a:rPr>
              <a:t>Número de hijos</a:t>
            </a:r>
            <a:r>
              <a:rPr lang="es-CO" sz="1800" b="1" i="0" u="none" strike="noStrike" baseline="0"/>
              <a:t> </a:t>
            </a:r>
            <a:endParaRPr lang="en-US"/>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
          <c:dLbls>
            <c:spPr>
              <a:noFill/>
              <a:ln>
                <a:noFill/>
              </a:ln>
              <a:effectLst/>
            </c:spPr>
            <c:txPr>
              <a:bodyPr wrap="square" lIns="38100" tIns="19050" rIns="38100" bIns="19050" anchor="ctr">
                <a:spAutoFit/>
              </a:bodyPr>
              <a:lstStyle/>
              <a:p>
                <a:pPr>
                  <a:defRPr sz="1400"/>
                </a:pPr>
                <a:endParaRPr lang="es-ES"/>
              </a:p>
            </c:txPr>
            <c:dLblPos val="bestFit"/>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extLst>
          </c:dLbls>
          <c:cat>
            <c:strRef>
              <c:f>[1]Egresados!$F$86:$F$89</c:f>
              <c:strCache>
                <c:ptCount val="4"/>
                <c:pt idx="0">
                  <c:v>0</c:v>
                </c:pt>
                <c:pt idx="1">
                  <c:v>1</c:v>
                </c:pt>
                <c:pt idx="2">
                  <c:v>2</c:v>
                </c:pt>
                <c:pt idx="3">
                  <c:v>Más de 2</c:v>
                </c:pt>
              </c:strCache>
            </c:strRef>
          </c:cat>
          <c:val>
            <c:numRef>
              <c:f>[1]Egresados!$G$86:$G$89</c:f>
              <c:numCache>
                <c:formatCode>General</c:formatCode>
                <c:ptCount val="4"/>
                <c:pt idx="0">
                  <c:v>0.7857142857142857</c:v>
                </c:pt>
                <c:pt idx="1">
                  <c:v>0.10714285714285714</c:v>
                </c:pt>
                <c:pt idx="2">
                  <c:v>0.10714285714285714</c:v>
                </c:pt>
                <c:pt idx="3">
                  <c:v>0</c:v>
                </c:pt>
              </c:numCache>
            </c:numRef>
          </c:val>
          <c:extLst xmlns:c16r2="http://schemas.microsoft.com/office/drawing/2015/06/chart">
            <c:ext xmlns:c16="http://schemas.microsoft.com/office/drawing/2014/chart" uri="{C3380CC4-5D6E-409C-BE32-E72D297353CC}">
              <c16:uniqueId val="{00000000-7F55-48C6-8282-FA073B6DBD31}"/>
            </c:ext>
          </c:extLst>
        </c:ser>
        <c:dLbls>
          <c:dLblPos val="bestFit"/>
          <c:showLegendKey val="0"/>
          <c:showVal val="1"/>
          <c:showCatName val="0"/>
          <c:showSerName val="0"/>
          <c:showPercent val="0"/>
          <c:showBubbleSize val="0"/>
          <c:showLeaderLines val="1"/>
        </c:dLbls>
      </c:pie3DChart>
      <c:spPr>
        <a:noFill/>
        <a:ln w="25400">
          <a:noFill/>
        </a:ln>
      </c:spPr>
    </c:plotArea>
    <c:legend>
      <c:legendPos val="r"/>
      <c:layout>
        <c:manualLayout>
          <c:xMode val="edge"/>
          <c:yMode val="edge"/>
          <c:x val="0.91176275692811126"/>
          <c:y val="0.41867441687713569"/>
          <c:w val="7.6845648839349634E-2"/>
          <c:h val="0.34211707027187632"/>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a:t>
            </a:r>
            <a:r>
              <a:rPr lang="es-CO" sz="1400" b="1" i="0" baseline="0">
                <a:effectLst/>
              </a:rPr>
              <a:t>Qué ocupa la mayor parte de su tiempo?</a:t>
            </a:r>
            <a:endParaRPr lang="es-CO" sz="1400">
              <a:effectLst/>
            </a:endParaRPr>
          </a:p>
        </c:rich>
      </c:tx>
      <c:overlay val="0"/>
    </c:title>
    <c:autoTitleDeleted val="0"/>
    <c:plotArea>
      <c:layout/>
      <c:barChart>
        <c:barDir val="col"/>
        <c:grouping val="clustered"/>
        <c:varyColors val="0"/>
        <c:ser>
          <c:idx val="0"/>
          <c:order val="0"/>
          <c:invertIfNegative val="0"/>
          <c:cat>
            <c:strRef>
              <c:f>[1]Egresados!$B$123:$B$128</c:f>
              <c:strCache>
                <c:ptCount val="6"/>
                <c:pt idx="0">
                  <c:v>Trabajando</c:v>
                </c:pt>
                <c:pt idx="1">
                  <c:v>Buscando trabajo</c:v>
                </c:pt>
                <c:pt idx="2">
                  <c:v>Estudiando</c:v>
                </c:pt>
                <c:pt idx="3">
                  <c:v>Oficios del hogar</c:v>
                </c:pt>
                <c:pt idx="4">
                  <c:v>Incapacitado </c:v>
                </c:pt>
                <c:pt idx="5">
                  <c:v>Otra actividad</c:v>
                </c:pt>
              </c:strCache>
            </c:strRef>
          </c:cat>
          <c:val>
            <c:numRef>
              <c:f>[1]Egresados!$C$123:$C$128</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0-4D52-40DB-B334-348589F012CE}"/>
            </c:ext>
          </c:extLst>
        </c:ser>
        <c:ser>
          <c:idx val="1"/>
          <c:order val="1"/>
          <c:invertIfNegative val="0"/>
          <c:cat>
            <c:strRef>
              <c:f>[1]Egresados!$B$123:$B$128</c:f>
              <c:strCache>
                <c:ptCount val="6"/>
                <c:pt idx="0">
                  <c:v>Trabajando</c:v>
                </c:pt>
                <c:pt idx="1">
                  <c:v>Buscando trabajo</c:v>
                </c:pt>
                <c:pt idx="2">
                  <c:v>Estudiando</c:v>
                </c:pt>
                <c:pt idx="3">
                  <c:v>Oficios del hogar</c:v>
                </c:pt>
                <c:pt idx="4">
                  <c:v>Incapacitado </c:v>
                </c:pt>
                <c:pt idx="5">
                  <c:v>Otra actividad</c:v>
                </c:pt>
              </c:strCache>
            </c:strRef>
          </c:cat>
          <c:val>
            <c:numRef>
              <c:f>[1]Egresados!$D$123:$D$128</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1-4D52-40DB-B334-348589F012CE}"/>
            </c:ext>
          </c:extLst>
        </c:ser>
        <c:ser>
          <c:idx val="2"/>
          <c:order val="2"/>
          <c:invertIfNegative val="0"/>
          <c:dLbls>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[1]Egresados!$B$123:$B$128</c:f>
              <c:strCache>
                <c:ptCount val="6"/>
                <c:pt idx="0">
                  <c:v>Trabajando</c:v>
                </c:pt>
                <c:pt idx="1">
                  <c:v>Buscando trabajo</c:v>
                </c:pt>
                <c:pt idx="2">
                  <c:v>Estudiando</c:v>
                </c:pt>
                <c:pt idx="3">
                  <c:v>Oficios del hogar</c:v>
                </c:pt>
                <c:pt idx="4">
                  <c:v>Incapacitado </c:v>
                </c:pt>
                <c:pt idx="5">
                  <c:v>Otra actividad</c:v>
                </c:pt>
              </c:strCache>
            </c:strRef>
          </c:cat>
          <c:val>
            <c:numRef>
              <c:f>[1]Egresados!$E$123:$E$128</c:f>
              <c:numCache>
                <c:formatCode>General</c:formatCode>
                <c:ptCount val="6"/>
                <c:pt idx="0">
                  <c:v>0.9285714285714286</c:v>
                </c:pt>
                <c:pt idx="1">
                  <c:v>3.5714285714285712E-2</c:v>
                </c:pt>
                <c:pt idx="2">
                  <c:v>0</c:v>
                </c:pt>
                <c:pt idx="3">
                  <c:v>3.5714285714285712E-2</c:v>
                </c:pt>
                <c:pt idx="4">
                  <c:v>0</c:v>
                </c:pt>
                <c:pt idx="5">
                  <c:v>0</c:v>
                </c:pt>
              </c:numCache>
            </c:numRef>
          </c:val>
          <c:extLst xmlns:c16r2="http://schemas.microsoft.com/office/drawing/2015/06/chart">
            <c:ext xmlns:c16="http://schemas.microsoft.com/office/drawing/2014/chart" uri="{C3380CC4-5D6E-409C-BE32-E72D297353CC}">
              <c16:uniqueId val="{00000002-4D52-40DB-B334-348589F012CE}"/>
            </c:ext>
          </c:extLst>
        </c:ser>
        <c:ser>
          <c:idx val="3"/>
          <c:order val="3"/>
          <c:invertIfNegative val="0"/>
          <c:cat>
            <c:strRef>
              <c:f>[1]Egresados!$B$123:$B$128</c:f>
              <c:strCache>
                <c:ptCount val="6"/>
                <c:pt idx="0">
                  <c:v>Trabajando</c:v>
                </c:pt>
                <c:pt idx="1">
                  <c:v>Buscando trabajo</c:v>
                </c:pt>
                <c:pt idx="2">
                  <c:v>Estudiando</c:v>
                </c:pt>
                <c:pt idx="3">
                  <c:v>Oficios del hogar</c:v>
                </c:pt>
                <c:pt idx="4">
                  <c:v>Incapacitado </c:v>
                </c:pt>
                <c:pt idx="5">
                  <c:v>Otra actividad</c:v>
                </c:pt>
              </c:strCache>
            </c:strRef>
          </c:cat>
          <c:val>
            <c:numRef>
              <c:f>[1]Egresados!$F$123:$F$128</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3-4D52-40DB-B334-348589F012CE}"/>
            </c:ext>
          </c:extLst>
        </c:ser>
        <c:dLbls>
          <c:showLegendKey val="0"/>
          <c:showVal val="0"/>
          <c:showCatName val="0"/>
          <c:showSerName val="0"/>
          <c:showPercent val="0"/>
          <c:showBubbleSize val="0"/>
        </c:dLbls>
        <c:gapWidth val="150"/>
        <c:axId val="562736072"/>
        <c:axId val="562740384"/>
      </c:barChart>
      <c:catAx>
        <c:axId val="562736072"/>
        <c:scaling>
          <c:orientation val="minMax"/>
        </c:scaling>
        <c:delete val="0"/>
        <c:axPos val="b"/>
        <c:numFmt formatCode="General" sourceLinked="1"/>
        <c:majorTickMark val="none"/>
        <c:minorTickMark val="none"/>
        <c:tickLblPos val="nextTo"/>
        <c:crossAx val="562740384"/>
        <c:crosses val="autoZero"/>
        <c:auto val="1"/>
        <c:lblAlgn val="ctr"/>
        <c:lblOffset val="100"/>
        <c:noMultiLvlLbl val="0"/>
      </c:catAx>
      <c:valAx>
        <c:axId val="562740384"/>
        <c:scaling>
          <c:orientation val="minMax"/>
        </c:scaling>
        <c:delete val="0"/>
        <c:axPos val="l"/>
        <c:majorGridlines/>
        <c:numFmt formatCode="General" sourceLinked="1"/>
        <c:majorTickMark val="none"/>
        <c:minorTickMark val="none"/>
        <c:tickLblPos val="nextTo"/>
        <c:crossAx val="562736072"/>
        <c:crosses val="autoZero"/>
        <c:crossBetween val="between"/>
      </c:valAx>
    </c:plotArea>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a:pPr>
            <a:r>
              <a:rPr lang="es-CO" sz="1600" b="1" i="0" baseline="0">
                <a:effectLst/>
              </a:rPr>
              <a:t>¿Se encuentra relacionado su empleo con su carrera?</a:t>
            </a:r>
            <a:endParaRPr lang="es-CO" sz="1600">
              <a:effectLst/>
            </a:endParaRPr>
          </a:p>
        </c:rich>
      </c:tx>
      <c:overlay val="0"/>
    </c:title>
    <c:autoTitleDeleted val="0"/>
    <c:plotArea>
      <c:layout/>
      <c:barChart>
        <c:barDir val="col"/>
        <c:grouping val="clustered"/>
        <c:varyColors val="0"/>
        <c:ser>
          <c:idx val="0"/>
          <c:order val="0"/>
          <c:invertIfNegative val="0"/>
          <c:dLbls>
            <c:spPr>
              <a:noFill/>
              <a:ln>
                <a:noFill/>
              </a:ln>
              <a:effectLst/>
            </c:sp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[1]Egresados!$H$123:$H$125</c:f>
              <c:strCache>
                <c:ptCount val="3"/>
                <c:pt idx="0">
                  <c:v>Si</c:v>
                </c:pt>
                <c:pt idx="1">
                  <c:v>no </c:v>
                </c:pt>
                <c:pt idx="2">
                  <c:v>no respondio </c:v>
                </c:pt>
              </c:strCache>
            </c:strRef>
          </c:cat>
          <c:val>
            <c:numRef>
              <c:f>[1]Egresados!$I$123:$I$125</c:f>
              <c:numCache>
                <c:formatCode>General</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0-6D9A-4088-9ADB-43A1442B73B1}"/>
            </c:ext>
          </c:extLst>
        </c:ser>
        <c:ser>
          <c:idx val="1"/>
          <c:order val="1"/>
          <c:invertIfNegative val="0"/>
          <c:dLbls>
            <c:spPr>
              <a:noFill/>
              <a:ln>
                <a:noFill/>
              </a:ln>
              <a:effectLst/>
            </c:sp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[1]Egresados!$H$123:$H$125</c:f>
              <c:strCache>
                <c:ptCount val="3"/>
                <c:pt idx="0">
                  <c:v>Si</c:v>
                </c:pt>
                <c:pt idx="1">
                  <c:v>no </c:v>
                </c:pt>
                <c:pt idx="2">
                  <c:v>no respondio </c:v>
                </c:pt>
              </c:strCache>
            </c:strRef>
          </c:cat>
          <c:val>
            <c:numRef>
              <c:f>[1]Egresados!$J$123:$J$125</c:f>
              <c:numCache>
                <c:formatCode>General</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1-6D9A-4088-9ADB-43A1442B73B1}"/>
            </c:ext>
          </c:extLst>
        </c:ser>
        <c:ser>
          <c:idx val="2"/>
          <c:order val="2"/>
          <c:invertIfNegative val="0"/>
          <c:dLbls>
            <c:spPr>
              <a:noFill/>
              <a:ln>
                <a:noFill/>
              </a:ln>
              <a:effectLst/>
            </c:sp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[1]Egresados!$H$123:$H$125</c:f>
              <c:strCache>
                <c:ptCount val="3"/>
                <c:pt idx="0">
                  <c:v>Si</c:v>
                </c:pt>
                <c:pt idx="1">
                  <c:v>no </c:v>
                </c:pt>
                <c:pt idx="2">
                  <c:v>no respondio </c:v>
                </c:pt>
              </c:strCache>
            </c:strRef>
          </c:cat>
          <c:val>
            <c:numRef>
              <c:f>[1]Egresados!$K$123:$K$125</c:f>
              <c:numCache>
                <c:formatCode>General</c:formatCode>
                <c:ptCount val="3"/>
                <c:pt idx="0">
                  <c:v>0.5714285714285714</c:v>
                </c:pt>
                <c:pt idx="1">
                  <c:v>0.17857142857142858</c:v>
                </c:pt>
                <c:pt idx="2">
                  <c:v>0.25</c:v>
                </c:pt>
              </c:numCache>
            </c:numRef>
          </c:val>
          <c:extLst xmlns:c16r2="http://schemas.microsoft.com/office/drawing/2015/06/chart">
            <c:ext xmlns:c16="http://schemas.microsoft.com/office/drawing/2014/chart" uri="{C3380CC4-5D6E-409C-BE32-E72D297353CC}">
              <c16:uniqueId val="{00000002-6D9A-4088-9ADB-43A1442B73B1}"/>
            </c:ext>
          </c:extLst>
        </c:ser>
        <c:ser>
          <c:idx val="3"/>
          <c:order val="3"/>
          <c:invertIfNegative val="0"/>
          <c:dLbls>
            <c:spPr>
              <a:noFill/>
              <a:ln>
                <a:noFill/>
              </a:ln>
              <a:effectLst/>
            </c:sp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[1]Egresados!$H$123:$H$125</c:f>
              <c:strCache>
                <c:ptCount val="3"/>
                <c:pt idx="0">
                  <c:v>Si</c:v>
                </c:pt>
                <c:pt idx="1">
                  <c:v>no </c:v>
                </c:pt>
                <c:pt idx="2">
                  <c:v>no respondio </c:v>
                </c:pt>
              </c:strCache>
            </c:strRef>
          </c:cat>
          <c:val>
            <c:numRef>
              <c:f>[1]Egresados!$L$123:$L$125</c:f>
              <c:numCache>
                <c:formatCode>General</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3-6D9A-4088-9ADB-43A1442B73B1}"/>
            </c:ext>
          </c:extLst>
        </c:ser>
        <c:dLbls>
          <c:dLblPos val="outEnd"/>
          <c:showLegendKey val="0"/>
          <c:showVal val="1"/>
          <c:showCatName val="0"/>
          <c:showSerName val="0"/>
          <c:showPercent val="0"/>
          <c:showBubbleSize val="0"/>
        </c:dLbls>
        <c:gapWidth val="150"/>
        <c:axId val="562738424"/>
        <c:axId val="562729408"/>
      </c:barChart>
      <c:catAx>
        <c:axId val="562738424"/>
        <c:scaling>
          <c:orientation val="minMax"/>
        </c:scaling>
        <c:delete val="0"/>
        <c:axPos val="b"/>
        <c:numFmt formatCode="General" sourceLinked="1"/>
        <c:majorTickMark val="out"/>
        <c:minorTickMark val="none"/>
        <c:tickLblPos val="nextTo"/>
        <c:crossAx val="562729408"/>
        <c:crosses val="autoZero"/>
        <c:auto val="1"/>
        <c:lblAlgn val="ctr"/>
        <c:lblOffset val="100"/>
        <c:noMultiLvlLbl val="0"/>
      </c:catAx>
      <c:valAx>
        <c:axId val="562729408"/>
        <c:scaling>
          <c:orientation val="minMax"/>
        </c:scaling>
        <c:delete val="0"/>
        <c:axPos val="l"/>
        <c:majorGridlines/>
        <c:numFmt formatCode="General" sourceLinked="1"/>
        <c:majorTickMark val="out"/>
        <c:minorTickMark val="none"/>
        <c:tickLblPos val="nextTo"/>
        <c:crossAx val="562738424"/>
        <c:crosses val="autoZero"/>
        <c:crossBetween val="between"/>
      </c:valAx>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Área</a:t>
            </a: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dPt>
            <c:idx val="1"/>
            <c:bubble3D val="0"/>
            <c:extLst xmlns:c16r2="http://schemas.microsoft.com/office/drawing/2015/06/chart">
              <c:ext xmlns:c16="http://schemas.microsoft.com/office/drawing/2014/chart" uri="{C3380CC4-5D6E-409C-BE32-E72D297353CC}">
                <c16:uniqueId val="{00000000-6B47-402A-A597-71B4C1701F64}"/>
              </c:ext>
            </c:extLst>
          </c:dPt>
          <c:dPt>
            <c:idx val="4"/>
            <c:bubble3D val="0"/>
            <c:extLst xmlns:c16r2="http://schemas.microsoft.com/office/drawing/2015/06/chart">
              <c:ext xmlns:c16="http://schemas.microsoft.com/office/drawing/2014/chart" uri="{C3380CC4-5D6E-409C-BE32-E72D297353CC}">
                <c16:uniqueId val="{00000001-6B47-402A-A597-71B4C1701F64}"/>
              </c:ext>
            </c:extLst>
          </c:dPt>
          <c:dLbls>
            <c:spPr>
              <a:noFill/>
              <a:ln w="25400">
                <a:noFill/>
              </a:ln>
            </c:spPr>
            <c:dLblPos val="bestFi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extLst>
          </c:dLbls>
          <c:cat>
            <c:strRef>
              <c:f>[1]Egresados!$B$183:$B$184</c:f>
              <c:strCache>
                <c:ptCount val="2"/>
                <c:pt idx="0">
                  <c:v>Educación</c:v>
                </c:pt>
                <c:pt idx="1">
                  <c:v>Otras Actividades de Servicios Comunitarios, Sociales y Personales</c:v>
                </c:pt>
              </c:strCache>
            </c:strRef>
          </c:cat>
          <c:val>
            <c:numRef>
              <c:f>[1]Egresados!$D$183:$D$184</c:f>
              <c:numCache>
                <c:formatCode>General</c:formatCode>
                <c:ptCount val="2"/>
                <c:pt idx="0">
                  <c:v>0.7142857142857143</c:v>
                </c:pt>
                <c:pt idx="1">
                  <c:v>3.5714285714285712E-2</c:v>
                </c:pt>
              </c:numCache>
            </c:numRef>
          </c:val>
          <c:extLst xmlns:c16r2="http://schemas.microsoft.com/office/drawing/2015/06/chart">
            <c:ext xmlns:c16="http://schemas.microsoft.com/office/drawing/2014/chart" uri="{C3380CC4-5D6E-409C-BE32-E72D297353CC}">
              <c16:uniqueId val="{00000002-6B47-402A-A597-71B4C1701F64}"/>
            </c:ext>
          </c:extLst>
        </c:ser>
        <c:dLbls>
          <c:dLblPos val="bestFit"/>
          <c:showLegendKey val="0"/>
          <c:showVal val="1"/>
          <c:showCatName val="0"/>
          <c:showSerName val="0"/>
          <c:showPercent val="0"/>
          <c:showBubbleSize val="0"/>
          <c:showLeaderLines val="0"/>
        </c:dLbls>
      </c:pie3DChart>
      <c:spPr>
        <a:noFill/>
        <a:ln w="25400">
          <a:noFill/>
        </a:ln>
      </c:spPr>
    </c:plotArea>
    <c:legend>
      <c:legendPos val="r"/>
      <c:layout>
        <c:manualLayout>
          <c:xMode val="edge"/>
          <c:yMode val="edge"/>
          <c:x val="0.67364620020787991"/>
          <c:y val="0.17943210518496511"/>
          <c:w val="0.29412716572821551"/>
          <c:h val="0.80624758579705835"/>
        </c:manualLayout>
      </c:layout>
      <c:overlay val="0"/>
      <c:txPr>
        <a:bodyPr/>
        <a:lstStyle/>
        <a:p>
          <a:pPr rtl="0">
            <a:defRPr/>
          </a:pPr>
          <a:endParaRPr lang="es-ES"/>
        </a:p>
      </c:txPr>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a:effectLst/>
              </a:rPr>
              <a:t>Producción científica</a:t>
            </a:r>
            <a:endParaRPr lang="es-CO">
              <a:effectLst/>
            </a:endParaRP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5"/>
          <c:dLbls>
            <c:spPr>
              <a:noFill/>
              <a:ln>
                <a:noFill/>
              </a:ln>
              <a:effectLst/>
            </c:spPr>
            <c:txPr>
              <a:bodyPr wrap="square" lIns="38100" tIns="19050" rIns="38100" bIns="19050" anchor="ctr">
                <a:spAutoFit/>
              </a:bodyPr>
              <a:lstStyle/>
              <a:p>
                <a:pPr>
                  <a:defRPr sz="1400"/>
                </a:pPr>
                <a:endParaRPr lang="es-ES"/>
              </a:p>
            </c:txPr>
            <c:dLblPos val="bestFit"/>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extLst>
          </c:dLbls>
          <c:val>
            <c:numRef>
              <c:f>[1]Egresados!$E$210:$E$211</c:f>
              <c:numCache>
                <c:formatCode>General</c:formatCode>
                <c:ptCount val="2"/>
                <c:pt idx="0">
                  <c:v>0.17857142857142858</c:v>
                </c:pt>
                <c:pt idx="1">
                  <c:v>0.8214285714285714</c:v>
                </c:pt>
              </c:numCache>
            </c:numRef>
          </c:val>
          <c:extLst xmlns:c16r2="http://schemas.microsoft.com/office/drawing/2015/06/chart">
            <c:ext xmlns:c16="http://schemas.microsoft.com/office/drawing/2014/chart" uri="{C3380CC4-5D6E-409C-BE32-E72D297353CC}">
              <c16:uniqueId val="{00000000-D279-4F17-AD80-3B2C5915F365}"/>
            </c:ext>
          </c:extLst>
        </c:ser>
        <c:dLbls>
          <c:dLblPos val="bestFit"/>
          <c:showLegendKey val="0"/>
          <c:showVal val="1"/>
          <c:showCatName val="0"/>
          <c:showSerName val="0"/>
          <c:showPercent val="0"/>
          <c:showBubbleSize val="0"/>
          <c:showLeaderLines val="1"/>
        </c:dLbls>
      </c:pie3DChart>
      <c:spPr>
        <a:noFill/>
        <a:ln w="25400">
          <a:noFill/>
        </a:ln>
      </c:spPr>
    </c:plotArea>
    <c:legend>
      <c:legendPos val="r"/>
      <c:layout>
        <c:manualLayout>
          <c:xMode val="edge"/>
          <c:yMode val="edge"/>
          <c:x val="0.71547578579109328"/>
          <c:y val="0.43242855059784191"/>
          <c:w val="2.775895303835919E-2"/>
          <c:h val="0.16743438320209975"/>
        </c:manualLayout>
      </c:layout>
      <c:overlay val="0"/>
      <c:txPr>
        <a:bodyPr/>
        <a:lstStyle/>
        <a:p>
          <a:pPr rtl="0">
            <a:defRPr/>
          </a:pPr>
          <a:endParaRPr lang="es-ES"/>
        </a:p>
      </c:txPr>
    </c:legend>
    <c:plotVisOnly val="1"/>
    <c:dispBlanksAs val="gap"/>
    <c:showDLblsOverMax val="0"/>
  </c:chart>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a:effectLst/>
              </a:rPr>
              <a:t>Efectividad divulgación oportunidades Movilidad</a:t>
            </a:r>
            <a:r>
              <a:rPr lang="es-CO" sz="1800" b="1" baseline="0">
                <a:effectLst/>
              </a:rPr>
              <a:t> Académica</a:t>
            </a:r>
            <a:endParaRPr lang="es-CO">
              <a:effectLst/>
            </a:endParaRPr>
          </a:p>
        </c:rich>
      </c:tx>
      <c:layout>
        <c:manualLayout>
          <c:xMode val="edge"/>
          <c:yMode val="edge"/>
          <c:x val="0.14259072649800672"/>
          <c:y val="6.9064841471087296E-2"/>
        </c:manualLayout>
      </c:layout>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0"/>
          <c:dLbls>
            <c:spPr>
              <a:noFill/>
              <a:ln>
                <a:noFill/>
              </a:ln>
              <a:effectLst/>
            </c:spPr>
            <c:dLblPos val="bestFit"/>
            <c:showLegendKey val="0"/>
            <c:showVal val="1"/>
            <c:showCatName val="0"/>
            <c:showSerName val="0"/>
            <c:showPercent val="0"/>
            <c:showBubbleSize val="0"/>
            <c:showLeaderLines val="1"/>
            <c:extLst xmlns:c16r2="http://schemas.microsoft.com/office/drawing/2015/06/chart">
              <c:ext xmlns:c15="http://schemas.microsoft.com/office/drawing/2012/chart" uri="{CE6537A1-D6FC-4f65-9D91-7224C49458BB}"/>
            </c:extLst>
          </c:dLbls>
          <c:val>
            <c:numRef>
              <c:f>[1]Egresados!$F$246:$F$247</c:f>
              <c:numCache>
                <c:formatCode>General</c:formatCode>
                <c:ptCount val="2"/>
                <c:pt idx="0">
                  <c:v>0.5357142857142857</c:v>
                </c:pt>
                <c:pt idx="1">
                  <c:v>0.4642857142857143</c:v>
                </c:pt>
              </c:numCache>
            </c:numRef>
          </c:val>
          <c:extLst xmlns:c16r2="http://schemas.microsoft.com/office/drawing/2015/06/chart">
            <c:ext xmlns:c16="http://schemas.microsoft.com/office/drawing/2014/chart" uri="{C3380CC4-5D6E-409C-BE32-E72D297353CC}">
              <c16:uniqueId val="{00000000-3AB0-494E-8D95-0F17656444DA}"/>
            </c:ext>
          </c:extLst>
        </c:ser>
        <c:dLbls>
          <c:dLblPos val="bestFit"/>
          <c:showLegendKey val="0"/>
          <c:showVal val="1"/>
          <c:showCatName val="0"/>
          <c:showSerName val="0"/>
          <c:showPercent val="0"/>
          <c:showBubbleSize val="0"/>
          <c:showLeaderLines val="1"/>
        </c:dLbls>
      </c:pie3DChart>
      <c:spPr>
        <a:noFill/>
        <a:ln w="25400">
          <a:noFill/>
        </a:ln>
      </c:spPr>
    </c:plotArea>
    <c:legend>
      <c:legendPos val="r"/>
      <c:layout>
        <c:manualLayout>
          <c:xMode val="edge"/>
          <c:yMode val="edge"/>
          <c:x val="0.80303503157995648"/>
          <c:y val="0.53029406276822033"/>
          <c:w val="4.4757966897973372E-2"/>
          <c:h val="0.17140202261447177"/>
        </c:manualLayout>
      </c:layout>
      <c:overlay val="0"/>
      <c:txPr>
        <a:bodyPr/>
        <a:lstStyle/>
        <a:p>
          <a:pPr rtl="0">
            <a:defRPr/>
          </a:pPr>
          <a:endParaRPr lang="es-ES"/>
        </a:p>
      </c:txPr>
    </c:legend>
    <c:plotVisOnly val="1"/>
    <c:dispBlanksAs val="gap"/>
    <c:showDLblsOverMax val="0"/>
  </c:chart>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Calidad competencias docentes</a:t>
            </a:r>
            <a:endParaRPr lang="es-CO">
              <a:effectLst/>
            </a:endParaRPr>
          </a:p>
        </c:rich>
      </c:tx>
      <c:overlay val="0"/>
    </c:title>
    <c:autoTitleDeleted val="0"/>
    <c:plotArea>
      <c:layout/>
      <c:barChart>
        <c:barDir val="col"/>
        <c:grouping val="clustered"/>
        <c:varyColors val="0"/>
        <c:ser>
          <c:idx val="1"/>
          <c:order val="0"/>
          <c:invertIfNegative val="0"/>
          <c:dLbls>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[1]Egresados!$C$302:$C$306</c:f>
              <c:numCache>
                <c:formatCode>General</c:formatCode>
                <c:ptCount val="5"/>
                <c:pt idx="0">
                  <c:v>0</c:v>
                </c:pt>
                <c:pt idx="1">
                  <c:v>0</c:v>
                </c:pt>
                <c:pt idx="2">
                  <c:v>0</c:v>
                </c:pt>
                <c:pt idx="3">
                  <c:v>0.35714285714285715</c:v>
                </c:pt>
                <c:pt idx="4">
                  <c:v>0.6428571428571429</c:v>
                </c:pt>
              </c:numCache>
            </c:numRef>
          </c:val>
          <c:extLst xmlns:c16r2="http://schemas.microsoft.com/office/drawing/2015/06/chart">
            <c:ext xmlns:c16="http://schemas.microsoft.com/office/drawing/2014/chart" uri="{C3380CC4-5D6E-409C-BE32-E72D297353CC}">
              <c16:uniqueId val="{00000000-5462-42DE-9102-8859966BB2AC}"/>
            </c:ext>
          </c:extLst>
        </c:ser>
        <c:dLbls>
          <c:showLegendKey val="0"/>
          <c:showVal val="0"/>
          <c:showCatName val="0"/>
          <c:showSerName val="0"/>
          <c:showPercent val="0"/>
          <c:showBubbleSize val="0"/>
        </c:dLbls>
        <c:gapWidth val="150"/>
        <c:overlap val="-25"/>
        <c:axId val="562736856"/>
        <c:axId val="562737248"/>
      </c:barChart>
      <c:catAx>
        <c:axId val="562736856"/>
        <c:scaling>
          <c:orientation val="minMax"/>
        </c:scaling>
        <c:delete val="0"/>
        <c:axPos val="b"/>
        <c:numFmt formatCode="General" sourceLinked="1"/>
        <c:majorTickMark val="none"/>
        <c:minorTickMark val="none"/>
        <c:tickLblPos val="nextTo"/>
        <c:crossAx val="562737248"/>
        <c:crosses val="autoZero"/>
        <c:auto val="1"/>
        <c:lblAlgn val="ctr"/>
        <c:lblOffset val="100"/>
        <c:noMultiLvlLbl val="0"/>
      </c:catAx>
      <c:valAx>
        <c:axId val="562737248"/>
        <c:scaling>
          <c:orientation val="minMax"/>
        </c:scaling>
        <c:delete val="1"/>
        <c:axPos val="l"/>
        <c:numFmt formatCode="General" sourceLinked="1"/>
        <c:majorTickMark val="out"/>
        <c:minorTickMark val="none"/>
        <c:tickLblPos val="nextTo"/>
        <c:crossAx val="562736856"/>
        <c:crosses val="autoZero"/>
        <c:crossBetween val="between"/>
      </c:valAx>
    </c:plotArea>
    <c:plotVisOnly val="1"/>
    <c:dispBlanksAs val="gap"/>
    <c:showDLblsOverMax val="0"/>
  </c:chart>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chart" Target="../charts/chart6.xml"/><Relationship Id="rId13" Type="http://schemas.openxmlformats.org/officeDocument/2006/relationships/image" Target="../media/image6.png"/><Relationship Id="rId3" Type="http://schemas.openxmlformats.org/officeDocument/2006/relationships/chart" Target="../charts/chart1.xml"/><Relationship Id="rId7" Type="http://schemas.openxmlformats.org/officeDocument/2006/relationships/chart" Target="../charts/chart5.xml"/><Relationship Id="rId12" Type="http://schemas.openxmlformats.org/officeDocument/2006/relationships/chart" Target="../charts/chart10.xml"/><Relationship Id="rId2" Type="http://schemas.openxmlformats.org/officeDocument/2006/relationships/image" Target="../media/image5.jpeg"/><Relationship Id="rId1" Type="http://schemas.openxmlformats.org/officeDocument/2006/relationships/image" Target="../media/image4.jpeg"/><Relationship Id="rId6" Type="http://schemas.openxmlformats.org/officeDocument/2006/relationships/chart" Target="../charts/chart4.xml"/><Relationship Id="rId11" Type="http://schemas.openxmlformats.org/officeDocument/2006/relationships/chart" Target="../charts/chart9.xml"/><Relationship Id="rId5" Type="http://schemas.openxmlformats.org/officeDocument/2006/relationships/chart" Target="../charts/chart3.xml"/><Relationship Id="rId10" Type="http://schemas.openxmlformats.org/officeDocument/2006/relationships/chart" Target="../charts/chart8.xml"/><Relationship Id="rId4" Type="http://schemas.openxmlformats.org/officeDocument/2006/relationships/chart" Target="../charts/chart2.xml"/><Relationship Id="rId9" Type="http://schemas.openxmlformats.org/officeDocument/2006/relationships/chart" Target="../charts/chart7.xml"/><Relationship Id="rId14" Type="http://schemas.openxmlformats.org/officeDocument/2006/relationships/image" Target="../media/image7.png"/></Relationships>
</file>

<file path=xl/drawings/_rels/drawing5.xml.rels><?xml version="1.0" encoding="UTF-8" standalone="yes"?>
<Relationships xmlns="http://schemas.openxmlformats.org/package/2006/relationships"><Relationship Id="rId8" Type="http://schemas.openxmlformats.org/officeDocument/2006/relationships/chart" Target="../charts/chart15.xml"/><Relationship Id="rId13" Type="http://schemas.openxmlformats.org/officeDocument/2006/relationships/chart" Target="../charts/chart20.xml"/><Relationship Id="rId3" Type="http://schemas.openxmlformats.org/officeDocument/2006/relationships/image" Target="../media/image6.png"/><Relationship Id="rId7" Type="http://schemas.openxmlformats.org/officeDocument/2006/relationships/chart" Target="../charts/chart14.xml"/><Relationship Id="rId12" Type="http://schemas.openxmlformats.org/officeDocument/2006/relationships/chart" Target="../charts/chart19.xml"/><Relationship Id="rId2" Type="http://schemas.openxmlformats.org/officeDocument/2006/relationships/image" Target="../media/image5.jpeg"/><Relationship Id="rId1" Type="http://schemas.openxmlformats.org/officeDocument/2006/relationships/image" Target="../media/image4.jpeg"/><Relationship Id="rId6" Type="http://schemas.openxmlformats.org/officeDocument/2006/relationships/chart" Target="../charts/chart13.xml"/><Relationship Id="rId11" Type="http://schemas.openxmlformats.org/officeDocument/2006/relationships/chart" Target="../charts/chart18.xml"/><Relationship Id="rId5" Type="http://schemas.openxmlformats.org/officeDocument/2006/relationships/chart" Target="../charts/chart12.xml"/><Relationship Id="rId10" Type="http://schemas.openxmlformats.org/officeDocument/2006/relationships/chart" Target="../charts/chart17.xml"/><Relationship Id="rId4" Type="http://schemas.openxmlformats.org/officeDocument/2006/relationships/chart" Target="../charts/chart11.xml"/><Relationship Id="rId9" Type="http://schemas.openxmlformats.org/officeDocument/2006/relationships/chart" Target="../charts/chart16.xml"/><Relationship Id="rId14"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11905</xdr:colOff>
      <xdr:row>0</xdr:row>
      <xdr:rowOff>83344</xdr:rowOff>
    </xdr:from>
    <xdr:to>
      <xdr:col>14</xdr:col>
      <xdr:colOff>615155</xdr:colOff>
      <xdr:row>12</xdr:row>
      <xdr:rowOff>0</xdr:rowOff>
    </xdr:to>
    <xdr:sp macro="" textlink="">
      <xdr:nvSpPr>
        <xdr:cNvPr id="2" name="CuadroTexto 1">
          <a:extLst>
            <a:ext uri="{FF2B5EF4-FFF2-40B4-BE49-F238E27FC236}">
              <a16:creationId xmlns:a16="http://schemas.microsoft.com/office/drawing/2014/main" xmlns="" id="{00000000-0008-0000-0000-000002000000}"/>
            </a:ext>
          </a:extLst>
        </xdr:cNvPr>
        <xdr:cNvSpPr txBox="1"/>
      </xdr:nvSpPr>
      <xdr:spPr>
        <a:xfrm>
          <a:off x="11905" y="83344"/>
          <a:ext cx="11547475" cy="2202656"/>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s-CO" sz="3600" b="1" u="sng" baseline="0">
              <a:solidFill>
                <a:schemeClr val="accent5">
                  <a:lumMod val="75000"/>
                </a:schemeClr>
              </a:solidFill>
              <a:latin typeface="+mn-lt"/>
              <a:ea typeface="+mn-ea"/>
              <a:cs typeface="+mn-cs"/>
            </a:rPr>
            <a:t>Maestría en Música</a:t>
          </a:r>
        </a:p>
        <a:p>
          <a:pPr marL="0" indent="0" algn="ctr"/>
          <a:r>
            <a:rPr lang="es-CO" sz="3600" b="1" u="none" baseline="0">
              <a:solidFill>
                <a:schemeClr val="accent5">
                  <a:lumMod val="75000"/>
                </a:schemeClr>
              </a:solidFill>
              <a:latin typeface="+mn-lt"/>
              <a:ea typeface="+mn-ea"/>
              <a:cs typeface="+mn-cs"/>
            </a:rPr>
            <a:t>Informe de egresados y empleadores 2019</a:t>
          </a:r>
        </a:p>
      </xdr:txBody>
    </xdr:sp>
    <xdr:clientData/>
  </xdr:twoCellAnchor>
  <xdr:twoCellAnchor>
    <xdr:from>
      <xdr:col>0</xdr:col>
      <xdr:colOff>101600</xdr:colOff>
      <xdr:row>34</xdr:row>
      <xdr:rowOff>59535</xdr:rowOff>
    </xdr:from>
    <xdr:to>
      <xdr:col>14</xdr:col>
      <xdr:colOff>698499</xdr:colOff>
      <xdr:row>42</xdr:row>
      <xdr:rowOff>182945</xdr:rowOff>
    </xdr:to>
    <xdr:sp macro="" textlink="">
      <xdr:nvSpPr>
        <xdr:cNvPr id="3" name="CuadroTexto 2">
          <a:extLst>
            <a:ext uri="{FF2B5EF4-FFF2-40B4-BE49-F238E27FC236}">
              <a16:creationId xmlns:a16="http://schemas.microsoft.com/office/drawing/2014/main" xmlns="" id="{00000000-0008-0000-0000-000003000000}"/>
            </a:ext>
          </a:extLst>
        </xdr:cNvPr>
        <xdr:cNvSpPr txBox="1"/>
      </xdr:nvSpPr>
      <xdr:spPr>
        <a:xfrm>
          <a:off x="101600" y="6536535"/>
          <a:ext cx="11541124" cy="164741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CO" sz="2000" b="1" u="none" baseline="0">
            <a:solidFill>
              <a:schemeClr val="accent5">
                <a:lumMod val="75000"/>
              </a:schemeClr>
            </a:solidFill>
            <a:latin typeface="+mn-lt"/>
            <a:ea typeface="+mn-ea"/>
            <a:cs typeface="+mn-cs"/>
          </a:endParaRPr>
        </a:p>
        <a:p>
          <a:pPr algn="ctr"/>
          <a:r>
            <a:rPr lang="es-CO" sz="2000" b="1" u="none" baseline="0">
              <a:solidFill>
                <a:schemeClr val="accent5">
                  <a:lumMod val="75000"/>
                </a:schemeClr>
              </a:solidFill>
              <a:latin typeface="+mn-lt"/>
              <a:ea typeface="+mn-ea"/>
              <a:cs typeface="+mn-cs"/>
            </a:rPr>
            <a:t>Informe consolidado de encuestas aplicadas a egresados y empleadores</a:t>
          </a:r>
        </a:p>
        <a:p>
          <a:pPr algn="ctr"/>
          <a:r>
            <a:rPr lang="es-CO" sz="2000" b="1" u="none" baseline="0">
              <a:solidFill>
                <a:schemeClr val="accent5">
                  <a:lumMod val="75000"/>
                </a:schemeClr>
              </a:solidFill>
              <a:latin typeface="+mn-lt"/>
              <a:ea typeface="+mn-ea"/>
              <a:cs typeface="+mn-cs"/>
            </a:rPr>
            <a:t>Proceso Gestión de Egresados</a:t>
          </a:r>
        </a:p>
      </xdr:txBody>
    </xdr:sp>
    <xdr:clientData/>
  </xdr:twoCellAnchor>
  <xdr:twoCellAnchor editAs="oneCell">
    <xdr:from>
      <xdr:col>0</xdr:col>
      <xdr:colOff>108404</xdr:colOff>
      <xdr:row>0</xdr:row>
      <xdr:rowOff>9525</xdr:rowOff>
    </xdr:from>
    <xdr:to>
      <xdr:col>1</xdr:col>
      <xdr:colOff>659947</xdr:colOff>
      <xdr:row>10</xdr:row>
      <xdr:rowOff>185701</xdr:rowOff>
    </xdr:to>
    <xdr:pic>
      <xdr:nvPicPr>
        <xdr:cNvPr id="4" name="Imagen 8">
          <a:extLst>
            <a:ext uri="{FF2B5EF4-FFF2-40B4-BE49-F238E27FC236}">
              <a16:creationId xmlns:a16="http://schemas.microsoft.com/office/drawing/2014/main" xmlns="" id="{00000000-0008-0000-00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072"/>
        <a:stretch/>
      </xdr:blipFill>
      <xdr:spPr bwMode="auto">
        <a:xfrm>
          <a:off x="108404" y="9525"/>
          <a:ext cx="1589768" cy="20811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68035</xdr:colOff>
      <xdr:row>13</xdr:row>
      <xdr:rowOff>45666</xdr:rowOff>
    </xdr:from>
    <xdr:to>
      <xdr:col>6</xdr:col>
      <xdr:colOff>307537</xdr:colOff>
      <xdr:row>32</xdr:row>
      <xdr:rowOff>63748</xdr:rowOff>
    </xdr:to>
    <xdr:pic>
      <xdr:nvPicPr>
        <xdr:cNvPr id="5" name="Imagen 4" descr="La imagen puede contener: una o varias personas, personas sentadas, tabla e interior">
          <a:extLst>
            <a:ext uri="{FF2B5EF4-FFF2-40B4-BE49-F238E27FC236}">
              <a16:creationId xmlns:a16="http://schemas.microsoft.com/office/drawing/2014/main" xmlns="" id="{00000000-0008-0000-0000-00000500000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3438" r="156" b="26770"/>
        <a:stretch/>
      </xdr:blipFill>
      <xdr:spPr bwMode="auto">
        <a:xfrm>
          <a:off x="1106260" y="2522166"/>
          <a:ext cx="4049502" cy="36375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592666</xdr:colOff>
      <xdr:row>13</xdr:row>
      <xdr:rowOff>27214</xdr:rowOff>
    </xdr:from>
    <xdr:to>
      <xdr:col>13</xdr:col>
      <xdr:colOff>666750</xdr:colOff>
      <xdr:row>32</xdr:row>
      <xdr:rowOff>13104</xdr:rowOff>
    </xdr:to>
    <xdr:pic>
      <xdr:nvPicPr>
        <xdr:cNvPr id="6" name="Imagen 5" descr="La imagen puede contener: 23 personas, personas sentadas y multitud">
          <a:extLst>
            <a:ext uri="{FF2B5EF4-FFF2-40B4-BE49-F238E27FC236}">
              <a16:creationId xmlns:a16="http://schemas.microsoft.com/office/drawing/2014/main" xmlns="" id="{00000000-0008-0000-0000-00000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40891" y="2503714"/>
          <a:ext cx="5408084" cy="36053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1200150</xdr:colOff>
      <xdr:row>2</xdr:row>
      <xdr:rowOff>76200</xdr:rowOff>
    </xdr:from>
    <xdr:to>
      <xdr:col>2</xdr:col>
      <xdr:colOff>298450</xdr:colOff>
      <xdr:row>5</xdr:row>
      <xdr:rowOff>158750</xdr:rowOff>
    </xdr:to>
    <xdr:pic>
      <xdr:nvPicPr>
        <xdr:cNvPr id="2" name="3 Imagen">
          <a:extLst>
            <a:ext uri="{FF2B5EF4-FFF2-40B4-BE49-F238E27FC236}">
              <a16:creationId xmlns:a16="http://schemas.microsoft.com/office/drawing/2014/main" xmlns="" id="{0CA77B16-36AA-4131-9F11-DCC1E7404E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21591"/>
        <a:stretch>
          <a:fillRect/>
        </a:stretch>
      </xdr:blipFill>
      <xdr:spPr bwMode="auto">
        <a:xfrm>
          <a:off x="1962150" y="457200"/>
          <a:ext cx="1746250" cy="65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342900</xdr:colOff>
      <xdr:row>0</xdr:row>
      <xdr:rowOff>0</xdr:rowOff>
    </xdr:from>
    <xdr:to>
      <xdr:col>1</xdr:col>
      <xdr:colOff>676275</xdr:colOff>
      <xdr:row>9</xdr:row>
      <xdr:rowOff>43865</xdr:rowOff>
    </xdr:to>
    <xdr:pic>
      <xdr:nvPicPr>
        <xdr:cNvPr id="3" name="4 Imagen">
          <a:extLst>
            <a:ext uri="{FF2B5EF4-FFF2-40B4-BE49-F238E27FC236}">
              <a16:creationId xmlns:a16="http://schemas.microsoft.com/office/drawing/2014/main" xmlns="" id="{50B1C5E2-8A5D-4D63-8ED4-B2D9DDBC30D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2900" y="0"/>
          <a:ext cx="1095375" cy="1758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xdr:colOff>
      <xdr:row>65</xdr:row>
      <xdr:rowOff>44450</xdr:rowOff>
    </xdr:from>
    <xdr:to>
      <xdr:col>7</xdr:col>
      <xdr:colOff>19050</xdr:colOff>
      <xdr:row>79</xdr:row>
      <xdr:rowOff>120650</xdr:rowOff>
    </xdr:to>
    <xdr:graphicFrame macro="">
      <xdr:nvGraphicFramePr>
        <xdr:cNvPr id="4" name="7 Gráfico">
          <a:extLst>
            <a:ext uri="{FF2B5EF4-FFF2-40B4-BE49-F238E27FC236}">
              <a16:creationId xmlns:a16="http://schemas.microsoft.com/office/drawing/2014/main" xmlns="" id="{FDF35285-E5C7-4947-83C5-8B19046E1E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12700</xdr:colOff>
      <xdr:row>38</xdr:row>
      <xdr:rowOff>25400</xdr:rowOff>
    </xdr:from>
    <xdr:to>
      <xdr:col>7</xdr:col>
      <xdr:colOff>12700</xdr:colOff>
      <xdr:row>52</xdr:row>
      <xdr:rowOff>101600</xdr:rowOff>
    </xdr:to>
    <xdr:graphicFrame macro="">
      <xdr:nvGraphicFramePr>
        <xdr:cNvPr id="5" name="8 Gráfico">
          <a:extLst>
            <a:ext uri="{FF2B5EF4-FFF2-40B4-BE49-F238E27FC236}">
              <a16:creationId xmlns:a16="http://schemas.microsoft.com/office/drawing/2014/main" xmlns="" id="{F3A95BB0-6F10-4BE0-BEE4-E8CC667591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92</xdr:row>
      <xdr:rowOff>19050</xdr:rowOff>
    </xdr:from>
    <xdr:to>
      <xdr:col>7</xdr:col>
      <xdr:colOff>0</xdr:colOff>
      <xdr:row>106</xdr:row>
      <xdr:rowOff>95250</xdr:rowOff>
    </xdr:to>
    <xdr:graphicFrame macro="">
      <xdr:nvGraphicFramePr>
        <xdr:cNvPr id="6" name="9 Gráfico">
          <a:extLst>
            <a:ext uri="{FF2B5EF4-FFF2-40B4-BE49-F238E27FC236}">
              <a16:creationId xmlns:a16="http://schemas.microsoft.com/office/drawing/2014/main" xmlns="" id="{D57D0224-51E2-4519-95B4-0043C43712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781050</xdr:colOff>
      <xdr:row>129</xdr:row>
      <xdr:rowOff>165100</xdr:rowOff>
    </xdr:from>
    <xdr:to>
      <xdr:col>6</xdr:col>
      <xdr:colOff>241300</xdr:colOff>
      <xdr:row>144</xdr:row>
      <xdr:rowOff>57150</xdr:rowOff>
    </xdr:to>
    <xdr:graphicFrame macro="">
      <xdr:nvGraphicFramePr>
        <xdr:cNvPr id="7" name="10 Gráfico">
          <a:extLst>
            <a:ext uri="{FF2B5EF4-FFF2-40B4-BE49-F238E27FC236}">
              <a16:creationId xmlns:a16="http://schemas.microsoft.com/office/drawing/2014/main" xmlns="" id="{F2231452-8F99-45E1-B51F-8F3A7BE809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38100</xdr:colOff>
      <xdr:row>129</xdr:row>
      <xdr:rowOff>146050</xdr:rowOff>
    </xdr:from>
    <xdr:to>
      <xdr:col>13</xdr:col>
      <xdr:colOff>38100</xdr:colOff>
      <xdr:row>144</xdr:row>
      <xdr:rowOff>38100</xdr:rowOff>
    </xdr:to>
    <xdr:graphicFrame macro="">
      <xdr:nvGraphicFramePr>
        <xdr:cNvPr id="8" name="12 Gráfico">
          <a:extLst>
            <a:ext uri="{FF2B5EF4-FFF2-40B4-BE49-F238E27FC236}">
              <a16:creationId xmlns:a16="http://schemas.microsoft.com/office/drawing/2014/main" xmlns="" id="{C7132BA6-F3B0-4CA8-A780-B6FC79B8C5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787400</xdr:colOff>
      <xdr:row>189</xdr:row>
      <xdr:rowOff>19050</xdr:rowOff>
    </xdr:from>
    <xdr:to>
      <xdr:col>4</xdr:col>
      <xdr:colOff>1670050</xdr:colOff>
      <xdr:row>203</xdr:row>
      <xdr:rowOff>95250</xdr:rowOff>
    </xdr:to>
    <xdr:graphicFrame macro="">
      <xdr:nvGraphicFramePr>
        <xdr:cNvPr id="9" name="16 Gráfico">
          <a:extLst>
            <a:ext uri="{FF2B5EF4-FFF2-40B4-BE49-F238E27FC236}">
              <a16:creationId xmlns:a16="http://schemas.microsoft.com/office/drawing/2014/main" xmlns="" id="{1E44C0D7-8358-46C0-9374-A7EEC54D16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438150</xdr:colOff>
      <xdr:row>207</xdr:row>
      <xdr:rowOff>57150</xdr:rowOff>
    </xdr:from>
    <xdr:to>
      <xdr:col>11</xdr:col>
      <xdr:colOff>222250</xdr:colOff>
      <xdr:row>218</xdr:row>
      <xdr:rowOff>19050</xdr:rowOff>
    </xdr:to>
    <xdr:graphicFrame macro="">
      <xdr:nvGraphicFramePr>
        <xdr:cNvPr id="10" name="17 Gráfico">
          <a:extLst>
            <a:ext uri="{FF2B5EF4-FFF2-40B4-BE49-F238E27FC236}">
              <a16:creationId xmlns:a16="http://schemas.microsoft.com/office/drawing/2014/main" xmlns="" id="{88C8E8B6-D95E-455B-B785-3A583C4055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400050</xdr:colOff>
      <xdr:row>249</xdr:row>
      <xdr:rowOff>177800</xdr:rowOff>
    </xdr:from>
    <xdr:to>
      <xdr:col>5</xdr:col>
      <xdr:colOff>152400</xdr:colOff>
      <xdr:row>264</xdr:row>
      <xdr:rowOff>0</xdr:rowOff>
    </xdr:to>
    <xdr:graphicFrame macro="">
      <xdr:nvGraphicFramePr>
        <xdr:cNvPr id="11" name="19 Gráfico">
          <a:extLst>
            <a:ext uri="{FF2B5EF4-FFF2-40B4-BE49-F238E27FC236}">
              <a16:creationId xmlns:a16="http://schemas.microsoft.com/office/drawing/2014/main" xmlns="" id="{0B4CC9F0-052D-4E76-AB69-A5AD9DAC6E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1047750</xdr:colOff>
      <xdr:row>292</xdr:row>
      <xdr:rowOff>165100</xdr:rowOff>
    </xdr:from>
    <xdr:to>
      <xdr:col>9</xdr:col>
      <xdr:colOff>622300</xdr:colOff>
      <xdr:row>307</xdr:row>
      <xdr:rowOff>57150</xdr:rowOff>
    </xdr:to>
    <xdr:graphicFrame macro="">
      <xdr:nvGraphicFramePr>
        <xdr:cNvPr id="12" name="21 Gráfico">
          <a:extLst>
            <a:ext uri="{FF2B5EF4-FFF2-40B4-BE49-F238E27FC236}">
              <a16:creationId xmlns:a16="http://schemas.microsoft.com/office/drawing/2014/main" xmlns="" id="{67969EC9-AE0C-4AC1-A38A-6CF375D1AC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0</xdr:colOff>
      <xdr:row>319</xdr:row>
      <xdr:rowOff>19050</xdr:rowOff>
    </xdr:from>
    <xdr:to>
      <xdr:col>8</xdr:col>
      <xdr:colOff>590550</xdr:colOff>
      <xdr:row>333</xdr:row>
      <xdr:rowOff>95250</xdr:rowOff>
    </xdr:to>
    <xdr:graphicFrame macro="">
      <xdr:nvGraphicFramePr>
        <xdr:cNvPr id="13" name="22 Gráfico">
          <a:extLst>
            <a:ext uri="{FF2B5EF4-FFF2-40B4-BE49-F238E27FC236}">
              <a16:creationId xmlns:a16="http://schemas.microsoft.com/office/drawing/2014/main" xmlns="" id="{53EB09EA-927D-4D77-8FDC-D53412ABEE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oneCell">
    <xdr:from>
      <xdr:col>2</xdr:col>
      <xdr:colOff>309562</xdr:colOff>
      <xdr:row>1</xdr:row>
      <xdr:rowOff>154782</xdr:rowOff>
    </xdr:from>
    <xdr:to>
      <xdr:col>3</xdr:col>
      <xdr:colOff>642938</xdr:colOff>
      <xdr:row>6</xdr:row>
      <xdr:rowOff>68765</xdr:rowOff>
    </xdr:to>
    <xdr:pic>
      <xdr:nvPicPr>
        <xdr:cNvPr id="14" name="Imagen 13">
          <a:extLst>
            <a:ext uri="{FF2B5EF4-FFF2-40B4-BE49-F238E27FC236}">
              <a16:creationId xmlns:a16="http://schemas.microsoft.com/office/drawing/2014/main" xmlns="" id="{5A60B94B-D16F-49AC-AB83-649EBE53BACB}"/>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3719512" y="345282"/>
          <a:ext cx="1704976" cy="866483"/>
        </a:xfrm>
        <a:prstGeom prst="rect">
          <a:avLst/>
        </a:prstGeom>
      </xdr:spPr>
    </xdr:pic>
    <xdr:clientData/>
  </xdr:twoCellAnchor>
  <xdr:twoCellAnchor editAs="oneCell">
    <xdr:from>
      <xdr:col>1</xdr:col>
      <xdr:colOff>0</xdr:colOff>
      <xdr:row>14</xdr:row>
      <xdr:rowOff>0</xdr:rowOff>
    </xdr:from>
    <xdr:to>
      <xdr:col>6</xdr:col>
      <xdr:colOff>84637</xdr:colOff>
      <xdr:row>27</xdr:row>
      <xdr:rowOff>847309</xdr:rowOff>
    </xdr:to>
    <xdr:pic>
      <xdr:nvPicPr>
        <xdr:cNvPr id="15" name="Imagen 14">
          <a:extLst>
            <a:ext uri="{FF2B5EF4-FFF2-40B4-BE49-F238E27FC236}">
              <a16:creationId xmlns:a16="http://schemas.microsoft.com/office/drawing/2014/main" xmlns="" id="{547B38D3-E39C-4D65-8D81-25466D47C456}"/>
            </a:ext>
          </a:extLst>
        </xdr:cNvPr>
        <xdr:cNvPicPr>
          <a:picLocks noChangeAspect="1"/>
        </xdr:cNvPicPr>
      </xdr:nvPicPr>
      <xdr:blipFill>
        <a:blip xmlns:r="http://schemas.openxmlformats.org/officeDocument/2006/relationships" r:embed="rId14"/>
        <a:stretch>
          <a:fillRect/>
        </a:stretch>
      </xdr:blipFill>
      <xdr:spPr>
        <a:xfrm>
          <a:off x="762000" y="2981325"/>
          <a:ext cx="8704762" cy="3323809"/>
        </a:xfrm>
        <a:prstGeom prst="rect">
          <a:avLst/>
        </a:prstGeom>
      </xdr:spPr>
    </xdr:pic>
    <xdr:clientData/>
  </xdr:twoCellAnchor>
</xdr:wsDr>
</file>

<file path=xl/drawings/drawing3.xml><?xml version="1.0" encoding="utf-8"?>
<c:userShapes xmlns:c="http://schemas.openxmlformats.org/drawingml/2006/chart">
  <cdr:relSizeAnchor xmlns:cdr="http://schemas.openxmlformats.org/drawingml/2006/chartDrawing">
    <cdr:from>
      <cdr:x>0.73065</cdr:x>
      <cdr:y>0.42361</cdr:y>
    </cdr:from>
    <cdr:to>
      <cdr:x>0.78729</cdr:x>
      <cdr:y>0.52778</cdr:y>
    </cdr:to>
    <cdr:sp macro="" textlink="">
      <cdr:nvSpPr>
        <cdr:cNvPr id="2" name="CuadroTexto 1"/>
        <cdr:cNvSpPr txBox="1"/>
      </cdr:nvSpPr>
      <cdr:spPr>
        <a:xfrm xmlns:a="http://schemas.openxmlformats.org/drawingml/2006/main">
          <a:off x="7372350" y="1162050"/>
          <a:ext cx="571500" cy="285750"/>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r>
            <a:rPr lang="en-US" sz="1100"/>
            <a:t>Si</a:t>
          </a:r>
        </a:p>
      </cdr:txBody>
    </cdr:sp>
  </cdr:relSizeAnchor>
  <cdr:relSizeAnchor xmlns:cdr="http://schemas.openxmlformats.org/drawingml/2006/chartDrawing">
    <cdr:from>
      <cdr:x>0.73159</cdr:x>
      <cdr:y>0.50347</cdr:y>
    </cdr:from>
    <cdr:to>
      <cdr:x>0.7854</cdr:x>
      <cdr:y>0.60764</cdr:y>
    </cdr:to>
    <cdr:sp macro="" textlink="">
      <cdr:nvSpPr>
        <cdr:cNvPr id="3" name="CuadroTexto 2"/>
        <cdr:cNvSpPr txBox="1"/>
      </cdr:nvSpPr>
      <cdr:spPr>
        <a:xfrm xmlns:a="http://schemas.openxmlformats.org/drawingml/2006/main">
          <a:off x="7381875" y="1381125"/>
          <a:ext cx="542925" cy="285750"/>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r>
            <a:rPr lang="en-US" sz="1100"/>
            <a:t>No</a:t>
          </a:r>
        </a:p>
      </cdr:txBody>
    </cdr:sp>
  </cdr:relSizeAnchor>
</c:userShapes>
</file>

<file path=xl/drawings/drawing4.xml><?xml version="1.0" encoding="utf-8"?>
<c:userShapes xmlns:c="http://schemas.openxmlformats.org/drawingml/2006/chart">
  <cdr:relSizeAnchor xmlns:cdr="http://schemas.openxmlformats.org/drawingml/2006/chartDrawing">
    <cdr:from>
      <cdr:x>0.82648</cdr:x>
      <cdr:y>0.52014</cdr:y>
    </cdr:from>
    <cdr:to>
      <cdr:x>0.8828</cdr:x>
      <cdr:y>0.609</cdr:y>
    </cdr:to>
    <cdr:sp macro="" textlink="">
      <cdr:nvSpPr>
        <cdr:cNvPr id="2" name="CuadroTexto 1"/>
        <cdr:cNvSpPr txBox="1"/>
      </cdr:nvSpPr>
      <cdr:spPr>
        <a:xfrm xmlns:a="http://schemas.openxmlformats.org/drawingml/2006/main">
          <a:off x="5172075" y="1393825"/>
          <a:ext cx="352425" cy="238125"/>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r>
            <a:rPr lang="en-US" sz="1100"/>
            <a:t>Si</a:t>
          </a:r>
        </a:p>
      </cdr:txBody>
    </cdr:sp>
  </cdr:relSizeAnchor>
  <cdr:relSizeAnchor xmlns:cdr="http://schemas.openxmlformats.org/drawingml/2006/chartDrawing">
    <cdr:from>
      <cdr:x>0.82801</cdr:x>
      <cdr:y>0.6019</cdr:y>
    </cdr:from>
    <cdr:to>
      <cdr:x>0.8965</cdr:x>
      <cdr:y>0.69787</cdr:y>
    </cdr:to>
    <cdr:sp macro="" textlink="">
      <cdr:nvSpPr>
        <cdr:cNvPr id="3" name="CuadroTexto 2"/>
        <cdr:cNvSpPr txBox="1"/>
      </cdr:nvSpPr>
      <cdr:spPr>
        <a:xfrm xmlns:a="http://schemas.openxmlformats.org/drawingml/2006/main">
          <a:off x="5181600" y="1612900"/>
          <a:ext cx="428625" cy="257175"/>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r>
            <a:rPr lang="en-US" sz="1100"/>
            <a:t>No</a:t>
          </a:r>
        </a:p>
      </cdr:txBody>
    </cdr:sp>
  </cdr:relSizeAnchor>
</c:userShapes>
</file>

<file path=xl/drawings/drawing5.xml><?xml version="1.0" encoding="utf-8"?>
<xdr:wsDr xmlns:xdr="http://schemas.openxmlformats.org/drawingml/2006/spreadsheetDrawing" xmlns:a="http://schemas.openxmlformats.org/drawingml/2006/main">
  <xdr:twoCellAnchor editAs="oneCell">
    <xdr:from>
      <xdr:col>1</xdr:col>
      <xdr:colOff>1200150</xdr:colOff>
      <xdr:row>2</xdr:row>
      <xdr:rowOff>76200</xdr:rowOff>
    </xdr:from>
    <xdr:to>
      <xdr:col>2</xdr:col>
      <xdr:colOff>374650</xdr:colOff>
      <xdr:row>5</xdr:row>
      <xdr:rowOff>158750</xdr:rowOff>
    </xdr:to>
    <xdr:pic>
      <xdr:nvPicPr>
        <xdr:cNvPr id="2" name="3 Imagen">
          <a:extLst>
            <a:ext uri="{FF2B5EF4-FFF2-40B4-BE49-F238E27FC236}">
              <a16:creationId xmlns:a16="http://schemas.microsoft.com/office/drawing/2014/main" xmlns="" id="{A4EE173C-13B8-4721-9418-00BBE66604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21591"/>
        <a:stretch>
          <a:fillRect/>
        </a:stretch>
      </xdr:blipFill>
      <xdr:spPr bwMode="auto">
        <a:xfrm>
          <a:off x="1962150" y="457200"/>
          <a:ext cx="1746250" cy="654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342900</xdr:colOff>
      <xdr:row>0</xdr:row>
      <xdr:rowOff>0</xdr:rowOff>
    </xdr:from>
    <xdr:to>
      <xdr:col>1</xdr:col>
      <xdr:colOff>676275</xdr:colOff>
      <xdr:row>9</xdr:row>
      <xdr:rowOff>43865</xdr:rowOff>
    </xdr:to>
    <xdr:pic>
      <xdr:nvPicPr>
        <xdr:cNvPr id="3" name="4 Imagen">
          <a:extLst>
            <a:ext uri="{FF2B5EF4-FFF2-40B4-BE49-F238E27FC236}">
              <a16:creationId xmlns:a16="http://schemas.microsoft.com/office/drawing/2014/main" xmlns="" id="{5C9314F8-E282-4E48-8801-092B95219A2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2900" y="0"/>
          <a:ext cx="1095375" cy="1758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309562</xdr:colOff>
      <xdr:row>1</xdr:row>
      <xdr:rowOff>154782</xdr:rowOff>
    </xdr:from>
    <xdr:to>
      <xdr:col>3</xdr:col>
      <xdr:colOff>642938</xdr:colOff>
      <xdr:row>6</xdr:row>
      <xdr:rowOff>68765</xdr:rowOff>
    </xdr:to>
    <xdr:pic>
      <xdr:nvPicPr>
        <xdr:cNvPr id="14" name="Imagen 13">
          <a:extLst>
            <a:ext uri="{FF2B5EF4-FFF2-40B4-BE49-F238E27FC236}">
              <a16:creationId xmlns:a16="http://schemas.microsoft.com/office/drawing/2014/main" xmlns="" id="{80EB1DA0-0F65-42B5-A6C1-1F773C3B41C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719512" y="345282"/>
          <a:ext cx="1704976" cy="866483"/>
        </a:xfrm>
        <a:prstGeom prst="rect">
          <a:avLst/>
        </a:prstGeom>
      </xdr:spPr>
    </xdr:pic>
    <xdr:clientData/>
  </xdr:twoCellAnchor>
  <xdr:twoCellAnchor>
    <xdr:from>
      <xdr:col>1</xdr:col>
      <xdr:colOff>1985962</xdr:colOff>
      <xdr:row>48</xdr:row>
      <xdr:rowOff>42862</xdr:rowOff>
    </xdr:from>
    <xdr:to>
      <xdr:col>5</xdr:col>
      <xdr:colOff>128587</xdr:colOff>
      <xdr:row>62</xdr:row>
      <xdr:rowOff>119062</xdr:rowOff>
    </xdr:to>
    <xdr:graphicFrame macro="">
      <xdr:nvGraphicFramePr>
        <xdr:cNvPr id="18" name="Gráfico 17">
          <a:extLst>
            <a:ext uri="{FF2B5EF4-FFF2-40B4-BE49-F238E27FC236}">
              <a16:creationId xmlns:a16="http://schemas.microsoft.com/office/drawing/2014/main" xmlns="" id="{08594463-AEDB-4B55-9450-8C906BB0820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1809750</xdr:colOff>
      <xdr:row>74</xdr:row>
      <xdr:rowOff>52387</xdr:rowOff>
    </xdr:from>
    <xdr:to>
      <xdr:col>5</xdr:col>
      <xdr:colOff>314325</xdr:colOff>
      <xdr:row>88</xdr:row>
      <xdr:rowOff>128587</xdr:rowOff>
    </xdr:to>
    <xdr:graphicFrame macro="">
      <xdr:nvGraphicFramePr>
        <xdr:cNvPr id="19" name="Gráfico 18">
          <a:extLst>
            <a:ext uri="{FF2B5EF4-FFF2-40B4-BE49-F238E27FC236}">
              <a16:creationId xmlns:a16="http://schemas.microsoft.com/office/drawing/2014/main" xmlns="" id="{28FA8B81-7898-4747-89C9-E70771C4C77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1876425</xdr:colOff>
      <xdr:row>101</xdr:row>
      <xdr:rowOff>52387</xdr:rowOff>
    </xdr:from>
    <xdr:to>
      <xdr:col>5</xdr:col>
      <xdr:colOff>19050</xdr:colOff>
      <xdr:row>115</xdr:row>
      <xdr:rowOff>128587</xdr:rowOff>
    </xdr:to>
    <xdr:graphicFrame macro="">
      <xdr:nvGraphicFramePr>
        <xdr:cNvPr id="20" name="Gráfico 19">
          <a:extLst>
            <a:ext uri="{FF2B5EF4-FFF2-40B4-BE49-F238E27FC236}">
              <a16:creationId xmlns:a16="http://schemas.microsoft.com/office/drawing/2014/main" xmlns="" id="{88381595-ABD0-4CCE-B94C-80D940BA88A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1914525</xdr:colOff>
      <xdr:row>140</xdr:row>
      <xdr:rowOff>100012</xdr:rowOff>
    </xdr:from>
    <xdr:to>
      <xdr:col>5</xdr:col>
      <xdr:colOff>685800</xdr:colOff>
      <xdr:row>156</xdr:row>
      <xdr:rowOff>57150</xdr:rowOff>
    </xdr:to>
    <xdr:graphicFrame macro="">
      <xdr:nvGraphicFramePr>
        <xdr:cNvPr id="21" name="Gráfico 20">
          <a:extLst>
            <a:ext uri="{FF2B5EF4-FFF2-40B4-BE49-F238E27FC236}">
              <a16:creationId xmlns:a16="http://schemas.microsoft.com/office/drawing/2014/main" xmlns="" id="{5AAEBAF3-72D2-4E3C-AD40-4B311CEBE3C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419100</xdr:colOff>
      <xdr:row>176</xdr:row>
      <xdr:rowOff>90487</xdr:rowOff>
    </xdr:from>
    <xdr:to>
      <xdr:col>7</xdr:col>
      <xdr:colOff>209550</xdr:colOff>
      <xdr:row>187</xdr:row>
      <xdr:rowOff>52387</xdr:rowOff>
    </xdr:to>
    <xdr:graphicFrame macro="">
      <xdr:nvGraphicFramePr>
        <xdr:cNvPr id="23" name="Gráfico 22">
          <a:extLst>
            <a:ext uri="{FF2B5EF4-FFF2-40B4-BE49-F238E27FC236}">
              <a16:creationId xmlns:a16="http://schemas.microsoft.com/office/drawing/2014/main" xmlns="" id="{7847A1FA-004B-41DF-BFCD-BA6FE4EE3E3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533400</xdr:colOff>
      <xdr:row>194</xdr:row>
      <xdr:rowOff>71437</xdr:rowOff>
    </xdr:from>
    <xdr:to>
      <xdr:col>8</xdr:col>
      <xdr:colOff>409575</xdr:colOff>
      <xdr:row>209</xdr:row>
      <xdr:rowOff>23812</xdr:rowOff>
    </xdr:to>
    <xdr:graphicFrame macro="">
      <xdr:nvGraphicFramePr>
        <xdr:cNvPr id="24" name="Gráfico 23">
          <a:extLst>
            <a:ext uri="{FF2B5EF4-FFF2-40B4-BE49-F238E27FC236}">
              <a16:creationId xmlns:a16="http://schemas.microsoft.com/office/drawing/2014/main" xmlns="" id="{924472D1-FCDD-48ED-8B23-A4047BA82E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xdr:col>
      <xdr:colOff>504825</xdr:colOff>
      <xdr:row>210</xdr:row>
      <xdr:rowOff>185737</xdr:rowOff>
    </xdr:from>
    <xdr:to>
      <xdr:col>6</xdr:col>
      <xdr:colOff>1181100</xdr:colOff>
      <xdr:row>223</xdr:row>
      <xdr:rowOff>161925</xdr:rowOff>
    </xdr:to>
    <xdr:graphicFrame macro="">
      <xdr:nvGraphicFramePr>
        <xdr:cNvPr id="25" name="Gráfico 24">
          <a:extLst>
            <a:ext uri="{FF2B5EF4-FFF2-40B4-BE49-F238E27FC236}">
              <a16:creationId xmlns:a16="http://schemas.microsoft.com/office/drawing/2014/main" xmlns="" id="{465E256A-0336-4AE0-A2B3-C1A60AD81B6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466725</xdr:colOff>
      <xdr:row>225</xdr:row>
      <xdr:rowOff>176212</xdr:rowOff>
    </xdr:from>
    <xdr:to>
      <xdr:col>6</xdr:col>
      <xdr:colOff>638175</xdr:colOff>
      <xdr:row>237</xdr:row>
      <xdr:rowOff>19050</xdr:rowOff>
    </xdr:to>
    <xdr:graphicFrame macro="">
      <xdr:nvGraphicFramePr>
        <xdr:cNvPr id="26" name="Gráfico 25">
          <a:extLst>
            <a:ext uri="{FF2B5EF4-FFF2-40B4-BE49-F238E27FC236}">
              <a16:creationId xmlns:a16="http://schemas.microsoft.com/office/drawing/2014/main" xmlns="" id="{F33B2254-3B82-4AF4-BA72-CFDA7D3FEE4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1666875</xdr:colOff>
      <xdr:row>239</xdr:row>
      <xdr:rowOff>42862</xdr:rowOff>
    </xdr:from>
    <xdr:to>
      <xdr:col>6</xdr:col>
      <xdr:colOff>1323975</xdr:colOff>
      <xdr:row>250</xdr:row>
      <xdr:rowOff>171450</xdr:rowOff>
    </xdr:to>
    <xdr:graphicFrame macro="">
      <xdr:nvGraphicFramePr>
        <xdr:cNvPr id="27" name="Gráfico 26">
          <a:extLst>
            <a:ext uri="{FF2B5EF4-FFF2-40B4-BE49-F238E27FC236}">
              <a16:creationId xmlns:a16="http://schemas.microsoft.com/office/drawing/2014/main" xmlns="" id="{C62D8E1A-10F7-4776-9BBC-44D2282E58C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6</xdr:col>
      <xdr:colOff>609600</xdr:colOff>
      <xdr:row>252</xdr:row>
      <xdr:rowOff>90487</xdr:rowOff>
    </xdr:from>
    <xdr:to>
      <xdr:col>8</xdr:col>
      <xdr:colOff>485775</xdr:colOff>
      <xdr:row>263</xdr:row>
      <xdr:rowOff>0</xdr:rowOff>
    </xdr:to>
    <xdr:graphicFrame macro="">
      <xdr:nvGraphicFramePr>
        <xdr:cNvPr id="29" name="Gráfico 28">
          <a:extLst>
            <a:ext uri="{FF2B5EF4-FFF2-40B4-BE49-F238E27FC236}">
              <a16:creationId xmlns:a16="http://schemas.microsoft.com/office/drawing/2014/main" xmlns="" id="{C83AB895-44F5-4D68-AFBD-B37ECAEE84F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1</xdr:col>
      <xdr:colOff>83968</xdr:colOff>
      <xdr:row>15</xdr:row>
      <xdr:rowOff>47626</xdr:rowOff>
    </xdr:from>
    <xdr:to>
      <xdr:col>5</xdr:col>
      <xdr:colOff>627560</xdr:colOff>
      <xdr:row>30</xdr:row>
      <xdr:rowOff>94812</xdr:rowOff>
    </xdr:to>
    <xdr:pic>
      <xdr:nvPicPr>
        <xdr:cNvPr id="4" name="Imagen 3">
          <a:extLst>
            <a:ext uri="{FF2B5EF4-FFF2-40B4-BE49-F238E27FC236}">
              <a16:creationId xmlns:a16="http://schemas.microsoft.com/office/drawing/2014/main" xmlns="" id="{C7D53DCD-4963-4A77-8C00-EB1ADB056846}"/>
            </a:ext>
          </a:extLst>
        </xdr:cNvPr>
        <xdr:cNvPicPr>
          <a:picLocks noChangeAspect="1"/>
        </xdr:cNvPicPr>
      </xdr:nvPicPr>
      <xdr:blipFill>
        <a:blip xmlns:r="http://schemas.openxmlformats.org/officeDocument/2006/relationships" r:embed="rId14"/>
        <a:stretch>
          <a:fillRect/>
        </a:stretch>
      </xdr:blipFill>
      <xdr:spPr>
        <a:xfrm>
          <a:off x="845968" y="3371851"/>
          <a:ext cx="7230142" cy="290468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0</xdr:row>
      <xdr:rowOff>0</xdr:rowOff>
    </xdr:from>
    <xdr:to>
      <xdr:col>6</xdr:col>
      <xdr:colOff>172244</xdr:colOff>
      <xdr:row>13</xdr:row>
      <xdr:rowOff>83344</xdr:rowOff>
    </xdr:to>
    <xdr:sp macro="" textlink="">
      <xdr:nvSpPr>
        <xdr:cNvPr id="2" name="CuadroTexto 1">
          <a:extLst>
            <a:ext uri="{FF2B5EF4-FFF2-40B4-BE49-F238E27FC236}">
              <a16:creationId xmlns:a16="http://schemas.microsoft.com/office/drawing/2014/main" xmlns="" id="{00000000-0008-0000-0200-000002000000}"/>
            </a:ext>
          </a:extLst>
        </xdr:cNvPr>
        <xdr:cNvSpPr txBox="1"/>
      </xdr:nvSpPr>
      <xdr:spPr>
        <a:xfrm>
          <a:off x="762000" y="0"/>
          <a:ext cx="15948025" cy="2559844"/>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s-CO" sz="3600" b="1" u="sng" baseline="0">
              <a:solidFill>
                <a:schemeClr val="accent5">
                  <a:lumMod val="75000"/>
                </a:schemeClr>
              </a:solidFill>
              <a:latin typeface="+mn-lt"/>
              <a:ea typeface="+mn-ea"/>
              <a:cs typeface="+mn-cs"/>
            </a:rPr>
            <a:t>Maestría en Música</a:t>
          </a:r>
        </a:p>
        <a:p>
          <a:pPr marL="0" indent="0" algn="ctr"/>
          <a:r>
            <a:rPr lang="es-CO" sz="3600" b="1" u="none" baseline="0">
              <a:solidFill>
                <a:schemeClr val="accent5">
                  <a:lumMod val="75000"/>
                </a:schemeClr>
              </a:solidFill>
              <a:latin typeface="+mn-lt"/>
              <a:ea typeface="+mn-ea"/>
              <a:cs typeface="+mn-cs"/>
            </a:rPr>
            <a:t>Informe de egresados y empleadores 2019</a:t>
          </a:r>
        </a:p>
      </xdr:txBody>
    </xdr:sp>
    <xdr:clientData/>
  </xdr:twoCellAnchor>
  <xdr:twoCellAnchor editAs="oneCell">
    <xdr:from>
      <xdr:col>0</xdr:col>
      <xdr:colOff>466725</xdr:colOff>
      <xdr:row>0</xdr:row>
      <xdr:rowOff>0</xdr:rowOff>
    </xdr:from>
    <xdr:to>
      <xdr:col>1</xdr:col>
      <xdr:colOff>1292112</xdr:colOff>
      <xdr:row>10</xdr:row>
      <xdr:rowOff>176176</xdr:rowOff>
    </xdr:to>
    <xdr:pic>
      <xdr:nvPicPr>
        <xdr:cNvPr id="3" name="Imagen 8">
          <a:extLst>
            <a:ext uri="{FF2B5EF4-FFF2-40B4-BE49-F238E27FC236}">
              <a16:creationId xmlns:a16="http://schemas.microsoft.com/office/drawing/2014/main" xmlns="" id="{00000000-0008-0000-02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072"/>
        <a:stretch/>
      </xdr:blipFill>
      <xdr:spPr bwMode="auto">
        <a:xfrm>
          <a:off x="466725" y="0"/>
          <a:ext cx="1587387" cy="20811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790575</xdr:colOff>
      <xdr:row>0</xdr:row>
      <xdr:rowOff>38101</xdr:rowOff>
    </xdr:from>
    <xdr:to>
      <xdr:col>7</xdr:col>
      <xdr:colOff>318247</xdr:colOff>
      <xdr:row>8</xdr:row>
      <xdr:rowOff>38101</xdr:rowOff>
    </xdr:to>
    <xdr:sp macro="" textlink="">
      <xdr:nvSpPr>
        <xdr:cNvPr id="2" name="CuadroTexto 1">
          <a:extLst>
            <a:ext uri="{FF2B5EF4-FFF2-40B4-BE49-F238E27FC236}">
              <a16:creationId xmlns:a16="http://schemas.microsoft.com/office/drawing/2014/main" xmlns="" id="{1B777701-6D27-4535-8791-4505150E83CF}"/>
            </a:ext>
          </a:extLst>
        </xdr:cNvPr>
        <xdr:cNvSpPr txBox="1"/>
      </xdr:nvSpPr>
      <xdr:spPr>
        <a:xfrm>
          <a:off x="1552575" y="38101"/>
          <a:ext cx="9290797" cy="1524000"/>
        </a:xfrm>
        <a:prstGeom prst="rect">
          <a:avLst/>
        </a:prstGeom>
        <a:noFill/>
        <a:ln w="9525" cmpd="sng">
          <a:solidFill>
            <a:sysClr val="window" lastClr="FFFFFF">
              <a:shade val="50000"/>
            </a:sysClr>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2800" b="1" i="0" u="sng" strike="noStrike" kern="0" cap="none" spc="0" normalizeH="0" baseline="0" noProof="0">
              <a:ln>
                <a:noFill/>
              </a:ln>
              <a:solidFill>
                <a:srgbClr val="002060"/>
              </a:solidFill>
              <a:effectLst/>
              <a:uLnTx/>
              <a:uFillTx/>
              <a:latin typeface="+mn-lt"/>
              <a:ea typeface="+mn-ea"/>
              <a:cs typeface="+mn-cs"/>
            </a:rPr>
            <a:t>Maestría en Música</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800" b="0" i="0" u="none" strike="noStrike" kern="0" cap="none" spc="0" normalizeH="0" baseline="0" noProof="0">
              <a:ln>
                <a:noFill/>
              </a:ln>
              <a:solidFill>
                <a:srgbClr val="002060"/>
              </a:solidFill>
              <a:effectLst/>
              <a:uLnTx/>
              <a:uFillTx/>
              <a:latin typeface="Calibri" panose="020F0502020204030204"/>
              <a:ea typeface="+mn-ea"/>
              <a:cs typeface="+mn-cs"/>
            </a:rPr>
            <a:t>Informe de egresados, empleadores y</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800" b="0" i="0" u="none" strike="noStrike" kern="0" cap="none" spc="0" normalizeH="0" baseline="0" noProof="0">
              <a:ln>
                <a:noFill/>
              </a:ln>
              <a:solidFill>
                <a:srgbClr val="002060"/>
              </a:solidFill>
              <a:effectLst/>
              <a:uLnTx/>
              <a:uFillTx/>
              <a:latin typeface="Calibri" panose="020F0502020204030204"/>
              <a:ea typeface="+mn-ea"/>
              <a:cs typeface="+mn-cs"/>
            </a:rPr>
            <a:t>observatorio laboral para la educación </a:t>
          </a:r>
        </a:p>
      </xdr:txBody>
    </xdr:sp>
    <xdr:clientData/>
  </xdr:twoCellAnchor>
  <xdr:oneCellAnchor>
    <xdr:from>
      <xdr:col>0</xdr:col>
      <xdr:colOff>381000</xdr:colOff>
      <xdr:row>0</xdr:row>
      <xdr:rowOff>0</xdr:rowOff>
    </xdr:from>
    <xdr:ext cx="1301750" cy="1943100"/>
    <xdr:pic>
      <xdr:nvPicPr>
        <xdr:cNvPr id="3" name="Imagen 8">
          <a:extLst>
            <a:ext uri="{FF2B5EF4-FFF2-40B4-BE49-F238E27FC236}">
              <a16:creationId xmlns:a16="http://schemas.microsoft.com/office/drawing/2014/main" xmlns="" id="{19865D9E-C95C-4C94-AD00-104D3AF12F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0"/>
          <a:ext cx="1301750" cy="194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rigitte%20Angelica\Desktop\Gesti&#243;n%20de%20Egresados\Autoevaluaci&#243;n\Posgrado\Maestr&#237;a%20en%20M&#250;sica\Maestr&#237;a%20en%20M&#250;sica%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ón"/>
      <sheetName val="Egresados"/>
      <sheetName val="Empleadores"/>
    </sheetNames>
    <sheetDataSet>
      <sheetData sheetId="0"/>
      <sheetData sheetId="1">
        <row r="35">
          <cell r="F35" t="str">
            <v>Masculino</v>
          </cell>
          <cell r="G35">
            <v>0.7142857142857143</v>
          </cell>
        </row>
        <row r="36">
          <cell r="F36" t="str">
            <v>Femenino</v>
          </cell>
          <cell r="G36">
            <v>0.2857142857142857</v>
          </cell>
        </row>
        <row r="60">
          <cell r="F60" t="str">
            <v>Casado(a)/unión libre</v>
          </cell>
          <cell r="G60">
            <v>0.39285714285714285</v>
          </cell>
        </row>
        <row r="61">
          <cell r="F61" t="str">
            <v>Soltero</v>
          </cell>
          <cell r="G61">
            <v>0.6071428571428571</v>
          </cell>
        </row>
        <row r="62">
          <cell r="F62" t="str">
            <v>Otro</v>
          </cell>
          <cell r="G62">
            <v>0</v>
          </cell>
        </row>
        <row r="86">
          <cell r="F86">
            <v>0</v>
          </cell>
          <cell r="G86">
            <v>0.7857142857142857</v>
          </cell>
        </row>
        <row r="87">
          <cell r="F87">
            <v>1</v>
          </cell>
          <cell r="G87">
            <v>0.10714285714285714</v>
          </cell>
        </row>
        <row r="88">
          <cell r="F88">
            <v>2</v>
          </cell>
          <cell r="G88">
            <v>0.10714285714285714</v>
          </cell>
        </row>
        <row r="89">
          <cell r="F89" t="str">
            <v>Más de 2</v>
          </cell>
          <cell r="G89">
            <v>0</v>
          </cell>
        </row>
        <row r="123">
          <cell r="B123" t="str">
            <v>Trabajando</v>
          </cell>
          <cell r="C123">
            <v>0</v>
          </cell>
          <cell r="D123">
            <v>0</v>
          </cell>
          <cell r="E123">
            <v>0.9285714285714286</v>
          </cell>
          <cell r="F123">
            <v>0</v>
          </cell>
          <cell r="H123" t="str">
            <v>Si</v>
          </cell>
          <cell r="I123">
            <v>0</v>
          </cell>
          <cell r="J123">
            <v>0</v>
          </cell>
          <cell r="K123">
            <v>0.5714285714285714</v>
          </cell>
          <cell r="L123">
            <v>0</v>
          </cell>
        </row>
        <row r="124">
          <cell r="B124" t="str">
            <v>Buscando trabajo</v>
          </cell>
          <cell r="C124">
            <v>0</v>
          </cell>
          <cell r="D124">
            <v>0</v>
          </cell>
          <cell r="E124">
            <v>3.5714285714285712E-2</v>
          </cell>
          <cell r="F124">
            <v>0</v>
          </cell>
          <cell r="H124" t="str">
            <v xml:space="preserve">no </v>
          </cell>
          <cell r="I124">
            <v>0</v>
          </cell>
          <cell r="J124">
            <v>0</v>
          </cell>
          <cell r="K124">
            <v>0.17857142857142858</v>
          </cell>
          <cell r="L124">
            <v>0</v>
          </cell>
        </row>
        <row r="125">
          <cell r="B125" t="str">
            <v>Estudiando</v>
          </cell>
          <cell r="C125">
            <v>0</v>
          </cell>
          <cell r="D125">
            <v>0</v>
          </cell>
          <cell r="E125">
            <v>0</v>
          </cell>
          <cell r="F125">
            <v>0</v>
          </cell>
          <cell r="H125" t="str">
            <v xml:space="preserve">no respondio </v>
          </cell>
          <cell r="I125">
            <v>0</v>
          </cell>
          <cell r="J125">
            <v>0</v>
          </cell>
          <cell r="K125">
            <v>0.25</v>
          </cell>
          <cell r="L125">
            <v>0</v>
          </cell>
        </row>
        <row r="126">
          <cell r="B126" t="str">
            <v>Oficios del hogar</v>
          </cell>
          <cell r="C126">
            <v>0</v>
          </cell>
          <cell r="D126">
            <v>0</v>
          </cell>
          <cell r="E126">
            <v>3.5714285714285712E-2</v>
          </cell>
          <cell r="F126">
            <v>0</v>
          </cell>
        </row>
        <row r="127">
          <cell r="B127" t="str">
            <v xml:space="preserve">Incapacitado </v>
          </cell>
          <cell r="C127">
            <v>0</v>
          </cell>
          <cell r="D127">
            <v>0</v>
          </cell>
          <cell r="E127">
            <v>0</v>
          </cell>
          <cell r="F127">
            <v>0</v>
          </cell>
        </row>
        <row r="128">
          <cell r="B128" t="str">
            <v>Otra actividad</v>
          </cell>
          <cell r="C128">
            <v>0</v>
          </cell>
          <cell r="D128">
            <v>0</v>
          </cell>
          <cell r="E128">
            <v>0</v>
          </cell>
          <cell r="F128">
            <v>0</v>
          </cell>
        </row>
        <row r="183">
          <cell r="B183" t="str">
            <v>Educación</v>
          </cell>
          <cell r="D183">
            <v>0.7142857142857143</v>
          </cell>
        </row>
        <row r="184">
          <cell r="B184" t="str">
            <v>Otras Actividades de Servicios Comunitarios, Sociales y Personales</v>
          </cell>
          <cell r="D184">
            <v>3.5714285714285712E-2</v>
          </cell>
        </row>
        <row r="210">
          <cell r="E210">
            <v>0.17857142857142858</v>
          </cell>
        </row>
        <row r="211">
          <cell r="E211">
            <v>0.8214285714285714</v>
          </cell>
        </row>
        <row r="246">
          <cell r="F246">
            <v>0.5357142857142857</v>
          </cell>
        </row>
        <row r="247">
          <cell r="F247">
            <v>0.4642857142857143</v>
          </cell>
        </row>
        <row r="302">
          <cell r="C302">
            <v>0</v>
          </cell>
        </row>
        <row r="303">
          <cell r="C303">
            <v>0</v>
          </cell>
        </row>
        <row r="304">
          <cell r="C304">
            <v>0</v>
          </cell>
        </row>
        <row r="305">
          <cell r="C305">
            <v>0.35714285714285715</v>
          </cell>
        </row>
        <row r="306">
          <cell r="C306">
            <v>0.6428571428571429</v>
          </cell>
        </row>
        <row r="326">
          <cell r="B326" t="str">
            <v>Si</v>
          </cell>
          <cell r="C326">
            <v>0.6785714285714286</v>
          </cell>
        </row>
        <row r="327">
          <cell r="B327" t="str">
            <v>No</v>
          </cell>
          <cell r="C327">
            <v>0.32142857142857145</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0:S61"/>
  <sheetViews>
    <sheetView zoomScaleNormal="100" workbookViewId="0">
      <selection activeCell="B50" sqref="B50:N59"/>
    </sheetView>
  </sheetViews>
  <sheetFormatPr baseColWidth="10" defaultColWidth="11.42578125" defaultRowHeight="15"/>
  <cols>
    <col min="1" max="1" width="15.5703125" style="1" customWidth="1"/>
    <col min="2" max="16384" width="11.42578125" style="1"/>
  </cols>
  <sheetData>
    <row r="20" spans="6:19">
      <c r="R20" s="2"/>
    </row>
    <row r="21" spans="6:19">
      <c r="R21" s="2"/>
    </row>
    <row r="22" spans="6:19">
      <c r="R22" s="2"/>
    </row>
    <row r="23" spans="6:19">
      <c r="R23" s="2"/>
    </row>
    <row r="24" spans="6:19">
      <c r="R24" s="2"/>
    </row>
    <row r="25" spans="6:19">
      <c r="R25" s="2"/>
    </row>
    <row r="26" spans="6:19">
      <c r="R26" s="2"/>
    </row>
    <row r="27" spans="6:19">
      <c r="R27" s="2"/>
      <c r="S27" s="2"/>
    </row>
    <row r="28" spans="6:19">
      <c r="R28" s="2"/>
    </row>
    <row r="29" spans="6:19">
      <c r="F29"/>
    </row>
    <row r="31" spans="6:19">
      <c r="L31"/>
    </row>
    <row r="32" spans="6:19">
      <c r="J32"/>
    </row>
    <row r="37" spans="2:18">
      <c r="H37"/>
    </row>
    <row r="41" spans="2:18">
      <c r="K41"/>
    </row>
    <row r="46" spans="2:18" ht="21">
      <c r="B46" s="73" t="s">
        <v>0</v>
      </c>
      <c r="C46" s="73"/>
      <c r="D46" s="73"/>
      <c r="E46" s="73"/>
      <c r="F46" s="73"/>
      <c r="G46" s="73"/>
      <c r="H46" s="73"/>
      <c r="I46" s="73"/>
      <c r="J46" s="73"/>
      <c r="K46" s="73"/>
      <c r="L46" s="73"/>
      <c r="M46" s="73"/>
      <c r="N46" s="73"/>
      <c r="O46" s="73"/>
    </row>
    <row r="47" spans="2:18" ht="409.6" customHeight="1">
      <c r="B47" s="74" t="s">
        <v>189</v>
      </c>
      <c r="C47" s="74"/>
      <c r="D47" s="74"/>
      <c r="E47" s="74"/>
      <c r="F47" s="74"/>
      <c r="G47" s="74"/>
      <c r="H47" s="74"/>
      <c r="I47" s="74"/>
      <c r="J47" s="74"/>
      <c r="K47" s="74"/>
      <c r="L47" s="74"/>
      <c r="M47" s="74"/>
      <c r="N47" s="74"/>
      <c r="O47" s="74"/>
      <c r="R47" s="3"/>
    </row>
    <row r="49" spans="2:15" ht="36.75" customHeight="1">
      <c r="B49" s="4" t="s">
        <v>1</v>
      </c>
    </row>
    <row r="50" spans="2:15" ht="14.45" customHeight="1">
      <c r="B50" s="75" t="s">
        <v>188</v>
      </c>
      <c r="C50" s="76"/>
      <c r="D50" s="76"/>
      <c r="E50" s="76"/>
      <c r="F50" s="76"/>
      <c r="G50" s="76"/>
      <c r="H50" s="76"/>
      <c r="I50" s="76"/>
      <c r="J50" s="76"/>
      <c r="K50" s="76"/>
      <c r="L50" s="76"/>
      <c r="M50" s="76"/>
      <c r="N50" s="76"/>
    </row>
    <row r="51" spans="2:15" ht="14.45" customHeight="1">
      <c r="B51" s="76"/>
      <c r="C51" s="76"/>
      <c r="D51" s="76"/>
      <c r="E51" s="76"/>
      <c r="F51" s="76"/>
      <c r="G51" s="76"/>
      <c r="H51" s="76"/>
      <c r="I51" s="76"/>
      <c r="J51" s="76"/>
      <c r="K51" s="76"/>
      <c r="L51" s="76"/>
      <c r="M51" s="76"/>
      <c r="N51" s="76"/>
    </row>
    <row r="52" spans="2:15" ht="14.45" customHeight="1">
      <c r="B52" s="76"/>
      <c r="C52" s="76"/>
      <c r="D52" s="76"/>
      <c r="E52" s="76"/>
      <c r="F52" s="76"/>
      <c r="G52" s="76"/>
      <c r="H52" s="76"/>
      <c r="I52" s="76"/>
      <c r="J52" s="76"/>
      <c r="K52" s="76"/>
      <c r="L52" s="76"/>
      <c r="M52" s="76"/>
      <c r="N52" s="76"/>
    </row>
    <row r="53" spans="2:15" ht="14.45" customHeight="1">
      <c r="B53" s="76"/>
      <c r="C53" s="76"/>
      <c r="D53" s="76"/>
      <c r="E53" s="76"/>
      <c r="F53" s="76"/>
      <c r="G53" s="76"/>
      <c r="H53" s="76"/>
      <c r="I53" s="76"/>
      <c r="J53" s="76"/>
      <c r="K53" s="76"/>
      <c r="L53" s="76"/>
      <c r="M53" s="76"/>
      <c r="N53" s="76"/>
    </row>
    <row r="54" spans="2:15" ht="14.45" customHeight="1">
      <c r="B54" s="76"/>
      <c r="C54" s="76"/>
      <c r="D54" s="76"/>
      <c r="E54" s="76"/>
      <c r="F54" s="76"/>
      <c r="G54" s="76"/>
      <c r="H54" s="76"/>
      <c r="I54" s="76"/>
      <c r="J54" s="76"/>
      <c r="K54" s="76"/>
      <c r="L54" s="76"/>
      <c r="M54" s="76"/>
      <c r="N54" s="76"/>
    </row>
    <row r="55" spans="2:15" ht="14.45" customHeight="1">
      <c r="B55" s="76"/>
      <c r="C55" s="76"/>
      <c r="D55" s="76"/>
      <c r="E55" s="76"/>
      <c r="F55" s="76"/>
      <c r="G55" s="76"/>
      <c r="H55" s="76"/>
      <c r="I55" s="76"/>
      <c r="J55" s="76"/>
      <c r="K55" s="76"/>
      <c r="L55" s="76"/>
      <c r="M55" s="76"/>
      <c r="N55" s="76"/>
    </row>
    <row r="56" spans="2:15" ht="14.45" customHeight="1">
      <c r="B56" s="76"/>
      <c r="C56" s="76"/>
      <c r="D56" s="76"/>
      <c r="E56" s="76"/>
      <c r="F56" s="76"/>
      <c r="G56" s="76"/>
      <c r="H56" s="76"/>
      <c r="I56" s="76"/>
      <c r="J56" s="76"/>
      <c r="K56" s="76"/>
      <c r="L56" s="76"/>
      <c r="M56" s="76"/>
      <c r="N56" s="76"/>
    </row>
    <row r="57" spans="2:15" ht="14.45" customHeight="1">
      <c r="B57" s="76"/>
      <c r="C57" s="76"/>
      <c r="D57" s="76"/>
      <c r="E57" s="76"/>
      <c r="F57" s="76"/>
      <c r="G57" s="76"/>
      <c r="H57" s="76"/>
      <c r="I57" s="76"/>
      <c r="J57" s="76"/>
      <c r="K57" s="76"/>
      <c r="L57" s="76"/>
      <c r="M57" s="76"/>
      <c r="N57" s="76"/>
    </row>
    <row r="58" spans="2:15" ht="14.45" customHeight="1">
      <c r="B58" s="76"/>
      <c r="C58" s="76"/>
      <c r="D58" s="76"/>
      <c r="E58" s="76"/>
      <c r="F58" s="76"/>
      <c r="G58" s="76"/>
      <c r="H58" s="76"/>
      <c r="I58" s="76"/>
      <c r="J58" s="76"/>
      <c r="K58" s="76"/>
      <c r="L58" s="76"/>
      <c r="M58" s="76"/>
      <c r="N58" s="76"/>
    </row>
    <row r="59" spans="2:15" ht="54" customHeight="1">
      <c r="B59" s="76"/>
      <c r="C59" s="76"/>
      <c r="D59" s="76"/>
      <c r="E59" s="76"/>
      <c r="F59" s="76"/>
      <c r="G59" s="76"/>
      <c r="H59" s="76"/>
      <c r="I59" s="76"/>
      <c r="J59" s="76"/>
      <c r="K59" s="76"/>
      <c r="L59" s="76"/>
      <c r="M59" s="76"/>
      <c r="N59" s="76"/>
    </row>
    <row r="61" spans="2:15" ht="132.75" customHeight="1">
      <c r="B61" s="77" t="s">
        <v>395</v>
      </c>
      <c r="C61" s="78"/>
      <c r="D61" s="78"/>
      <c r="E61" s="78"/>
      <c r="F61" s="78"/>
      <c r="G61" s="78"/>
      <c r="H61" s="78"/>
      <c r="I61" s="78"/>
      <c r="J61" s="78"/>
      <c r="K61" s="78"/>
      <c r="L61" s="78"/>
      <c r="M61" s="78"/>
      <c r="N61" s="78"/>
      <c r="O61" s="78"/>
    </row>
  </sheetData>
  <mergeCells count="4">
    <mergeCell ref="B46:O46"/>
    <mergeCell ref="B47:O47"/>
    <mergeCell ref="B50:N59"/>
    <mergeCell ref="B61:O6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0:R450"/>
  <sheetViews>
    <sheetView topLeftCell="A8" workbookViewId="0">
      <selection activeCell="G21" sqref="G21"/>
    </sheetView>
  </sheetViews>
  <sheetFormatPr baseColWidth="10" defaultColWidth="11.42578125" defaultRowHeight="15"/>
  <cols>
    <col min="1" max="1" width="11.42578125" style="1"/>
    <col min="2" max="2" width="39.7109375" style="1" customWidth="1"/>
    <col min="3" max="3" width="20.5703125" style="1" customWidth="1"/>
    <col min="4" max="4" width="11.42578125" style="1"/>
    <col min="5" max="5" width="25.85546875" style="1" customWidth="1"/>
    <col min="6" max="6" width="31.7109375" style="1" customWidth="1"/>
    <col min="7" max="7" width="40" style="1" customWidth="1"/>
    <col min="8" max="8" width="30.42578125" style="1" customWidth="1"/>
    <col min="9" max="9" width="18.7109375" style="1" customWidth="1"/>
    <col min="10" max="10" width="16.42578125" style="1" customWidth="1"/>
    <col min="11" max="11" width="17.28515625" style="1" customWidth="1"/>
    <col min="12" max="12" width="21.42578125" style="1" customWidth="1"/>
    <col min="13" max="13" width="39.28515625" style="1" customWidth="1"/>
    <col min="14" max="16384" width="11.42578125" style="1"/>
  </cols>
  <sheetData>
    <row r="10" spans="2:6" ht="26.25" customHeight="1"/>
    <row r="11" spans="2:6">
      <c r="B11" s="5" t="s">
        <v>2</v>
      </c>
    </row>
    <row r="12" spans="2:6" ht="28.5" customHeight="1">
      <c r="B12" s="110" t="s">
        <v>242</v>
      </c>
      <c r="C12" s="110"/>
      <c r="D12" s="110"/>
      <c r="E12" s="110"/>
      <c r="F12" s="110"/>
    </row>
    <row r="13" spans="2:6">
      <c r="B13" s="5" t="s">
        <v>3</v>
      </c>
    </row>
    <row r="14" spans="2:6">
      <c r="B14" s="5"/>
    </row>
    <row r="15" spans="2:6">
      <c r="B15" s="5"/>
    </row>
    <row r="16" spans="2:6">
      <c r="B16" s="5"/>
    </row>
    <row r="17" spans="2:2">
      <c r="B17" s="5"/>
    </row>
    <row r="18" spans="2:2">
      <c r="B18" s="5"/>
    </row>
    <row r="28" spans="2:2" ht="123" customHeight="1"/>
    <row r="29" spans="2:2" ht="21">
      <c r="B29" s="6" t="s">
        <v>243</v>
      </c>
    </row>
    <row r="30" spans="2:2" ht="21">
      <c r="B30" s="6" t="s">
        <v>244</v>
      </c>
    </row>
    <row r="32" spans="2:2" ht="15.75">
      <c r="B32" s="7" t="s">
        <v>4</v>
      </c>
    </row>
    <row r="34" spans="2:7">
      <c r="B34" s="8" t="s">
        <v>4</v>
      </c>
      <c r="C34" s="61" t="s">
        <v>5</v>
      </c>
      <c r="D34" s="61" t="s">
        <v>6</v>
      </c>
      <c r="F34" s="8" t="s">
        <v>4</v>
      </c>
      <c r="G34" s="61" t="s">
        <v>6</v>
      </c>
    </row>
    <row r="35" spans="2:7">
      <c r="B35" s="9" t="s">
        <v>7</v>
      </c>
      <c r="C35" s="27">
        <v>20</v>
      </c>
      <c r="D35" s="10">
        <f>C35/$C$37</f>
        <v>0.7142857142857143</v>
      </c>
      <c r="F35" s="9" t="s">
        <v>7</v>
      </c>
      <c r="G35" s="10">
        <f>D35</f>
        <v>0.7142857142857143</v>
      </c>
    </row>
    <row r="36" spans="2:7">
      <c r="B36" s="9" t="s">
        <v>8</v>
      </c>
      <c r="C36" s="27">
        <v>8</v>
      </c>
      <c r="D36" s="10">
        <f t="shared" ref="D36:D37" si="0">C36/$C$37</f>
        <v>0.2857142857142857</v>
      </c>
      <c r="F36" s="9" t="s">
        <v>8</v>
      </c>
      <c r="G36" s="10">
        <f>D36</f>
        <v>0.2857142857142857</v>
      </c>
    </row>
    <row r="37" spans="2:7">
      <c r="B37" s="9" t="s">
        <v>9</v>
      </c>
      <c r="C37" s="28">
        <f>SUM(C35:C36)</f>
        <v>28</v>
      </c>
      <c r="D37" s="10">
        <f t="shared" si="0"/>
        <v>1</v>
      </c>
      <c r="F37" s="9" t="s">
        <v>9</v>
      </c>
      <c r="G37" s="10">
        <f>D37</f>
        <v>1</v>
      </c>
    </row>
    <row r="57" spans="2:7" ht="15.75">
      <c r="B57" s="7" t="s">
        <v>10</v>
      </c>
    </row>
    <row r="59" spans="2:7">
      <c r="B59" s="8" t="s">
        <v>10</v>
      </c>
      <c r="C59" s="61" t="s">
        <v>5</v>
      </c>
      <c r="D59" s="61" t="s">
        <v>6</v>
      </c>
      <c r="F59" s="8" t="s">
        <v>10</v>
      </c>
      <c r="G59" s="61" t="s">
        <v>6</v>
      </c>
    </row>
    <row r="60" spans="2:7">
      <c r="B60" s="9" t="s">
        <v>11</v>
      </c>
      <c r="C60" s="27">
        <v>11</v>
      </c>
      <c r="D60" s="10">
        <f>C60/$C$37</f>
        <v>0.39285714285714285</v>
      </c>
      <c r="F60" s="9" t="s">
        <v>11</v>
      </c>
      <c r="G60" s="10">
        <f>D60</f>
        <v>0.39285714285714285</v>
      </c>
    </row>
    <row r="61" spans="2:7">
      <c r="B61" s="9" t="s">
        <v>12</v>
      </c>
      <c r="C61" s="27">
        <v>17</v>
      </c>
      <c r="D61" s="10">
        <f t="shared" ref="D61:D63" si="1">C61/$C$37</f>
        <v>0.6071428571428571</v>
      </c>
      <c r="F61" s="9" t="s">
        <v>12</v>
      </c>
      <c r="G61" s="10">
        <f>D61</f>
        <v>0.6071428571428571</v>
      </c>
    </row>
    <row r="62" spans="2:7">
      <c r="B62" s="9" t="s">
        <v>13</v>
      </c>
      <c r="C62" s="27">
        <v>0</v>
      </c>
      <c r="D62" s="10">
        <f t="shared" si="1"/>
        <v>0</v>
      </c>
      <c r="F62" s="9" t="s">
        <v>14</v>
      </c>
      <c r="G62" s="10">
        <f>D62</f>
        <v>0</v>
      </c>
    </row>
    <row r="63" spans="2:7">
      <c r="B63" s="9" t="s">
        <v>9</v>
      </c>
      <c r="C63" s="28">
        <f>SUM(C60:C62)</f>
        <v>28</v>
      </c>
      <c r="D63" s="10">
        <f t="shared" si="1"/>
        <v>1</v>
      </c>
      <c r="F63" s="9" t="s">
        <v>9</v>
      </c>
      <c r="G63" s="10">
        <f>D63</f>
        <v>1</v>
      </c>
    </row>
    <row r="83" spans="2:7" ht="15.75">
      <c r="B83" s="7" t="s">
        <v>15</v>
      </c>
    </row>
    <row r="85" spans="2:7">
      <c r="B85" s="8" t="s">
        <v>16</v>
      </c>
      <c r="C85" s="61" t="s">
        <v>5</v>
      </c>
      <c r="D85" s="61" t="s">
        <v>6</v>
      </c>
      <c r="F85" s="8" t="s">
        <v>16</v>
      </c>
      <c r="G85" s="61" t="s">
        <v>6</v>
      </c>
    </row>
    <row r="86" spans="2:7">
      <c r="B86" s="29">
        <v>0</v>
      </c>
      <c r="C86" s="27">
        <v>22</v>
      </c>
      <c r="D86" s="10">
        <f>C86/$C$37</f>
        <v>0.7857142857142857</v>
      </c>
      <c r="F86" s="29">
        <v>0</v>
      </c>
      <c r="G86" s="10">
        <f>D86</f>
        <v>0.7857142857142857</v>
      </c>
    </row>
    <row r="87" spans="2:7">
      <c r="B87" s="29">
        <v>1</v>
      </c>
      <c r="C87" s="27">
        <v>3</v>
      </c>
      <c r="D87" s="10">
        <f t="shared" ref="D87:D90" si="2">C87/$C$37</f>
        <v>0.10714285714285714</v>
      </c>
      <c r="F87" s="29">
        <v>1</v>
      </c>
      <c r="G87" s="10">
        <f>D87</f>
        <v>0.10714285714285714</v>
      </c>
    </row>
    <row r="88" spans="2:7">
      <c r="B88" s="29">
        <v>2</v>
      </c>
      <c r="C88" s="27">
        <v>3</v>
      </c>
      <c r="D88" s="10">
        <f t="shared" si="2"/>
        <v>0.10714285714285714</v>
      </c>
      <c r="F88" s="29">
        <v>2</v>
      </c>
      <c r="G88" s="10">
        <f>D88</f>
        <v>0.10714285714285714</v>
      </c>
    </row>
    <row r="89" spans="2:7">
      <c r="B89" s="58" t="s">
        <v>17</v>
      </c>
      <c r="C89" s="27">
        <v>0</v>
      </c>
      <c r="D89" s="10">
        <f t="shared" si="2"/>
        <v>0</v>
      </c>
      <c r="F89" s="58" t="s">
        <v>17</v>
      </c>
      <c r="G89" s="10">
        <f>D89</f>
        <v>0</v>
      </c>
    </row>
    <row r="90" spans="2:7">
      <c r="B90" s="29" t="s">
        <v>9</v>
      </c>
      <c r="C90" s="28">
        <f>SUM(C86:C89)</f>
        <v>28</v>
      </c>
      <c r="D90" s="10">
        <f t="shared" si="2"/>
        <v>1</v>
      </c>
      <c r="F90" s="9" t="s">
        <v>9</v>
      </c>
      <c r="G90" s="10">
        <f>D90</f>
        <v>1</v>
      </c>
    </row>
    <row r="110" spans="2:2" ht="15.75">
      <c r="B110" s="7" t="s">
        <v>18</v>
      </c>
    </row>
    <row r="111" spans="2:2" ht="15.75">
      <c r="B111" s="7"/>
    </row>
    <row r="113" spans="2:12" ht="84" customHeight="1">
      <c r="B113" s="111" t="s">
        <v>19</v>
      </c>
      <c r="C113" s="111"/>
      <c r="D113" s="111"/>
      <c r="E113" s="112" t="s">
        <v>5</v>
      </c>
      <c r="F113" s="112"/>
      <c r="H113" s="111" t="s">
        <v>20</v>
      </c>
      <c r="I113" s="111"/>
      <c r="J113" s="111"/>
      <c r="K113" s="112" t="s">
        <v>5</v>
      </c>
      <c r="L113" s="112"/>
    </row>
    <row r="114" spans="2:12">
      <c r="B114" s="90" t="s">
        <v>21</v>
      </c>
      <c r="C114" s="90"/>
      <c r="D114" s="90"/>
      <c r="E114" s="107">
        <v>26</v>
      </c>
      <c r="F114" s="107"/>
      <c r="H114" s="101" t="s">
        <v>22</v>
      </c>
      <c r="I114" s="101"/>
      <c r="J114" s="101"/>
      <c r="K114" s="108">
        <v>16</v>
      </c>
      <c r="L114" s="109"/>
    </row>
    <row r="115" spans="2:12">
      <c r="B115" s="90" t="s">
        <v>23</v>
      </c>
      <c r="C115" s="90"/>
      <c r="D115" s="90"/>
      <c r="E115" s="107">
        <v>1</v>
      </c>
      <c r="F115" s="107"/>
      <c r="H115" s="101" t="s">
        <v>24</v>
      </c>
      <c r="I115" s="101"/>
      <c r="J115" s="101"/>
      <c r="K115" s="108">
        <v>5</v>
      </c>
      <c r="L115" s="109"/>
    </row>
    <row r="116" spans="2:12">
      <c r="B116" s="90" t="s">
        <v>25</v>
      </c>
      <c r="C116" s="90"/>
      <c r="D116" s="90"/>
      <c r="E116" s="107">
        <v>0</v>
      </c>
      <c r="F116" s="107"/>
      <c r="H116" s="101" t="s">
        <v>26</v>
      </c>
      <c r="I116" s="101"/>
      <c r="J116" s="101"/>
      <c r="K116" s="108">
        <v>7</v>
      </c>
      <c r="L116" s="109"/>
    </row>
    <row r="117" spans="2:12">
      <c r="B117" s="90" t="s">
        <v>27</v>
      </c>
      <c r="C117" s="90"/>
      <c r="D117" s="90"/>
      <c r="E117" s="107">
        <v>1</v>
      </c>
      <c r="F117" s="107"/>
      <c r="H117" s="44"/>
      <c r="I117" s="44"/>
      <c r="J117" s="44"/>
      <c r="K117" s="60"/>
      <c r="L117" s="60"/>
    </row>
    <row r="118" spans="2:12">
      <c r="B118" s="90" t="s">
        <v>28</v>
      </c>
      <c r="C118" s="90"/>
      <c r="D118" s="90"/>
      <c r="E118" s="107">
        <v>0</v>
      </c>
      <c r="F118" s="107"/>
      <c r="H118" s="44"/>
      <c r="I118" s="44"/>
      <c r="J118" s="44"/>
      <c r="K118" s="60"/>
      <c r="L118" s="60"/>
    </row>
    <row r="119" spans="2:12">
      <c r="B119" s="90" t="s">
        <v>29</v>
      </c>
      <c r="C119" s="90"/>
      <c r="D119" s="90"/>
      <c r="E119" s="107">
        <v>0</v>
      </c>
      <c r="F119" s="107"/>
      <c r="H119" s="44"/>
      <c r="I119" s="44"/>
      <c r="J119" s="44"/>
      <c r="K119" s="60"/>
      <c r="L119" s="60"/>
    </row>
    <row r="120" spans="2:12">
      <c r="B120" s="45"/>
      <c r="C120" s="45"/>
      <c r="D120" s="45"/>
      <c r="E120" s="60"/>
      <c r="F120" s="60"/>
      <c r="H120" s="44"/>
      <c r="I120" s="44"/>
      <c r="J120" s="44"/>
      <c r="K120" s="60"/>
      <c r="L120" s="60"/>
    </row>
    <row r="122" spans="2:12">
      <c r="B122" s="104" t="s">
        <v>30</v>
      </c>
      <c r="C122" s="104"/>
      <c r="D122" s="104"/>
      <c r="E122" s="104" t="s">
        <v>6</v>
      </c>
      <c r="F122" s="104"/>
      <c r="H122" s="104" t="s">
        <v>31</v>
      </c>
      <c r="I122" s="104"/>
      <c r="J122" s="104"/>
      <c r="K122" s="105" t="s">
        <v>6</v>
      </c>
      <c r="L122" s="106"/>
    </row>
    <row r="123" spans="2:12">
      <c r="B123" s="90" t="s">
        <v>21</v>
      </c>
      <c r="C123" s="90"/>
      <c r="D123" s="90"/>
      <c r="E123" s="79">
        <f>E114/$C$37</f>
        <v>0.9285714285714286</v>
      </c>
      <c r="F123" s="79"/>
      <c r="H123" s="90" t="s">
        <v>32</v>
      </c>
      <c r="I123" s="90"/>
      <c r="J123" s="90"/>
      <c r="K123" s="102">
        <f>K114/$C$37</f>
        <v>0.5714285714285714</v>
      </c>
      <c r="L123" s="103"/>
    </row>
    <row r="124" spans="2:12">
      <c r="B124" s="90" t="s">
        <v>23</v>
      </c>
      <c r="C124" s="90"/>
      <c r="D124" s="90"/>
      <c r="E124" s="79">
        <f t="shared" ref="E124:E128" si="3">E115/$C$37</f>
        <v>3.5714285714285712E-2</v>
      </c>
      <c r="F124" s="79"/>
      <c r="H124" s="101" t="s">
        <v>33</v>
      </c>
      <c r="I124" s="101"/>
      <c r="J124" s="101"/>
      <c r="K124" s="102">
        <f t="shared" ref="K124:K125" si="4">K115/$C$37</f>
        <v>0.17857142857142858</v>
      </c>
      <c r="L124" s="103"/>
    </row>
    <row r="125" spans="2:12">
      <c r="B125" s="90" t="s">
        <v>25</v>
      </c>
      <c r="C125" s="90"/>
      <c r="D125" s="90"/>
      <c r="E125" s="79">
        <f t="shared" si="3"/>
        <v>0</v>
      </c>
      <c r="F125" s="79"/>
      <c r="H125" s="101" t="s">
        <v>26</v>
      </c>
      <c r="I125" s="101"/>
      <c r="J125" s="101"/>
      <c r="K125" s="102">
        <f t="shared" si="4"/>
        <v>0.25</v>
      </c>
      <c r="L125" s="103"/>
    </row>
    <row r="126" spans="2:12">
      <c r="B126" s="90" t="s">
        <v>27</v>
      </c>
      <c r="C126" s="90"/>
      <c r="D126" s="90"/>
      <c r="E126" s="79">
        <f t="shared" si="3"/>
        <v>3.5714285714285712E-2</v>
      </c>
      <c r="F126" s="79"/>
    </row>
    <row r="127" spans="2:12">
      <c r="B127" s="90" t="s">
        <v>28</v>
      </c>
      <c r="C127" s="90"/>
      <c r="D127" s="90"/>
      <c r="E127" s="79">
        <f t="shared" si="3"/>
        <v>0</v>
      </c>
      <c r="F127" s="79"/>
    </row>
    <row r="128" spans="2:12">
      <c r="B128" s="90" t="s">
        <v>29</v>
      </c>
      <c r="C128" s="90"/>
      <c r="D128" s="90"/>
      <c r="E128" s="79">
        <f t="shared" si="3"/>
        <v>0</v>
      </c>
      <c r="F128" s="79"/>
    </row>
    <row r="150" spans="2:18" ht="15.75">
      <c r="B150" s="7" t="s">
        <v>34</v>
      </c>
    </row>
    <row r="152" spans="2:18" ht="60">
      <c r="B152" s="68" t="s">
        <v>35</v>
      </c>
      <c r="C152" s="68" t="s">
        <v>36</v>
      </c>
      <c r="D152" s="68" t="s">
        <v>37</v>
      </c>
      <c r="E152" s="68" t="s">
        <v>38</v>
      </c>
      <c r="F152" s="62" t="s">
        <v>39</v>
      </c>
      <c r="G152" s="62" t="s">
        <v>40</v>
      </c>
      <c r="H152" s="62" t="s">
        <v>41</v>
      </c>
      <c r="I152" s="62" t="s">
        <v>42</v>
      </c>
      <c r="J152" s="62" t="s">
        <v>43</v>
      </c>
      <c r="K152" s="62" t="s">
        <v>44</v>
      </c>
      <c r="L152" s="62" t="s">
        <v>45</v>
      </c>
      <c r="M152" s="62" t="s">
        <v>46</v>
      </c>
      <c r="N152" s="62" t="s">
        <v>47</v>
      </c>
      <c r="O152" s="62" t="s">
        <v>48</v>
      </c>
      <c r="P152" s="62" t="s">
        <v>49</v>
      </c>
      <c r="Q152" s="62" t="s">
        <v>50</v>
      </c>
      <c r="R152" s="62" t="s">
        <v>51</v>
      </c>
    </row>
    <row r="153" spans="2:18">
      <c r="B153" s="53" t="s">
        <v>245</v>
      </c>
      <c r="C153" s="53" t="s">
        <v>246</v>
      </c>
      <c r="D153" s="53">
        <v>3146304866</v>
      </c>
      <c r="E153" s="53" t="s">
        <v>247</v>
      </c>
      <c r="F153" s="53" t="s">
        <v>240</v>
      </c>
      <c r="G153" s="53" t="s">
        <v>53</v>
      </c>
      <c r="H153" s="53" t="s">
        <v>148</v>
      </c>
      <c r="I153" s="53" t="s">
        <v>150</v>
      </c>
      <c r="J153" s="53" t="s">
        <v>32</v>
      </c>
      <c r="K153" s="53" t="s">
        <v>130</v>
      </c>
      <c r="L153" s="53" t="s">
        <v>221</v>
      </c>
      <c r="M153" s="53" t="s">
        <v>248</v>
      </c>
      <c r="N153" s="53" t="s">
        <v>249</v>
      </c>
      <c r="O153" s="53" t="s">
        <v>250</v>
      </c>
      <c r="P153" s="53" t="s">
        <v>210</v>
      </c>
      <c r="Q153" s="53" t="s">
        <v>152</v>
      </c>
      <c r="R153" s="53" t="s">
        <v>153</v>
      </c>
    </row>
    <row r="154" spans="2:18">
      <c r="B154" s="53" t="s">
        <v>155</v>
      </c>
      <c r="C154" s="53" t="s">
        <v>202</v>
      </c>
      <c r="D154" s="53">
        <v>3137202</v>
      </c>
      <c r="E154" s="53" t="s">
        <v>251</v>
      </c>
      <c r="F154" s="53" t="s">
        <v>240</v>
      </c>
      <c r="G154" s="53" t="s">
        <v>53</v>
      </c>
      <c r="H154" s="53" t="s">
        <v>148</v>
      </c>
      <c r="I154" s="53" t="s">
        <v>156</v>
      </c>
      <c r="J154" s="53" t="s">
        <v>32</v>
      </c>
      <c r="K154" s="53" t="s">
        <v>130</v>
      </c>
      <c r="L154" s="53" t="s">
        <v>226</v>
      </c>
      <c r="M154" s="53" t="s">
        <v>252</v>
      </c>
      <c r="N154" s="53" t="s">
        <v>199</v>
      </c>
      <c r="O154" s="53" t="s">
        <v>253</v>
      </c>
      <c r="P154" s="53" t="s">
        <v>149</v>
      </c>
      <c r="Q154" s="53" t="s">
        <v>152</v>
      </c>
      <c r="R154" s="53" t="s">
        <v>153</v>
      </c>
    </row>
    <row r="155" spans="2:18">
      <c r="B155" s="53" t="s">
        <v>254</v>
      </c>
      <c r="C155" s="53" t="s">
        <v>255</v>
      </c>
      <c r="D155" s="53">
        <v>3137202</v>
      </c>
      <c r="E155" s="53" t="s">
        <v>256</v>
      </c>
      <c r="F155" s="53" t="s">
        <v>192</v>
      </c>
      <c r="G155" s="53" t="s">
        <v>53</v>
      </c>
      <c r="H155" s="53" t="s">
        <v>148</v>
      </c>
      <c r="I155" s="53" t="s">
        <v>150</v>
      </c>
      <c r="J155" s="53" t="s">
        <v>32</v>
      </c>
      <c r="K155" s="53" t="s">
        <v>130</v>
      </c>
      <c r="L155" s="53" t="s">
        <v>226</v>
      </c>
      <c r="M155" s="53" t="s">
        <v>257</v>
      </c>
      <c r="N155" s="53" t="s">
        <v>238</v>
      </c>
      <c r="O155" s="53" t="s">
        <v>239</v>
      </c>
      <c r="P155" s="53" t="s">
        <v>159</v>
      </c>
      <c r="Q155" s="53" t="s">
        <v>160</v>
      </c>
      <c r="R155" s="53" t="s">
        <v>153</v>
      </c>
    </row>
    <row r="156" spans="2:18">
      <c r="B156" s="53" t="s">
        <v>258</v>
      </c>
      <c r="C156" s="53" t="s">
        <v>259</v>
      </c>
      <c r="D156" s="53">
        <v>3217785157</v>
      </c>
      <c r="E156" s="53" t="s">
        <v>260</v>
      </c>
      <c r="F156" s="53" t="s">
        <v>240</v>
      </c>
      <c r="G156" s="53" t="s">
        <v>53</v>
      </c>
      <c r="H156" s="53" t="s">
        <v>158</v>
      </c>
      <c r="I156" s="53" t="s">
        <v>195</v>
      </c>
      <c r="J156" s="53" t="s">
        <v>56</v>
      </c>
      <c r="K156" s="53" t="s">
        <v>162</v>
      </c>
      <c r="L156" s="53" t="s">
        <v>209</v>
      </c>
      <c r="M156" s="53" t="s">
        <v>222</v>
      </c>
      <c r="N156" s="53" t="s">
        <v>261</v>
      </c>
      <c r="O156" s="53" t="s">
        <v>262</v>
      </c>
      <c r="P156" s="53" t="s">
        <v>217</v>
      </c>
      <c r="Q156" s="53" t="s">
        <v>198</v>
      </c>
      <c r="R156" s="53" t="s">
        <v>218</v>
      </c>
    </row>
    <row r="157" spans="2:18">
      <c r="B157" s="53" t="s">
        <v>154</v>
      </c>
      <c r="C157" s="53" t="s">
        <v>154</v>
      </c>
      <c r="D157" s="53" t="s">
        <v>154</v>
      </c>
      <c r="E157" s="53" t="s">
        <v>154</v>
      </c>
      <c r="F157" s="53" t="s">
        <v>154</v>
      </c>
      <c r="G157" s="53" t="s">
        <v>154</v>
      </c>
      <c r="H157" s="53" t="s">
        <v>191</v>
      </c>
      <c r="I157" s="53" t="s">
        <v>154</v>
      </c>
      <c r="J157" s="53" t="s">
        <v>154</v>
      </c>
      <c r="K157" s="53" t="s">
        <v>154</v>
      </c>
      <c r="L157" s="53" t="s">
        <v>154</v>
      </c>
      <c r="M157" s="53" t="s">
        <v>154</v>
      </c>
      <c r="N157" s="53" t="s">
        <v>154</v>
      </c>
      <c r="O157" s="53" t="s">
        <v>154</v>
      </c>
      <c r="P157" s="53" t="s">
        <v>154</v>
      </c>
      <c r="Q157" s="53" t="s">
        <v>154</v>
      </c>
      <c r="R157" s="53" t="s">
        <v>154</v>
      </c>
    </row>
    <row r="158" spans="2:18">
      <c r="B158" s="53" t="s">
        <v>263</v>
      </c>
      <c r="C158" s="53" t="s">
        <v>264</v>
      </c>
      <c r="D158" s="53">
        <v>3248747</v>
      </c>
      <c r="E158" s="53" t="s">
        <v>265</v>
      </c>
      <c r="F158" s="53" t="s">
        <v>240</v>
      </c>
      <c r="G158" s="53" t="s">
        <v>53</v>
      </c>
      <c r="H158" s="53" t="s">
        <v>148</v>
      </c>
      <c r="I158" s="53" t="s">
        <v>150</v>
      </c>
      <c r="J158" s="53" t="s">
        <v>32</v>
      </c>
      <c r="K158" s="53" t="s">
        <v>130</v>
      </c>
      <c r="L158" s="53" t="s">
        <v>151</v>
      </c>
      <c r="M158" s="53" t="s">
        <v>266</v>
      </c>
      <c r="N158" s="53" t="s">
        <v>267</v>
      </c>
      <c r="O158" s="53" t="s">
        <v>268</v>
      </c>
      <c r="P158" s="53" t="s">
        <v>149</v>
      </c>
      <c r="Q158" s="53" t="s">
        <v>152</v>
      </c>
      <c r="R158" s="53" t="s">
        <v>153</v>
      </c>
    </row>
    <row r="159" spans="2:18">
      <c r="B159" s="53" t="s">
        <v>154</v>
      </c>
      <c r="C159" s="53" t="s">
        <v>154</v>
      </c>
      <c r="D159" s="53" t="s">
        <v>154</v>
      </c>
      <c r="E159" s="53" t="s">
        <v>154</v>
      </c>
      <c r="F159" s="53" t="s">
        <v>154</v>
      </c>
      <c r="G159" s="53" t="s">
        <v>154</v>
      </c>
      <c r="H159" s="53" t="s">
        <v>191</v>
      </c>
      <c r="I159" s="53" t="s">
        <v>154</v>
      </c>
      <c r="J159" s="53" t="s">
        <v>154</v>
      </c>
      <c r="K159" s="53" t="s">
        <v>154</v>
      </c>
      <c r="L159" s="53" t="s">
        <v>154</v>
      </c>
      <c r="M159" s="53" t="s">
        <v>154</v>
      </c>
      <c r="N159" s="53" t="s">
        <v>154</v>
      </c>
      <c r="O159" s="53" t="s">
        <v>154</v>
      </c>
      <c r="P159" s="53" t="s">
        <v>154</v>
      </c>
      <c r="Q159" s="53" t="s">
        <v>154</v>
      </c>
      <c r="R159" s="53" t="s">
        <v>154</v>
      </c>
    </row>
    <row r="160" spans="2:18">
      <c r="B160" s="53" t="s">
        <v>269</v>
      </c>
      <c r="C160" s="53" t="s">
        <v>270</v>
      </c>
      <c r="D160" s="53">
        <v>3137202</v>
      </c>
      <c r="E160" s="53" t="s">
        <v>271</v>
      </c>
      <c r="F160" s="53" t="s">
        <v>240</v>
      </c>
      <c r="G160" s="53" t="s">
        <v>53</v>
      </c>
      <c r="H160" s="53" t="s">
        <v>148</v>
      </c>
      <c r="I160" s="53" t="s">
        <v>206</v>
      </c>
      <c r="J160" s="53" t="s">
        <v>32</v>
      </c>
      <c r="K160" s="53" t="s">
        <v>130</v>
      </c>
      <c r="L160" s="53" t="s">
        <v>161</v>
      </c>
      <c r="M160" s="53" t="s">
        <v>272</v>
      </c>
      <c r="N160" s="53" t="s">
        <v>205</v>
      </c>
      <c r="O160" s="53" t="s">
        <v>273</v>
      </c>
      <c r="P160" s="53" t="s">
        <v>217</v>
      </c>
      <c r="Q160" s="53" t="s">
        <v>198</v>
      </c>
      <c r="R160" s="53" t="s">
        <v>218</v>
      </c>
    </row>
    <row r="161" spans="2:18">
      <c r="B161" s="53" t="s">
        <v>154</v>
      </c>
      <c r="C161" s="53" t="s">
        <v>154</v>
      </c>
      <c r="D161" s="53" t="s">
        <v>154</v>
      </c>
      <c r="E161" s="53" t="s">
        <v>154</v>
      </c>
      <c r="F161" s="53" t="s">
        <v>154</v>
      </c>
      <c r="G161" s="53" t="s">
        <v>154</v>
      </c>
      <c r="H161" s="53" t="s">
        <v>191</v>
      </c>
      <c r="I161" s="53" t="s">
        <v>154</v>
      </c>
      <c r="J161" s="53" t="s">
        <v>154</v>
      </c>
      <c r="K161" s="53" t="s">
        <v>154</v>
      </c>
      <c r="L161" s="53" t="s">
        <v>154</v>
      </c>
      <c r="M161" s="53" t="s">
        <v>154</v>
      </c>
      <c r="N161" s="53" t="s">
        <v>154</v>
      </c>
      <c r="O161" s="53" t="s">
        <v>154</v>
      </c>
      <c r="P161" s="53" t="s">
        <v>154</v>
      </c>
      <c r="Q161" s="53" t="s">
        <v>154</v>
      </c>
      <c r="R161" s="53" t="s">
        <v>154</v>
      </c>
    </row>
    <row r="162" spans="2:18">
      <c r="B162" s="53" t="s">
        <v>274</v>
      </c>
      <c r="C162" s="53" t="s">
        <v>275</v>
      </c>
      <c r="D162" s="53">
        <v>3248750</v>
      </c>
      <c r="E162" s="53" t="s">
        <v>276</v>
      </c>
      <c r="F162" s="53" t="s">
        <v>240</v>
      </c>
      <c r="G162" s="53" t="s">
        <v>228</v>
      </c>
      <c r="H162" s="53" t="s">
        <v>148</v>
      </c>
      <c r="I162" s="53" t="s">
        <v>150</v>
      </c>
      <c r="J162" s="53" t="s">
        <v>32</v>
      </c>
      <c r="K162" s="53" t="s">
        <v>130</v>
      </c>
      <c r="L162" s="53" t="s">
        <v>151</v>
      </c>
      <c r="M162" s="53" t="s">
        <v>277</v>
      </c>
      <c r="N162" s="53" t="s">
        <v>278</v>
      </c>
      <c r="O162" s="53" t="s">
        <v>278</v>
      </c>
      <c r="P162" s="53" t="s">
        <v>149</v>
      </c>
      <c r="Q162" s="53" t="s">
        <v>152</v>
      </c>
      <c r="R162" s="53" t="s">
        <v>153</v>
      </c>
    </row>
    <row r="163" spans="2:18">
      <c r="B163" s="53" t="s">
        <v>154</v>
      </c>
      <c r="C163" s="53" t="s">
        <v>154</v>
      </c>
      <c r="D163" s="53" t="s">
        <v>154</v>
      </c>
      <c r="E163" s="53" t="s">
        <v>154</v>
      </c>
      <c r="F163" s="53" t="s">
        <v>154</v>
      </c>
      <c r="G163" s="53" t="s">
        <v>154</v>
      </c>
      <c r="H163" s="53" t="s">
        <v>191</v>
      </c>
      <c r="I163" s="53" t="s">
        <v>154</v>
      </c>
      <c r="J163" s="53" t="s">
        <v>154</v>
      </c>
      <c r="K163" s="53" t="s">
        <v>154</v>
      </c>
      <c r="L163" s="53" t="s">
        <v>154</v>
      </c>
      <c r="M163" s="53" t="s">
        <v>154</v>
      </c>
      <c r="N163" s="53" t="s">
        <v>154</v>
      </c>
      <c r="O163" s="53" t="s">
        <v>154</v>
      </c>
      <c r="P163" s="53" t="s">
        <v>154</v>
      </c>
      <c r="Q163" s="53" t="s">
        <v>154</v>
      </c>
      <c r="R163" s="53" t="s">
        <v>154</v>
      </c>
    </row>
    <row r="164" spans="2:18">
      <c r="B164" s="53" t="s">
        <v>279</v>
      </c>
      <c r="C164" s="53" t="s">
        <v>280</v>
      </c>
      <c r="D164" s="53">
        <v>8857564</v>
      </c>
      <c r="E164" s="53" t="s">
        <v>281</v>
      </c>
      <c r="F164" s="53" t="s">
        <v>197</v>
      </c>
      <c r="G164" s="53" t="s">
        <v>53</v>
      </c>
      <c r="H164" s="53" t="s">
        <v>148</v>
      </c>
      <c r="I164" s="53" t="s">
        <v>150</v>
      </c>
      <c r="J164" s="53" t="s">
        <v>32</v>
      </c>
      <c r="K164" s="53" t="s">
        <v>130</v>
      </c>
      <c r="L164" s="53" t="s">
        <v>161</v>
      </c>
      <c r="M164" s="53" t="s">
        <v>282</v>
      </c>
      <c r="N164" s="53" t="s">
        <v>199</v>
      </c>
      <c r="O164" s="53" t="s">
        <v>283</v>
      </c>
      <c r="P164" s="53" t="s">
        <v>193</v>
      </c>
      <c r="Q164" s="53" t="s">
        <v>194</v>
      </c>
      <c r="R164" s="53" t="s">
        <v>153</v>
      </c>
    </row>
    <row r="165" spans="2:18">
      <c r="B165" s="53" t="s">
        <v>284</v>
      </c>
      <c r="C165" s="53" t="s">
        <v>285</v>
      </c>
      <c r="D165" s="53">
        <v>3444444</v>
      </c>
      <c r="E165" s="53" t="s">
        <v>286</v>
      </c>
      <c r="F165" s="53" t="s">
        <v>240</v>
      </c>
      <c r="G165" s="53" t="s">
        <v>53</v>
      </c>
      <c r="H165" s="53" t="s">
        <v>148</v>
      </c>
      <c r="I165" s="53" t="s">
        <v>150</v>
      </c>
      <c r="J165" s="53" t="s">
        <v>32</v>
      </c>
      <c r="K165" s="53" t="s">
        <v>130</v>
      </c>
      <c r="L165" s="53" t="s">
        <v>221</v>
      </c>
      <c r="M165" s="53" t="s">
        <v>287</v>
      </c>
      <c r="N165" s="53" t="s">
        <v>288</v>
      </c>
      <c r="O165" s="53" t="s">
        <v>289</v>
      </c>
      <c r="P165" s="53" t="s">
        <v>159</v>
      </c>
      <c r="Q165" s="53" t="s">
        <v>160</v>
      </c>
      <c r="R165" s="53" t="s">
        <v>157</v>
      </c>
    </row>
    <row r="166" spans="2:18">
      <c r="B166" s="53" t="s">
        <v>290</v>
      </c>
      <c r="C166" s="53" t="s">
        <v>291</v>
      </c>
      <c r="D166" s="53">
        <v>7359300</v>
      </c>
      <c r="E166" s="53" t="s">
        <v>292</v>
      </c>
      <c r="F166" s="53" t="s">
        <v>240</v>
      </c>
      <c r="G166" s="53" t="s">
        <v>53</v>
      </c>
      <c r="H166" s="53" t="s">
        <v>148</v>
      </c>
      <c r="I166" s="53" t="s">
        <v>156</v>
      </c>
      <c r="J166" s="53" t="s">
        <v>32</v>
      </c>
      <c r="K166" s="53" t="s">
        <v>130</v>
      </c>
      <c r="L166" s="53" t="s">
        <v>223</v>
      </c>
      <c r="M166" s="53" t="s">
        <v>293</v>
      </c>
      <c r="N166" s="53" t="s">
        <v>294</v>
      </c>
      <c r="O166" s="53" t="s">
        <v>214</v>
      </c>
      <c r="P166" s="53" t="s">
        <v>295</v>
      </c>
      <c r="Q166" s="53" t="s">
        <v>216</v>
      </c>
      <c r="R166" s="53" t="s">
        <v>218</v>
      </c>
    </row>
    <row r="167" spans="2:18">
      <c r="B167" s="53" t="s">
        <v>296</v>
      </c>
      <c r="C167" s="53" t="s">
        <v>297</v>
      </c>
      <c r="D167" s="53" t="s">
        <v>298</v>
      </c>
      <c r="E167" s="53" t="s">
        <v>256</v>
      </c>
      <c r="F167" s="53" t="s">
        <v>197</v>
      </c>
      <c r="G167" s="53" t="s">
        <v>53</v>
      </c>
      <c r="H167" s="53" t="s">
        <v>148</v>
      </c>
      <c r="I167" s="53" t="s">
        <v>156</v>
      </c>
      <c r="J167" s="53" t="s">
        <v>32</v>
      </c>
      <c r="K167" s="53" t="s">
        <v>130</v>
      </c>
      <c r="L167" s="53" t="s">
        <v>151</v>
      </c>
      <c r="M167" s="53" t="s">
        <v>293</v>
      </c>
      <c r="N167" s="53" t="s">
        <v>205</v>
      </c>
      <c r="O167" s="53" t="s">
        <v>215</v>
      </c>
      <c r="P167" s="53" t="s">
        <v>217</v>
      </c>
      <c r="Q167" s="53" t="s">
        <v>198</v>
      </c>
      <c r="R167" s="53" t="s">
        <v>153</v>
      </c>
    </row>
    <row r="168" spans="2:18">
      <c r="B168" s="53" t="s">
        <v>299</v>
      </c>
      <c r="C168" s="53" t="s">
        <v>300</v>
      </c>
      <c r="D168" s="53">
        <v>6203333</v>
      </c>
      <c r="E168" s="53" t="s">
        <v>301</v>
      </c>
      <c r="F168" s="53" t="s">
        <v>240</v>
      </c>
      <c r="G168" s="53" t="s">
        <v>53</v>
      </c>
      <c r="H168" s="53" t="s">
        <v>148</v>
      </c>
      <c r="I168" s="53" t="s">
        <v>195</v>
      </c>
      <c r="J168" s="53" t="s">
        <v>32</v>
      </c>
      <c r="K168" s="53" t="s">
        <v>130</v>
      </c>
      <c r="L168" s="53" t="s">
        <v>223</v>
      </c>
      <c r="M168" s="53" t="s">
        <v>302</v>
      </c>
      <c r="N168" s="53" t="s">
        <v>303</v>
      </c>
      <c r="O168" s="53" t="s">
        <v>304</v>
      </c>
      <c r="P168" s="53" t="s">
        <v>225</v>
      </c>
      <c r="Q168" s="53" t="s">
        <v>207</v>
      </c>
      <c r="R168" s="53" t="s">
        <v>153</v>
      </c>
    </row>
    <row r="169" spans="2:18">
      <c r="B169" s="53" t="s">
        <v>154</v>
      </c>
      <c r="C169" s="53" t="s">
        <v>154</v>
      </c>
      <c r="D169" s="53" t="s">
        <v>154</v>
      </c>
      <c r="E169" s="53" t="s">
        <v>154</v>
      </c>
      <c r="F169" s="53" t="s">
        <v>154</v>
      </c>
      <c r="G169" s="53" t="s">
        <v>154</v>
      </c>
      <c r="H169" s="53" t="s">
        <v>191</v>
      </c>
      <c r="I169" s="53" t="s">
        <v>154</v>
      </c>
      <c r="J169" s="53" t="s">
        <v>154</v>
      </c>
      <c r="K169" s="53" t="s">
        <v>154</v>
      </c>
      <c r="L169" s="53" t="s">
        <v>154</v>
      </c>
      <c r="M169" s="53" t="s">
        <v>154</v>
      </c>
      <c r="N169" s="53" t="s">
        <v>154</v>
      </c>
      <c r="O169" s="53" t="s">
        <v>154</v>
      </c>
      <c r="P169" s="53" t="s">
        <v>154</v>
      </c>
      <c r="Q169" s="53" t="s">
        <v>154</v>
      </c>
      <c r="R169" s="53" t="s">
        <v>154</v>
      </c>
    </row>
    <row r="170" spans="2:18">
      <c r="B170" s="53" t="s">
        <v>154</v>
      </c>
      <c r="C170" s="53" t="s">
        <v>154</v>
      </c>
      <c r="D170" s="53" t="s">
        <v>154</v>
      </c>
      <c r="E170" s="53" t="s">
        <v>154</v>
      </c>
      <c r="F170" s="53" t="s">
        <v>154</v>
      </c>
      <c r="G170" s="53" t="s">
        <v>154</v>
      </c>
      <c r="H170" s="53" t="s">
        <v>154</v>
      </c>
      <c r="I170" s="53" t="s">
        <v>154</v>
      </c>
      <c r="J170" s="53" t="s">
        <v>154</v>
      </c>
      <c r="K170" s="53" t="s">
        <v>154</v>
      </c>
      <c r="L170" s="53" t="s">
        <v>154</v>
      </c>
      <c r="M170" s="53" t="s">
        <v>154</v>
      </c>
      <c r="N170" s="53" t="s">
        <v>154</v>
      </c>
      <c r="O170" s="53" t="s">
        <v>154</v>
      </c>
      <c r="P170" s="53" t="s">
        <v>154</v>
      </c>
      <c r="Q170" s="53" t="s">
        <v>154</v>
      </c>
      <c r="R170" s="53" t="s">
        <v>154</v>
      </c>
    </row>
    <row r="171" spans="2:18">
      <c r="B171" s="53" t="s">
        <v>305</v>
      </c>
      <c r="C171" s="53" t="s">
        <v>306</v>
      </c>
      <c r="D171" s="53">
        <v>3146788545</v>
      </c>
      <c r="E171" s="53" t="s">
        <v>307</v>
      </c>
      <c r="F171" s="53" t="s">
        <v>240</v>
      </c>
      <c r="G171" s="53" t="s">
        <v>53</v>
      </c>
      <c r="H171" s="53" t="s">
        <v>148</v>
      </c>
      <c r="I171" s="53" t="s">
        <v>150</v>
      </c>
      <c r="J171" s="53" t="s">
        <v>32</v>
      </c>
      <c r="K171" s="53" t="s">
        <v>130</v>
      </c>
      <c r="L171" s="53" t="s">
        <v>151</v>
      </c>
      <c r="M171" s="53" t="s">
        <v>227</v>
      </c>
      <c r="N171" s="53" t="s">
        <v>199</v>
      </c>
      <c r="O171" s="53" t="s">
        <v>203</v>
      </c>
      <c r="P171" s="53" t="s">
        <v>308</v>
      </c>
      <c r="Q171" s="53" t="s">
        <v>309</v>
      </c>
      <c r="R171" s="53" t="s">
        <v>153</v>
      </c>
    </row>
    <row r="172" spans="2:18">
      <c r="B172" s="53" t="s">
        <v>310</v>
      </c>
      <c r="C172" s="53" t="s">
        <v>310</v>
      </c>
      <c r="D172" s="53">
        <v>676766568</v>
      </c>
      <c r="E172" s="53" t="s">
        <v>310</v>
      </c>
      <c r="F172" s="53" t="s">
        <v>197</v>
      </c>
      <c r="G172" s="53" t="s">
        <v>53</v>
      </c>
      <c r="H172" s="53" t="s">
        <v>148</v>
      </c>
      <c r="I172" s="53" t="s">
        <v>150</v>
      </c>
      <c r="J172" s="53" t="s">
        <v>32</v>
      </c>
      <c r="K172" s="53" t="s">
        <v>130</v>
      </c>
      <c r="L172" s="53" t="s">
        <v>151</v>
      </c>
      <c r="M172" s="53" t="s">
        <v>310</v>
      </c>
      <c r="N172" s="53" t="s">
        <v>310</v>
      </c>
      <c r="O172" s="53" t="s">
        <v>310</v>
      </c>
      <c r="P172" s="53" t="s">
        <v>217</v>
      </c>
      <c r="Q172" s="53" t="s">
        <v>198</v>
      </c>
      <c r="R172" s="53" t="s">
        <v>218</v>
      </c>
    </row>
    <row r="173" spans="2:18">
      <c r="B173" s="53" t="s">
        <v>311</v>
      </c>
      <c r="C173" s="53" t="s">
        <v>312</v>
      </c>
      <c r="D173" s="53" t="s">
        <v>313</v>
      </c>
      <c r="E173" s="53" t="s">
        <v>314</v>
      </c>
      <c r="F173" s="53" t="s">
        <v>197</v>
      </c>
      <c r="G173" s="53" t="s">
        <v>53</v>
      </c>
      <c r="H173" s="53" t="s">
        <v>148</v>
      </c>
      <c r="I173" s="53" t="s">
        <v>156</v>
      </c>
      <c r="J173" s="53" t="s">
        <v>32</v>
      </c>
      <c r="K173" s="53" t="s">
        <v>130</v>
      </c>
      <c r="L173" s="53" t="s">
        <v>223</v>
      </c>
      <c r="M173" s="53" t="s">
        <v>315</v>
      </c>
      <c r="N173" s="53" t="s">
        <v>199</v>
      </c>
      <c r="O173" s="53" t="s">
        <v>229</v>
      </c>
      <c r="P173" s="53" t="s">
        <v>193</v>
      </c>
      <c r="Q173" s="53" t="s">
        <v>194</v>
      </c>
      <c r="R173" s="53" t="s">
        <v>153</v>
      </c>
    </row>
    <row r="174" spans="2:18">
      <c r="B174" s="53" t="s">
        <v>316</v>
      </c>
      <c r="C174" s="53" t="s">
        <v>317</v>
      </c>
      <c r="D174" s="53">
        <v>8865588</v>
      </c>
      <c r="E174" s="53" t="s">
        <v>318</v>
      </c>
      <c r="F174" s="53" t="s">
        <v>240</v>
      </c>
      <c r="G174" s="53" t="s">
        <v>53</v>
      </c>
      <c r="H174" s="53" t="s">
        <v>158</v>
      </c>
      <c r="I174" s="53" t="s">
        <v>156</v>
      </c>
      <c r="J174" s="53" t="s">
        <v>32</v>
      </c>
      <c r="K174" s="53" t="s">
        <v>162</v>
      </c>
      <c r="L174" s="53" t="s">
        <v>151</v>
      </c>
      <c r="M174" s="53" t="s">
        <v>233</v>
      </c>
      <c r="N174" s="53" t="s">
        <v>319</v>
      </c>
      <c r="O174" s="53" t="s">
        <v>320</v>
      </c>
      <c r="P174" s="53" t="s">
        <v>321</v>
      </c>
      <c r="Q174" s="53" t="s">
        <v>322</v>
      </c>
      <c r="R174" s="53" t="s">
        <v>218</v>
      </c>
    </row>
    <row r="175" spans="2:18">
      <c r="B175" s="53" t="s">
        <v>323</v>
      </c>
      <c r="C175" s="53" t="s">
        <v>324</v>
      </c>
      <c r="D175" s="53" t="s">
        <v>325</v>
      </c>
      <c r="E175" s="53" t="s">
        <v>326</v>
      </c>
      <c r="F175" s="53" t="s">
        <v>197</v>
      </c>
      <c r="G175" s="53" t="s">
        <v>53</v>
      </c>
      <c r="H175" s="53" t="s">
        <v>148</v>
      </c>
      <c r="I175" s="53" t="s">
        <v>150</v>
      </c>
      <c r="J175" s="53" t="s">
        <v>32</v>
      </c>
      <c r="K175" s="53" t="s">
        <v>130</v>
      </c>
      <c r="L175" s="53" t="s">
        <v>161</v>
      </c>
      <c r="M175" s="53" t="s">
        <v>53</v>
      </c>
      <c r="N175" s="53" t="s">
        <v>199</v>
      </c>
      <c r="O175" s="53" t="s">
        <v>203</v>
      </c>
      <c r="P175" s="53" t="s">
        <v>225</v>
      </c>
      <c r="Q175" s="53" t="s">
        <v>327</v>
      </c>
      <c r="R175" s="53" t="s">
        <v>153</v>
      </c>
    </row>
    <row r="176" spans="2:18">
      <c r="B176" s="53" t="s">
        <v>154</v>
      </c>
      <c r="C176" s="53" t="s">
        <v>154</v>
      </c>
      <c r="D176" s="53" t="s">
        <v>154</v>
      </c>
      <c r="E176" s="53" t="s">
        <v>154</v>
      </c>
      <c r="F176" s="53" t="s">
        <v>154</v>
      </c>
      <c r="G176" s="53" t="s">
        <v>154</v>
      </c>
      <c r="H176" s="53" t="s">
        <v>191</v>
      </c>
      <c r="I176" s="53" t="s">
        <v>154</v>
      </c>
      <c r="J176" s="53" t="s">
        <v>154</v>
      </c>
      <c r="K176" s="53" t="s">
        <v>154</v>
      </c>
      <c r="L176" s="53" t="s">
        <v>154</v>
      </c>
      <c r="M176" s="53" t="s">
        <v>154</v>
      </c>
      <c r="N176" s="53" t="s">
        <v>154</v>
      </c>
      <c r="O176" s="53" t="s">
        <v>154</v>
      </c>
      <c r="P176" s="53" t="s">
        <v>154</v>
      </c>
      <c r="Q176" s="53" t="s">
        <v>154</v>
      </c>
      <c r="R176" s="53" t="s">
        <v>154</v>
      </c>
    </row>
    <row r="177" spans="2:18">
      <c r="B177" s="53" t="s">
        <v>254</v>
      </c>
      <c r="C177" s="53" t="s">
        <v>255</v>
      </c>
      <c r="D177" s="53">
        <v>3137202</v>
      </c>
      <c r="E177" s="53" t="s">
        <v>256</v>
      </c>
      <c r="F177" s="53" t="s">
        <v>197</v>
      </c>
      <c r="G177" s="53" t="s">
        <v>53</v>
      </c>
      <c r="H177" s="53" t="s">
        <v>148</v>
      </c>
      <c r="I177" s="53" t="s">
        <v>156</v>
      </c>
      <c r="J177" s="53" t="s">
        <v>32</v>
      </c>
      <c r="K177" s="53" t="s">
        <v>130</v>
      </c>
      <c r="L177" s="53" t="s">
        <v>223</v>
      </c>
      <c r="M177" s="53" t="s">
        <v>257</v>
      </c>
      <c r="N177" s="53" t="s">
        <v>204</v>
      </c>
      <c r="O177" s="53" t="s">
        <v>328</v>
      </c>
      <c r="P177" s="53" t="s">
        <v>159</v>
      </c>
      <c r="Q177" s="53" t="s">
        <v>160</v>
      </c>
      <c r="R177" s="53" t="s">
        <v>153</v>
      </c>
    </row>
    <row r="178" spans="2:18">
      <c r="B178" s="53" t="s">
        <v>329</v>
      </c>
      <c r="C178" s="53" t="s">
        <v>330</v>
      </c>
      <c r="D178" s="53" t="s">
        <v>331</v>
      </c>
      <c r="E178" s="53" t="s">
        <v>332</v>
      </c>
      <c r="F178" s="53" t="s">
        <v>240</v>
      </c>
      <c r="G178" s="53" t="s">
        <v>53</v>
      </c>
      <c r="H178" s="53" t="s">
        <v>148</v>
      </c>
      <c r="I178" s="53" t="s">
        <v>206</v>
      </c>
      <c r="J178" s="53" t="s">
        <v>56</v>
      </c>
      <c r="K178" s="53" t="s">
        <v>130</v>
      </c>
      <c r="L178" s="53" t="s">
        <v>161</v>
      </c>
      <c r="M178" s="53" t="s">
        <v>333</v>
      </c>
      <c r="N178" s="53" t="s">
        <v>334</v>
      </c>
      <c r="O178" s="53" t="s">
        <v>208</v>
      </c>
      <c r="P178" s="53" t="s">
        <v>149</v>
      </c>
      <c r="Q178" s="53" t="s">
        <v>152</v>
      </c>
      <c r="R178" s="53" t="s">
        <v>153</v>
      </c>
    </row>
    <row r="179" spans="2:18">
      <c r="B179" s="53" t="s">
        <v>335</v>
      </c>
      <c r="C179" s="53" t="s">
        <v>336</v>
      </c>
      <c r="D179" s="53">
        <v>3137202</v>
      </c>
      <c r="E179" s="53" t="s">
        <v>256</v>
      </c>
      <c r="F179" s="53" t="s">
        <v>192</v>
      </c>
      <c r="G179" s="53" t="s">
        <v>53</v>
      </c>
      <c r="H179" s="53" t="s">
        <v>148</v>
      </c>
      <c r="I179" s="53" t="s">
        <v>150</v>
      </c>
      <c r="J179" s="53" t="s">
        <v>32</v>
      </c>
      <c r="K179" s="53" t="s">
        <v>130</v>
      </c>
      <c r="L179" s="53" t="s">
        <v>224</v>
      </c>
      <c r="M179" s="53" t="s">
        <v>337</v>
      </c>
      <c r="N179" s="53" t="s">
        <v>338</v>
      </c>
      <c r="O179" s="53" t="s">
        <v>339</v>
      </c>
      <c r="P179" s="53" t="s">
        <v>340</v>
      </c>
      <c r="Q179" s="53" t="s">
        <v>152</v>
      </c>
      <c r="R179" s="53" t="s">
        <v>153</v>
      </c>
    </row>
    <row r="180" spans="2:18">
      <c r="B180" s="53" t="s">
        <v>341</v>
      </c>
      <c r="C180" s="53" t="s">
        <v>342</v>
      </c>
      <c r="D180" s="53">
        <v>3217929</v>
      </c>
      <c r="E180" s="53" t="s">
        <v>343</v>
      </c>
      <c r="F180" s="53" t="s">
        <v>197</v>
      </c>
      <c r="G180" s="53" t="s">
        <v>53</v>
      </c>
      <c r="H180" s="53" t="s">
        <v>158</v>
      </c>
      <c r="I180" s="53" t="s">
        <v>206</v>
      </c>
      <c r="J180" s="53" t="s">
        <v>56</v>
      </c>
      <c r="K180" s="53" t="s">
        <v>162</v>
      </c>
      <c r="L180" s="53" t="s">
        <v>209</v>
      </c>
      <c r="M180" s="53" t="s">
        <v>53</v>
      </c>
      <c r="N180" s="53" t="s">
        <v>199</v>
      </c>
      <c r="O180" s="53" t="s">
        <v>208</v>
      </c>
      <c r="P180" s="53" t="s">
        <v>149</v>
      </c>
      <c r="Q180" s="53" t="s">
        <v>152</v>
      </c>
      <c r="R180" s="53" t="s">
        <v>153</v>
      </c>
    </row>
    <row r="182" spans="2:18">
      <c r="B182" s="13" t="s">
        <v>52</v>
      </c>
      <c r="C182" s="11" t="s">
        <v>5</v>
      </c>
      <c r="D182" s="11" t="s">
        <v>6</v>
      </c>
    </row>
    <row r="183" spans="2:18">
      <c r="B183" s="53" t="s">
        <v>53</v>
      </c>
      <c r="C183" s="58">
        <v>20</v>
      </c>
      <c r="D183" s="14">
        <f>C183/$C$186</f>
        <v>0.7142857142857143</v>
      </c>
    </row>
    <row r="184" spans="2:18">
      <c r="B184" s="53" t="s">
        <v>228</v>
      </c>
      <c r="C184" s="58">
        <v>1</v>
      </c>
      <c r="D184" s="14">
        <f>C184/$C$186</f>
        <v>3.5714285714285712E-2</v>
      </c>
    </row>
    <row r="185" spans="2:18">
      <c r="B185" s="11" t="s">
        <v>190</v>
      </c>
      <c r="C185" s="58">
        <v>7</v>
      </c>
      <c r="D185" s="14">
        <f>C185/$C$186</f>
        <v>0.25</v>
      </c>
    </row>
    <row r="186" spans="2:18">
      <c r="B186" s="11" t="s">
        <v>9</v>
      </c>
      <c r="C186" s="56">
        <f>SUM(C183:C185)</f>
        <v>28</v>
      </c>
      <c r="D186" s="14">
        <f>SUM(D183:D185)</f>
        <v>1</v>
      </c>
    </row>
    <row r="187" spans="2:18">
      <c r="B187" s="96"/>
      <c r="C187" s="96"/>
    </row>
    <row r="188" spans="2:18">
      <c r="B188" s="60"/>
      <c r="C188" s="60"/>
    </row>
    <row r="207" spans="2:2" ht="15.75">
      <c r="B207" s="7" t="s">
        <v>54</v>
      </c>
    </row>
    <row r="209" spans="2:5" ht="69" customHeight="1">
      <c r="B209" s="97" t="s">
        <v>55</v>
      </c>
      <c r="C209" s="98"/>
      <c r="D209" s="15" t="s">
        <v>5</v>
      </c>
      <c r="E209" s="15" t="s">
        <v>6</v>
      </c>
    </row>
    <row r="210" spans="2:5">
      <c r="B210" s="99" t="s">
        <v>32</v>
      </c>
      <c r="C210" s="100"/>
      <c r="D210" s="58">
        <v>5</v>
      </c>
      <c r="E210" s="16">
        <f>D210/$C$37</f>
        <v>0.17857142857142858</v>
      </c>
    </row>
    <row r="211" spans="2:5">
      <c r="B211" s="84" t="s">
        <v>56</v>
      </c>
      <c r="C211" s="84"/>
      <c r="D211" s="58">
        <v>23</v>
      </c>
      <c r="E211" s="16">
        <f>D211/$C$37</f>
        <v>0.8214285714285714</v>
      </c>
    </row>
    <row r="212" spans="2:5">
      <c r="B212" s="84" t="s">
        <v>57</v>
      </c>
      <c r="C212" s="84"/>
      <c r="D212" s="58">
        <f>SUM(D210:D211)</f>
        <v>28</v>
      </c>
      <c r="E212" s="30">
        <f>SUM(E210:E211)</f>
        <v>1</v>
      </c>
    </row>
    <row r="213" spans="2:5">
      <c r="B213" s="96"/>
      <c r="C213" s="96"/>
      <c r="D213" s="96"/>
    </row>
    <row r="214" spans="2:5">
      <c r="B214" s="96"/>
      <c r="C214" s="96"/>
      <c r="D214" s="96"/>
    </row>
    <row r="215" spans="2:5">
      <c r="B215" s="96"/>
      <c r="C215" s="96"/>
      <c r="D215" s="96"/>
    </row>
    <row r="216" spans="2:5">
      <c r="B216" s="96"/>
      <c r="C216" s="96"/>
      <c r="D216" s="96"/>
    </row>
    <row r="217" spans="2:5">
      <c r="B217" s="96"/>
      <c r="C217" s="96"/>
      <c r="D217" s="96"/>
    </row>
    <row r="218" spans="2:5">
      <c r="B218" s="96"/>
      <c r="C218" s="96"/>
      <c r="D218" s="96"/>
    </row>
    <row r="225" spans="2:5">
      <c r="B225" s="17" t="s">
        <v>58</v>
      </c>
    </row>
    <row r="227" spans="2:5">
      <c r="B227" s="17" t="s">
        <v>59</v>
      </c>
    </row>
    <row r="228" spans="2:5">
      <c r="B228" s="17"/>
    </row>
    <row r="229" spans="2:5">
      <c r="B229" s="80" t="s">
        <v>60</v>
      </c>
      <c r="C229" s="80"/>
      <c r="D229" s="80"/>
      <c r="E229" s="55" t="s">
        <v>5</v>
      </c>
    </row>
    <row r="230" spans="2:5" ht="48" customHeight="1">
      <c r="B230" s="92" t="s">
        <v>61</v>
      </c>
      <c r="C230" s="92"/>
      <c r="D230" s="92"/>
      <c r="E230" s="58">
        <v>0</v>
      </c>
    </row>
    <row r="231" spans="2:5" ht="36" customHeight="1">
      <c r="B231" s="92" t="s">
        <v>62</v>
      </c>
      <c r="C231" s="92"/>
      <c r="D231" s="92"/>
      <c r="E231" s="58">
        <v>0</v>
      </c>
    </row>
    <row r="232" spans="2:5" ht="60" customHeight="1">
      <c r="B232" s="92" t="s">
        <v>63</v>
      </c>
      <c r="C232" s="92"/>
      <c r="D232" s="92"/>
      <c r="E232" s="58">
        <v>0</v>
      </c>
    </row>
    <row r="233" spans="2:5">
      <c r="B233" s="92" t="s">
        <v>64</v>
      </c>
      <c r="C233" s="92"/>
      <c r="D233" s="92"/>
      <c r="E233" s="58">
        <v>1</v>
      </c>
    </row>
    <row r="234" spans="2:5">
      <c r="B234" s="92" t="s">
        <v>65</v>
      </c>
      <c r="C234" s="92"/>
      <c r="D234" s="92"/>
      <c r="E234" s="58">
        <v>0</v>
      </c>
    </row>
    <row r="235" spans="2:5">
      <c r="B235" s="92" t="s">
        <v>66</v>
      </c>
      <c r="C235" s="92"/>
      <c r="D235" s="92"/>
      <c r="E235" s="58">
        <v>3</v>
      </c>
    </row>
    <row r="236" spans="2:5">
      <c r="B236" s="92" t="s">
        <v>67</v>
      </c>
      <c r="C236" s="92"/>
      <c r="D236" s="92"/>
      <c r="E236" s="58">
        <v>0</v>
      </c>
    </row>
    <row r="237" spans="2:5" ht="24" customHeight="1">
      <c r="B237" s="92" t="s">
        <v>68</v>
      </c>
      <c r="C237" s="92"/>
      <c r="D237" s="92"/>
      <c r="E237" s="58">
        <v>1</v>
      </c>
    </row>
    <row r="243" spans="2:10" ht="15.75">
      <c r="B243" s="7" t="s">
        <v>69</v>
      </c>
    </row>
    <row r="245" spans="2:10" ht="108" customHeight="1">
      <c r="B245" s="93" t="s">
        <v>70</v>
      </c>
      <c r="C245" s="93"/>
      <c r="D245" s="93"/>
      <c r="E245" s="59" t="s">
        <v>5</v>
      </c>
      <c r="F245" s="59" t="s">
        <v>6</v>
      </c>
      <c r="H245" s="84"/>
      <c r="I245" s="84"/>
      <c r="J245" s="59" t="s">
        <v>6</v>
      </c>
    </row>
    <row r="246" spans="2:10">
      <c r="B246" s="90" t="s">
        <v>32</v>
      </c>
      <c r="C246" s="90"/>
      <c r="D246" s="90"/>
      <c r="E246" s="27">
        <v>15</v>
      </c>
      <c r="F246" s="14">
        <f>E246/$C$37</f>
        <v>0.5357142857142857</v>
      </c>
      <c r="H246" s="94" t="s">
        <v>32</v>
      </c>
      <c r="I246" s="95"/>
      <c r="J246" s="10">
        <f>F246</f>
        <v>0.5357142857142857</v>
      </c>
    </row>
    <row r="247" spans="2:10">
      <c r="B247" s="90" t="s">
        <v>56</v>
      </c>
      <c r="C247" s="90"/>
      <c r="D247" s="90"/>
      <c r="E247" s="27">
        <v>13</v>
      </c>
      <c r="F247" s="14">
        <f t="shared" ref="F247:F248" si="5">E247/$C$37</f>
        <v>0.4642857142857143</v>
      </c>
      <c r="H247" s="90" t="s">
        <v>56</v>
      </c>
      <c r="I247" s="90"/>
      <c r="J247" s="10">
        <f>F247</f>
        <v>0.4642857142857143</v>
      </c>
    </row>
    <row r="248" spans="2:10">
      <c r="B248" s="90" t="s">
        <v>9</v>
      </c>
      <c r="C248" s="90"/>
      <c r="D248" s="90"/>
      <c r="E248" s="28">
        <f>SUM(E246:E247)</f>
        <v>28</v>
      </c>
      <c r="F248" s="14">
        <f t="shared" si="5"/>
        <v>1</v>
      </c>
      <c r="H248" s="90" t="s">
        <v>9</v>
      </c>
      <c r="I248" s="90"/>
      <c r="J248" s="10">
        <f>F248</f>
        <v>1</v>
      </c>
    </row>
    <row r="272" spans="2:2" ht="15.75">
      <c r="B272" s="7" t="s">
        <v>71</v>
      </c>
    </row>
    <row r="273" spans="2:5" ht="15.75">
      <c r="B273" s="7"/>
    </row>
    <row r="274" spans="2:5">
      <c r="B274" s="17" t="s">
        <v>72</v>
      </c>
    </row>
    <row r="275" spans="2:5">
      <c r="B275" s="17"/>
    </row>
    <row r="276" spans="2:5">
      <c r="B276" s="17"/>
    </row>
    <row r="277" spans="2:5">
      <c r="B277" s="91" t="s">
        <v>73</v>
      </c>
      <c r="C277" s="91"/>
      <c r="D277" s="91"/>
      <c r="E277" s="63" t="s">
        <v>5</v>
      </c>
    </row>
    <row r="278" spans="2:5">
      <c r="B278" s="86" t="s">
        <v>74</v>
      </c>
      <c r="C278" s="86"/>
      <c r="D278" s="86"/>
      <c r="E278" s="58">
        <v>15</v>
      </c>
    </row>
    <row r="279" spans="2:5">
      <c r="B279" s="86" t="s">
        <v>75</v>
      </c>
      <c r="C279" s="86"/>
      <c r="D279" s="86"/>
      <c r="E279" s="58">
        <v>8</v>
      </c>
    </row>
    <row r="280" spans="2:5">
      <c r="B280" s="86" t="s">
        <v>76</v>
      </c>
      <c r="C280" s="86"/>
      <c r="D280" s="86"/>
      <c r="E280" s="58">
        <v>8</v>
      </c>
    </row>
    <row r="281" spans="2:5">
      <c r="B281" s="86" t="s">
        <v>77</v>
      </c>
      <c r="C281" s="86"/>
      <c r="D281" s="86"/>
      <c r="E281" s="58">
        <v>1</v>
      </c>
    </row>
    <row r="282" spans="2:5">
      <c r="B282" s="86" t="s">
        <v>78</v>
      </c>
      <c r="C282" s="86"/>
      <c r="D282" s="86"/>
      <c r="E282" s="58">
        <v>1</v>
      </c>
    </row>
    <row r="283" spans="2:5">
      <c r="B283" s="86" t="s">
        <v>79</v>
      </c>
      <c r="C283" s="86"/>
      <c r="D283" s="86"/>
      <c r="E283" s="58">
        <v>5</v>
      </c>
    </row>
    <row r="284" spans="2:5">
      <c r="B284" s="86" t="s">
        <v>80</v>
      </c>
      <c r="C284" s="86"/>
      <c r="D284" s="86"/>
      <c r="E284" s="58">
        <v>1</v>
      </c>
    </row>
    <row r="285" spans="2:5">
      <c r="B285" s="86" t="s">
        <v>81</v>
      </c>
      <c r="C285" s="86"/>
      <c r="D285" s="86"/>
      <c r="E285" s="58">
        <v>4</v>
      </c>
    </row>
    <row r="287" spans="2:5" ht="10.5" customHeight="1"/>
    <row r="288" spans="2:5" ht="23.25" customHeight="1">
      <c r="B288" s="7" t="s">
        <v>82</v>
      </c>
    </row>
    <row r="289" spans="2:3" ht="10.5" customHeight="1">
      <c r="B289" s="7"/>
    </row>
    <row r="290" spans="2:3" ht="18.75" customHeight="1">
      <c r="B290" s="17" t="s">
        <v>83</v>
      </c>
    </row>
    <row r="291" spans="2:3">
      <c r="B291" s="17"/>
    </row>
    <row r="292" spans="2:3">
      <c r="B292" s="17"/>
    </row>
    <row r="293" spans="2:3">
      <c r="B293" s="63" t="s">
        <v>84</v>
      </c>
      <c r="C293" s="63" t="s">
        <v>5</v>
      </c>
    </row>
    <row r="294" spans="2:3">
      <c r="B294" s="58">
        <v>1</v>
      </c>
      <c r="C294" s="58">
        <v>0</v>
      </c>
    </row>
    <row r="295" spans="2:3">
      <c r="B295" s="58">
        <v>2</v>
      </c>
      <c r="C295" s="58">
        <v>0</v>
      </c>
    </row>
    <row r="296" spans="2:3">
      <c r="B296" s="58">
        <v>3</v>
      </c>
      <c r="C296" s="58">
        <v>0</v>
      </c>
    </row>
    <row r="297" spans="2:3">
      <c r="B297" s="58">
        <v>4</v>
      </c>
      <c r="C297" s="58">
        <v>10</v>
      </c>
    </row>
    <row r="298" spans="2:3">
      <c r="B298" s="58">
        <v>5</v>
      </c>
      <c r="C298" s="58">
        <v>18</v>
      </c>
    </row>
    <row r="301" spans="2:3">
      <c r="B301" s="18" t="s">
        <v>84</v>
      </c>
      <c r="C301" s="18" t="s">
        <v>5</v>
      </c>
    </row>
    <row r="302" spans="2:3">
      <c r="B302" s="58">
        <v>1</v>
      </c>
      <c r="C302" s="54">
        <f>C294/$C$37</f>
        <v>0</v>
      </c>
    </row>
    <row r="303" spans="2:3">
      <c r="B303" s="58">
        <v>2</v>
      </c>
      <c r="C303" s="54">
        <f t="shared" ref="C303:C306" si="6">C295/$C$37</f>
        <v>0</v>
      </c>
    </row>
    <row r="304" spans="2:3">
      <c r="B304" s="58">
        <v>3</v>
      </c>
      <c r="C304" s="54">
        <f t="shared" si="6"/>
        <v>0</v>
      </c>
    </row>
    <row r="305" spans="2:3">
      <c r="B305" s="58">
        <v>4</v>
      </c>
      <c r="C305" s="54">
        <f t="shared" si="6"/>
        <v>0.35714285714285715</v>
      </c>
    </row>
    <row r="306" spans="2:3">
      <c r="B306" s="58">
        <v>5</v>
      </c>
      <c r="C306" s="54">
        <f t="shared" si="6"/>
        <v>0.6428571428571429</v>
      </c>
    </row>
    <row r="315" spans="2:3" ht="15.75">
      <c r="B315" s="7" t="s">
        <v>85</v>
      </c>
    </row>
    <row r="316" spans="2:3" ht="15.75">
      <c r="B316" s="7"/>
    </row>
    <row r="317" spans="2:3">
      <c r="B317" s="17" t="s">
        <v>86</v>
      </c>
    </row>
    <row r="318" spans="2:3">
      <c r="B318" s="17"/>
    </row>
    <row r="319" spans="2:3">
      <c r="B319" s="17"/>
    </row>
    <row r="320" spans="2:3">
      <c r="B320" s="18" t="s">
        <v>87</v>
      </c>
      <c r="C320" s="18" t="s">
        <v>5</v>
      </c>
    </row>
    <row r="321" spans="2:4">
      <c r="B321" s="58" t="s">
        <v>32</v>
      </c>
      <c r="C321" s="27">
        <v>19</v>
      </c>
      <c r="D321" s="19"/>
    </row>
    <row r="322" spans="2:4">
      <c r="B322" s="58" t="s">
        <v>56</v>
      </c>
      <c r="C322" s="27">
        <v>9</v>
      </c>
      <c r="D322" s="19"/>
    </row>
    <row r="325" spans="2:4">
      <c r="B325" s="18" t="s">
        <v>87</v>
      </c>
      <c r="C325" s="18" t="s">
        <v>6</v>
      </c>
    </row>
    <row r="326" spans="2:4">
      <c r="B326" s="58" t="s">
        <v>32</v>
      </c>
      <c r="C326" s="14">
        <f>C321/$C$37</f>
        <v>0.6785714285714286</v>
      </c>
    </row>
    <row r="327" spans="2:4">
      <c r="B327" s="58" t="s">
        <v>56</v>
      </c>
      <c r="C327" s="14">
        <f>C322/$C$37</f>
        <v>0.32142857142857145</v>
      </c>
    </row>
    <row r="340" spans="2:8" ht="15.75">
      <c r="B340" s="7" t="s">
        <v>88</v>
      </c>
    </row>
    <row r="341" spans="2:8" ht="15.75">
      <c r="B341" s="7"/>
    </row>
    <row r="342" spans="2:8">
      <c r="B342" s="17" t="s">
        <v>89</v>
      </c>
    </row>
    <row r="343" spans="2:8">
      <c r="B343" s="17"/>
    </row>
    <row r="344" spans="2:8">
      <c r="B344" s="17"/>
    </row>
    <row r="345" spans="2:8">
      <c r="B345" s="87" t="s">
        <v>90</v>
      </c>
      <c r="C345" s="88"/>
      <c r="D345" s="88"/>
      <c r="E345" s="89"/>
      <c r="F345" s="63" t="s">
        <v>91</v>
      </c>
      <c r="G345" s="63" t="s">
        <v>92</v>
      </c>
      <c r="H345" s="63" t="s">
        <v>93</v>
      </c>
    </row>
    <row r="346" spans="2:8">
      <c r="B346" s="81" t="s">
        <v>94</v>
      </c>
      <c r="C346" s="81"/>
      <c r="D346" s="81"/>
      <c r="E346" s="81"/>
      <c r="F346" s="58">
        <v>20</v>
      </c>
      <c r="G346" s="58">
        <v>5</v>
      </c>
      <c r="H346" s="58">
        <v>5</v>
      </c>
    </row>
    <row r="347" spans="2:8">
      <c r="B347" s="81" t="s">
        <v>95</v>
      </c>
      <c r="C347" s="81"/>
      <c r="D347" s="81"/>
      <c r="E347" s="81"/>
      <c r="F347" s="58">
        <v>4</v>
      </c>
      <c r="G347" s="58">
        <v>0</v>
      </c>
      <c r="H347" s="58">
        <v>20</v>
      </c>
    </row>
    <row r="348" spans="2:8">
      <c r="B348" s="84" t="s">
        <v>96</v>
      </c>
      <c r="C348" s="84"/>
      <c r="D348" s="84"/>
      <c r="E348" s="84"/>
      <c r="F348" s="58">
        <v>8</v>
      </c>
      <c r="G348" s="58">
        <v>1</v>
      </c>
      <c r="H348" s="58">
        <v>15</v>
      </c>
    </row>
    <row r="349" spans="2:8">
      <c r="B349" s="84" t="s">
        <v>97</v>
      </c>
      <c r="C349" s="84"/>
      <c r="D349" s="84"/>
      <c r="E349" s="84"/>
      <c r="F349" s="58">
        <v>11</v>
      </c>
      <c r="G349" s="58">
        <v>2</v>
      </c>
      <c r="H349" s="58">
        <v>11</v>
      </c>
    </row>
    <row r="350" spans="2:8">
      <c r="B350" s="84" t="s">
        <v>98</v>
      </c>
      <c r="C350" s="84"/>
      <c r="D350" s="84"/>
      <c r="E350" s="84"/>
      <c r="F350" s="58">
        <v>7</v>
      </c>
      <c r="G350" s="58">
        <v>7</v>
      </c>
      <c r="H350" s="58">
        <v>11</v>
      </c>
    </row>
    <row r="351" spans="2:8">
      <c r="B351" s="84" t="s">
        <v>99</v>
      </c>
      <c r="C351" s="84"/>
      <c r="D351" s="84"/>
      <c r="E351" s="84"/>
      <c r="F351" s="58">
        <v>7</v>
      </c>
      <c r="G351" s="58">
        <v>0</v>
      </c>
      <c r="H351" s="58">
        <v>16</v>
      </c>
    </row>
    <row r="352" spans="2:8">
      <c r="B352" s="84" t="s">
        <v>100</v>
      </c>
      <c r="C352" s="84"/>
      <c r="D352" s="84"/>
      <c r="E352" s="84"/>
      <c r="F352" s="58">
        <v>7</v>
      </c>
      <c r="G352" s="58">
        <v>0</v>
      </c>
      <c r="H352" s="58">
        <v>16</v>
      </c>
    </row>
    <row r="353" spans="2:12">
      <c r="B353" s="84" t="s">
        <v>101</v>
      </c>
      <c r="C353" s="84"/>
      <c r="D353" s="84"/>
      <c r="E353" s="84"/>
      <c r="F353" s="58">
        <v>6</v>
      </c>
      <c r="G353" s="58">
        <v>1</v>
      </c>
      <c r="H353" s="58">
        <v>16</v>
      </c>
    </row>
    <row r="359" spans="2:12" ht="15.75">
      <c r="B359" s="71" t="s">
        <v>102</v>
      </c>
      <c r="C359" s="71"/>
      <c r="D359" s="71"/>
    </row>
    <row r="362" spans="2:12" ht="15" customHeight="1">
      <c r="B362" s="85" t="s">
        <v>103</v>
      </c>
      <c r="C362" s="85"/>
      <c r="D362" s="85"/>
      <c r="F362" s="83" t="s">
        <v>104</v>
      </c>
      <c r="G362" s="83"/>
      <c r="H362" s="83"/>
      <c r="I362" s="83"/>
      <c r="J362" s="20"/>
      <c r="K362" s="20"/>
      <c r="L362" s="20"/>
    </row>
    <row r="363" spans="2:12">
      <c r="B363" s="85"/>
      <c r="C363" s="85"/>
      <c r="D363" s="85"/>
      <c r="F363" s="83"/>
      <c r="G363" s="83"/>
      <c r="H363" s="83"/>
      <c r="I363" s="83"/>
      <c r="J363" s="20"/>
      <c r="K363" s="20"/>
      <c r="L363" s="20"/>
    </row>
    <row r="364" spans="2:12">
      <c r="B364" s="85"/>
      <c r="C364" s="85"/>
      <c r="D364" s="85"/>
      <c r="F364" s="83"/>
      <c r="G364" s="83"/>
      <c r="H364" s="83"/>
      <c r="I364" s="83"/>
      <c r="J364" s="57"/>
      <c r="K364" s="57"/>
      <c r="L364" s="57"/>
    </row>
    <row r="365" spans="2:12">
      <c r="B365" s="85"/>
      <c r="C365" s="85"/>
      <c r="D365" s="85"/>
      <c r="F365" s="57"/>
      <c r="G365" s="57"/>
      <c r="H365" s="57"/>
      <c r="I365" s="57"/>
      <c r="J365" s="57"/>
      <c r="K365" s="57"/>
      <c r="L365" s="57"/>
    </row>
    <row r="366" spans="2:12">
      <c r="B366" s="57"/>
      <c r="C366" s="57"/>
      <c r="D366" s="57"/>
      <c r="F366" s="57"/>
      <c r="G366" s="57"/>
      <c r="H366" s="57"/>
      <c r="I366" s="57"/>
      <c r="J366" s="57"/>
      <c r="K366" s="57"/>
      <c r="L366" s="57"/>
    </row>
    <row r="367" spans="2:12">
      <c r="B367" s="57"/>
      <c r="C367" s="57"/>
      <c r="D367" s="57"/>
      <c r="F367" s="57"/>
      <c r="G367" s="57"/>
      <c r="H367" s="57"/>
      <c r="I367" s="57"/>
      <c r="J367" s="57"/>
      <c r="K367" s="57"/>
      <c r="L367" s="57"/>
    </row>
    <row r="368" spans="2:12">
      <c r="B368" s="18" t="s">
        <v>105</v>
      </c>
      <c r="C368" s="63" t="s">
        <v>5</v>
      </c>
    </row>
    <row r="369" spans="2:11">
      <c r="B369" s="11" t="s">
        <v>106</v>
      </c>
      <c r="C369" s="58">
        <v>16</v>
      </c>
      <c r="G369" s="18" t="s">
        <v>107</v>
      </c>
      <c r="H369" s="18" t="s">
        <v>5</v>
      </c>
    </row>
    <row r="370" spans="2:11">
      <c r="B370" s="11" t="s">
        <v>108</v>
      </c>
      <c r="C370" s="58">
        <v>6</v>
      </c>
      <c r="G370" s="11" t="s">
        <v>32</v>
      </c>
      <c r="H370" s="58">
        <v>26</v>
      </c>
    </row>
    <row r="371" spans="2:11">
      <c r="B371" s="11" t="s">
        <v>109</v>
      </c>
      <c r="C371" s="58">
        <v>3</v>
      </c>
      <c r="G371" s="11" t="s">
        <v>110</v>
      </c>
      <c r="H371" s="58">
        <v>2</v>
      </c>
    </row>
    <row r="372" spans="2:11">
      <c r="B372" s="11" t="s">
        <v>111</v>
      </c>
      <c r="C372" s="58">
        <v>1</v>
      </c>
    </row>
    <row r="373" spans="2:11">
      <c r="B373" s="11" t="s">
        <v>112</v>
      </c>
      <c r="C373" s="58">
        <v>2</v>
      </c>
    </row>
    <row r="374" spans="2:11">
      <c r="G374" s="18" t="s">
        <v>107</v>
      </c>
      <c r="H374" s="18" t="s">
        <v>6</v>
      </c>
    </row>
    <row r="375" spans="2:11">
      <c r="B375" s="18" t="s">
        <v>105</v>
      </c>
      <c r="C375" s="18" t="s">
        <v>6</v>
      </c>
      <c r="G375" s="11" t="s">
        <v>32</v>
      </c>
      <c r="H375" s="54">
        <f>H370/$C$37</f>
        <v>0.9285714285714286</v>
      </c>
    </row>
    <row r="376" spans="2:11">
      <c r="B376" s="11" t="s">
        <v>106</v>
      </c>
      <c r="C376" s="54">
        <f>C369/$C$37</f>
        <v>0.5714285714285714</v>
      </c>
      <c r="G376" s="11" t="s">
        <v>110</v>
      </c>
      <c r="H376" s="54">
        <f>H371/$C$37</f>
        <v>7.1428571428571425E-2</v>
      </c>
    </row>
    <row r="377" spans="2:11">
      <c r="B377" s="11" t="s">
        <v>108</v>
      </c>
      <c r="C377" s="54">
        <f t="shared" ref="C377:C380" si="7">C370/$C$37</f>
        <v>0.21428571428571427</v>
      </c>
      <c r="G377" s="21"/>
    </row>
    <row r="378" spans="2:11">
      <c r="B378" s="11" t="s">
        <v>109</v>
      </c>
      <c r="C378" s="54">
        <f t="shared" si="7"/>
        <v>0.10714285714285714</v>
      </c>
    </row>
    <row r="379" spans="2:11">
      <c r="B379" s="11" t="s">
        <v>111</v>
      </c>
      <c r="C379" s="54">
        <f t="shared" si="7"/>
        <v>3.5714285714285712E-2</v>
      </c>
    </row>
    <row r="380" spans="2:11">
      <c r="B380" s="11" t="s">
        <v>112</v>
      </c>
      <c r="C380" s="54">
        <f t="shared" si="7"/>
        <v>7.1428571428571425E-2</v>
      </c>
    </row>
    <row r="384" spans="2:11" ht="15" customHeight="1">
      <c r="B384" s="82" t="s">
        <v>113</v>
      </c>
      <c r="C384" s="82"/>
      <c r="D384" s="82"/>
      <c r="F384" s="83" t="s">
        <v>114</v>
      </c>
      <c r="G384" s="83"/>
      <c r="H384" s="83"/>
      <c r="I384" s="83"/>
      <c r="J384" s="83"/>
      <c r="K384" s="83"/>
    </row>
    <row r="385" spans="2:11" ht="15" customHeight="1">
      <c r="B385" s="82"/>
      <c r="C385" s="82"/>
      <c r="D385" s="82"/>
      <c r="F385" s="83"/>
      <c r="G385" s="83"/>
      <c r="H385" s="83"/>
      <c r="I385" s="83"/>
      <c r="J385" s="83"/>
      <c r="K385" s="83"/>
    </row>
    <row r="386" spans="2:11" ht="15" customHeight="1">
      <c r="B386" s="82"/>
      <c r="C386" s="82"/>
      <c r="D386" s="82"/>
      <c r="F386" s="83"/>
      <c r="G386" s="83"/>
      <c r="H386" s="83"/>
      <c r="I386" s="83"/>
      <c r="J386" s="83"/>
      <c r="K386" s="83"/>
    </row>
    <row r="387" spans="2:11">
      <c r="F387" s="83"/>
      <c r="G387" s="83"/>
      <c r="H387" s="83"/>
      <c r="I387" s="83"/>
      <c r="J387" s="83"/>
      <c r="K387" s="83"/>
    </row>
    <row r="388" spans="2:11">
      <c r="B388" s="18" t="s">
        <v>115</v>
      </c>
      <c r="C388" s="18" t="s">
        <v>5</v>
      </c>
    </row>
    <row r="389" spans="2:11">
      <c r="B389" s="11" t="s">
        <v>32</v>
      </c>
      <c r="C389" s="58">
        <v>28</v>
      </c>
    </row>
    <row r="390" spans="2:11">
      <c r="B390" s="11" t="s">
        <v>110</v>
      </c>
      <c r="C390" s="58">
        <v>0</v>
      </c>
      <c r="H390" s="18" t="s">
        <v>115</v>
      </c>
      <c r="I390" s="18" t="s">
        <v>5</v>
      </c>
    </row>
    <row r="391" spans="2:11">
      <c r="H391" s="11" t="s">
        <v>32</v>
      </c>
      <c r="I391" s="58">
        <v>28</v>
      </c>
    </row>
    <row r="392" spans="2:11">
      <c r="H392" s="11" t="s">
        <v>110</v>
      </c>
      <c r="I392" s="58">
        <v>0</v>
      </c>
    </row>
    <row r="393" spans="2:11">
      <c r="B393" s="18" t="s">
        <v>115</v>
      </c>
      <c r="C393" s="18" t="s">
        <v>6</v>
      </c>
    </row>
    <row r="394" spans="2:11">
      <c r="B394" s="11" t="s">
        <v>32</v>
      </c>
      <c r="C394" s="54">
        <f>C389/$C$37</f>
        <v>1</v>
      </c>
    </row>
    <row r="395" spans="2:11">
      <c r="B395" s="11" t="s">
        <v>110</v>
      </c>
      <c r="C395" s="54">
        <f>C390/$C$37</f>
        <v>0</v>
      </c>
      <c r="H395" s="18" t="s">
        <v>115</v>
      </c>
      <c r="I395" s="18" t="s">
        <v>6</v>
      </c>
    </row>
    <row r="396" spans="2:11">
      <c r="H396" s="11" t="s">
        <v>32</v>
      </c>
      <c r="I396" s="54">
        <f>I391/$C$37</f>
        <v>1</v>
      </c>
    </row>
    <row r="397" spans="2:11">
      <c r="H397" s="11" t="s">
        <v>110</v>
      </c>
      <c r="I397" s="54">
        <f>I392/$C$37</f>
        <v>0</v>
      </c>
    </row>
    <row r="399" spans="2:11" ht="15" customHeight="1">
      <c r="B399" s="82" t="s">
        <v>116</v>
      </c>
      <c r="C399" s="82"/>
      <c r="D399" s="82"/>
    </row>
    <row r="400" spans="2:11">
      <c r="B400" s="82"/>
      <c r="C400" s="82"/>
      <c r="D400" s="82"/>
    </row>
    <row r="401" spans="2:4">
      <c r="B401" s="82"/>
      <c r="C401" s="82"/>
      <c r="D401" s="82"/>
    </row>
    <row r="403" spans="2:4">
      <c r="B403" s="18" t="s">
        <v>117</v>
      </c>
      <c r="C403" s="80" t="s">
        <v>5</v>
      </c>
      <c r="D403" s="80"/>
    </row>
    <row r="404" spans="2:4">
      <c r="B404" s="58">
        <v>1</v>
      </c>
      <c r="C404" s="81">
        <v>0</v>
      </c>
      <c r="D404" s="81"/>
    </row>
    <row r="405" spans="2:4">
      <c r="B405" s="58">
        <v>2</v>
      </c>
      <c r="C405" s="81">
        <v>0</v>
      </c>
      <c r="D405" s="81"/>
    </row>
    <row r="406" spans="2:4">
      <c r="B406" s="58">
        <v>3</v>
      </c>
      <c r="C406" s="81">
        <v>1</v>
      </c>
      <c r="D406" s="81"/>
    </row>
    <row r="407" spans="2:4">
      <c r="B407" s="58">
        <v>4</v>
      </c>
      <c r="C407" s="81">
        <v>9</v>
      </c>
      <c r="D407" s="81"/>
    </row>
    <row r="408" spans="2:4">
      <c r="B408" s="58">
        <v>5</v>
      </c>
      <c r="C408" s="81">
        <v>18</v>
      </c>
      <c r="D408" s="81"/>
    </row>
    <row r="410" spans="2:4">
      <c r="B410" s="18" t="s">
        <v>117</v>
      </c>
      <c r="C410" s="80" t="s">
        <v>6</v>
      </c>
      <c r="D410" s="80"/>
    </row>
    <row r="411" spans="2:4">
      <c r="B411" s="58">
        <v>1</v>
      </c>
      <c r="C411" s="79">
        <f>C404/$C$37</f>
        <v>0</v>
      </c>
      <c r="D411" s="79"/>
    </row>
    <row r="412" spans="2:4">
      <c r="B412" s="58">
        <v>2</v>
      </c>
      <c r="C412" s="79">
        <f t="shared" ref="C412:C415" si="8">C405/$C$37</f>
        <v>0</v>
      </c>
      <c r="D412" s="79"/>
    </row>
    <row r="413" spans="2:4">
      <c r="B413" s="58">
        <v>3</v>
      </c>
      <c r="C413" s="79">
        <f t="shared" si="8"/>
        <v>3.5714285714285712E-2</v>
      </c>
      <c r="D413" s="79"/>
    </row>
    <row r="414" spans="2:4">
      <c r="B414" s="58">
        <v>4</v>
      </c>
      <c r="C414" s="79">
        <f t="shared" si="8"/>
        <v>0.32142857142857145</v>
      </c>
      <c r="D414" s="79"/>
    </row>
    <row r="415" spans="2:4">
      <c r="B415" s="58">
        <v>5</v>
      </c>
      <c r="C415" s="79">
        <f t="shared" si="8"/>
        <v>0.6428571428571429</v>
      </c>
      <c r="D415" s="79"/>
    </row>
    <row r="420" spans="2:10" ht="15.75">
      <c r="B420" s="7" t="s">
        <v>118</v>
      </c>
    </row>
    <row r="422" spans="2:10">
      <c r="B422" s="80" t="s">
        <v>119</v>
      </c>
      <c r="C422" s="80"/>
      <c r="D422" s="80"/>
      <c r="E422" s="80"/>
      <c r="F422" s="80"/>
      <c r="G422" s="80"/>
      <c r="H422" s="80"/>
      <c r="I422" s="80"/>
      <c r="J422" s="80"/>
    </row>
    <row r="423" spans="2:10">
      <c r="B423" s="69" t="s">
        <v>344</v>
      </c>
      <c r="I423" s="22"/>
      <c r="J423" s="22"/>
    </row>
    <row r="424" spans="2:10">
      <c r="B424" s="69" t="s">
        <v>211</v>
      </c>
      <c r="J424" s="22"/>
    </row>
    <row r="425" spans="2:10">
      <c r="B425" s="69" t="s">
        <v>345</v>
      </c>
      <c r="J425" s="22"/>
    </row>
    <row r="426" spans="2:10">
      <c r="B426" s="69" t="s">
        <v>220</v>
      </c>
      <c r="J426" s="22"/>
    </row>
    <row r="427" spans="2:10">
      <c r="B427" s="69" t="s">
        <v>346</v>
      </c>
      <c r="J427" s="22"/>
    </row>
    <row r="428" spans="2:10">
      <c r="B428" s="69" t="s">
        <v>347</v>
      </c>
      <c r="J428" s="22"/>
    </row>
    <row r="429" spans="2:10">
      <c r="B429" s="69" t="s">
        <v>348</v>
      </c>
      <c r="J429" s="22"/>
    </row>
    <row r="430" spans="2:10">
      <c r="B430" s="69" t="s">
        <v>211</v>
      </c>
      <c r="I430"/>
      <c r="J430" s="23"/>
    </row>
    <row r="431" spans="2:10">
      <c r="B431" s="69" t="s">
        <v>349</v>
      </c>
      <c r="J431" s="22"/>
    </row>
    <row r="432" spans="2:10">
      <c r="B432" s="69" t="s">
        <v>350</v>
      </c>
      <c r="J432" s="22"/>
    </row>
    <row r="433" spans="2:10">
      <c r="B433" s="69" t="s">
        <v>56</v>
      </c>
      <c r="J433" s="22"/>
    </row>
    <row r="434" spans="2:10">
      <c r="B434" s="69" t="s">
        <v>351</v>
      </c>
      <c r="J434" s="22"/>
    </row>
    <row r="435" spans="2:10">
      <c r="B435" s="69" t="s">
        <v>352</v>
      </c>
      <c r="J435" s="22"/>
    </row>
    <row r="436" spans="2:10">
      <c r="B436" s="69" t="s">
        <v>219</v>
      </c>
      <c r="J436" s="22"/>
    </row>
    <row r="437" spans="2:10">
      <c r="B437" s="69" t="s">
        <v>219</v>
      </c>
      <c r="J437" s="22"/>
    </row>
    <row r="438" spans="2:10">
      <c r="B438" s="69" t="s">
        <v>353</v>
      </c>
      <c r="J438" s="22"/>
    </row>
    <row r="439" spans="2:10">
      <c r="B439" s="69" t="s">
        <v>354</v>
      </c>
      <c r="J439" s="22"/>
    </row>
    <row r="440" spans="2:10">
      <c r="B440" s="69" t="s">
        <v>355</v>
      </c>
      <c r="J440" s="22"/>
    </row>
    <row r="441" spans="2:10">
      <c r="B441" s="69" t="s">
        <v>356</v>
      </c>
      <c r="J441" s="22"/>
    </row>
    <row r="442" spans="2:10">
      <c r="B442" s="69" t="s">
        <v>24</v>
      </c>
      <c r="J442" s="22"/>
    </row>
    <row r="443" spans="2:10">
      <c r="B443" s="69" t="s">
        <v>357</v>
      </c>
      <c r="J443" s="22"/>
    </row>
    <row r="444" spans="2:10">
      <c r="B444" s="69" t="s">
        <v>358</v>
      </c>
      <c r="J444" s="22"/>
    </row>
    <row r="445" spans="2:10">
      <c r="B445" s="69" t="s">
        <v>359</v>
      </c>
      <c r="I445" s="24"/>
      <c r="J445" s="25"/>
    </row>
    <row r="446" spans="2:10">
      <c r="B446" s="69" t="s">
        <v>360</v>
      </c>
      <c r="J446" s="22"/>
    </row>
    <row r="447" spans="2:10">
      <c r="B447" s="69" t="s">
        <v>345</v>
      </c>
      <c r="J447" s="22"/>
    </row>
    <row r="448" spans="2:10">
      <c r="B448" s="69" t="s">
        <v>361</v>
      </c>
      <c r="J448" s="22"/>
    </row>
    <row r="449" spans="2:10">
      <c r="B449" s="69" t="s">
        <v>211</v>
      </c>
      <c r="J449" s="22"/>
    </row>
    <row r="450" spans="2:10">
      <c r="B450" s="70" t="s">
        <v>362</v>
      </c>
      <c r="C450" s="24"/>
      <c r="D450" s="24"/>
      <c r="E450" s="24"/>
      <c r="F450" s="24"/>
      <c r="G450" s="24"/>
      <c r="H450" s="24"/>
      <c r="I450" s="24"/>
      <c r="J450" s="25"/>
    </row>
  </sheetData>
  <mergeCells count="109">
    <mergeCell ref="K115:L115"/>
    <mergeCell ref="B116:D116"/>
    <mergeCell ref="E116:F116"/>
    <mergeCell ref="H116:J116"/>
    <mergeCell ref="K116:L116"/>
    <mergeCell ref="B12:F12"/>
    <mergeCell ref="B113:D113"/>
    <mergeCell ref="E113:F113"/>
    <mergeCell ref="H113:J113"/>
    <mergeCell ref="K113:L113"/>
    <mergeCell ref="B114:D114"/>
    <mergeCell ref="E114:F114"/>
    <mergeCell ref="H114:J114"/>
    <mergeCell ref="K114:L114"/>
    <mergeCell ref="B117:D117"/>
    <mergeCell ref="E117:F117"/>
    <mergeCell ref="B118:D118"/>
    <mergeCell ref="E118:F118"/>
    <mergeCell ref="B119:D119"/>
    <mergeCell ref="E119:F119"/>
    <mergeCell ref="B115:D115"/>
    <mergeCell ref="E115:F115"/>
    <mergeCell ref="H115:J115"/>
    <mergeCell ref="B124:D124"/>
    <mergeCell ref="E124:F124"/>
    <mergeCell ref="H124:J124"/>
    <mergeCell ref="K124:L124"/>
    <mergeCell ref="B125:D125"/>
    <mergeCell ref="E125:F125"/>
    <mergeCell ref="H125:J125"/>
    <mergeCell ref="K125:L125"/>
    <mergeCell ref="B122:D122"/>
    <mergeCell ref="E122:F122"/>
    <mergeCell ref="H122:J122"/>
    <mergeCell ref="K122:L122"/>
    <mergeCell ref="B123:D123"/>
    <mergeCell ref="E123:F123"/>
    <mergeCell ref="H123:J123"/>
    <mergeCell ref="K123:L123"/>
    <mergeCell ref="B187:C187"/>
    <mergeCell ref="B209:C209"/>
    <mergeCell ref="B210:C210"/>
    <mergeCell ref="B211:C211"/>
    <mergeCell ref="B212:C212"/>
    <mergeCell ref="B213:D213"/>
    <mergeCell ref="B126:D126"/>
    <mergeCell ref="E126:F126"/>
    <mergeCell ref="B127:D127"/>
    <mergeCell ref="E127:F127"/>
    <mergeCell ref="B128:D128"/>
    <mergeCell ref="E128:F128"/>
    <mergeCell ref="B230:D230"/>
    <mergeCell ref="B231:D231"/>
    <mergeCell ref="B232:D232"/>
    <mergeCell ref="B233:D233"/>
    <mergeCell ref="B234:D234"/>
    <mergeCell ref="B235:D235"/>
    <mergeCell ref="B214:D214"/>
    <mergeCell ref="B215:D215"/>
    <mergeCell ref="B216:D216"/>
    <mergeCell ref="B217:D217"/>
    <mergeCell ref="B218:D218"/>
    <mergeCell ref="B229:D229"/>
    <mergeCell ref="B247:D247"/>
    <mergeCell ref="H247:I247"/>
    <mergeCell ref="B248:D248"/>
    <mergeCell ref="H248:I248"/>
    <mergeCell ref="B277:D277"/>
    <mergeCell ref="B278:D278"/>
    <mergeCell ref="B236:D236"/>
    <mergeCell ref="B237:D237"/>
    <mergeCell ref="B245:D245"/>
    <mergeCell ref="H245:I245"/>
    <mergeCell ref="B246:D246"/>
    <mergeCell ref="H246:I246"/>
    <mergeCell ref="B285:D285"/>
    <mergeCell ref="B345:E345"/>
    <mergeCell ref="B346:E346"/>
    <mergeCell ref="B347:E347"/>
    <mergeCell ref="B348:E348"/>
    <mergeCell ref="B349:E349"/>
    <mergeCell ref="B279:D279"/>
    <mergeCell ref="B280:D280"/>
    <mergeCell ref="B281:D281"/>
    <mergeCell ref="B282:D282"/>
    <mergeCell ref="B283:D283"/>
    <mergeCell ref="B284:D284"/>
    <mergeCell ref="B384:D386"/>
    <mergeCell ref="F384:K387"/>
    <mergeCell ref="B399:D401"/>
    <mergeCell ref="C403:D403"/>
    <mergeCell ref="C404:D404"/>
    <mergeCell ref="C405:D405"/>
    <mergeCell ref="B350:E350"/>
    <mergeCell ref="B351:E351"/>
    <mergeCell ref="B352:E352"/>
    <mergeCell ref="B353:E353"/>
    <mergeCell ref="B362:D365"/>
    <mergeCell ref="F362:I364"/>
    <mergeCell ref="C413:D413"/>
    <mergeCell ref="C414:D414"/>
    <mergeCell ref="C415:D415"/>
    <mergeCell ref="B422:J422"/>
    <mergeCell ref="C406:D406"/>
    <mergeCell ref="C407:D407"/>
    <mergeCell ref="C408:D408"/>
    <mergeCell ref="C410:D410"/>
    <mergeCell ref="C411:D411"/>
    <mergeCell ref="C412:D41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0:K266"/>
  <sheetViews>
    <sheetView tabSelected="1" topLeftCell="A246" zoomScale="90" zoomScaleNormal="90" workbookViewId="0">
      <selection activeCell="F266" sqref="F266"/>
    </sheetView>
  </sheetViews>
  <sheetFormatPr baseColWidth="10" defaultColWidth="11.42578125" defaultRowHeight="15"/>
  <cols>
    <col min="1" max="1" width="11.42578125" style="1"/>
    <col min="2" max="2" width="38.5703125" style="1" customWidth="1"/>
    <col min="3" max="3" width="20.5703125" style="1" customWidth="1"/>
    <col min="4" max="4" width="15.28515625" style="1" customWidth="1"/>
    <col min="5" max="5" width="25.85546875" style="1" customWidth="1"/>
    <col min="6" max="6" width="31.7109375" style="1" customWidth="1"/>
    <col min="7" max="7" width="40" style="1" customWidth="1"/>
    <col min="8" max="8" width="30.42578125" style="1" customWidth="1"/>
    <col min="9" max="9" width="36.42578125" style="1" customWidth="1"/>
    <col min="10" max="10" width="16.42578125" style="1" customWidth="1"/>
    <col min="11" max="11" width="17.28515625" style="1" customWidth="1"/>
    <col min="12" max="12" width="21.42578125" style="1" customWidth="1"/>
    <col min="13" max="13" width="39.28515625" style="1" customWidth="1"/>
    <col min="14" max="16384" width="11.42578125" style="1"/>
  </cols>
  <sheetData>
    <row r="10" spans="2:6" ht="26.25" customHeight="1"/>
    <row r="11" spans="2:6">
      <c r="B11" s="5" t="s">
        <v>2</v>
      </c>
    </row>
    <row r="12" spans="2:6" ht="40.5" customHeight="1">
      <c r="B12" s="110" t="s">
        <v>363</v>
      </c>
      <c r="C12" s="110"/>
      <c r="D12" s="110"/>
      <c r="E12" s="110"/>
      <c r="F12" s="110"/>
    </row>
    <row r="13" spans="2:6">
      <c r="B13" s="5" t="s">
        <v>3</v>
      </c>
    </row>
    <row r="14" spans="2:6">
      <c r="B14" s="5"/>
    </row>
    <row r="15" spans="2:6">
      <c r="B15" s="5"/>
    </row>
    <row r="16" spans="2:6">
      <c r="B16" s="5"/>
    </row>
    <row r="17" spans="2:2">
      <c r="B17" s="5"/>
    </row>
    <row r="18" spans="2:2">
      <c r="B18" s="5"/>
    </row>
    <row r="33" spans="2:4" ht="48" customHeight="1"/>
    <row r="34" spans="2:4" ht="21.75" customHeight="1">
      <c r="B34" s="31" t="s">
        <v>172</v>
      </c>
      <c r="C34" s="31" t="s">
        <v>173</v>
      </c>
      <c r="D34" s="31" t="s">
        <v>174</v>
      </c>
    </row>
    <row r="35" spans="2:4" ht="21.75" customHeight="1">
      <c r="B35" s="33">
        <v>9</v>
      </c>
      <c r="C35" s="33">
        <v>0</v>
      </c>
      <c r="D35" s="33">
        <v>0</v>
      </c>
    </row>
    <row r="36" spans="2:4" ht="21.75" customHeight="1"/>
    <row r="37" spans="2:4" ht="21.75" customHeight="1">
      <c r="B37" s="6" t="s">
        <v>396</v>
      </c>
    </row>
    <row r="38" spans="2:4" ht="21.75" customHeight="1">
      <c r="B38" s="6" t="s">
        <v>364</v>
      </c>
    </row>
    <row r="39" spans="2:4" ht="21.75" customHeight="1">
      <c r="B39" s="6" t="s">
        <v>397</v>
      </c>
    </row>
    <row r="40" spans="2:4" ht="21.75" customHeight="1">
      <c r="B40" s="6" t="s">
        <v>398</v>
      </c>
    </row>
    <row r="42" spans="2:4" ht="15.75">
      <c r="B42" s="7" t="s">
        <v>4</v>
      </c>
    </row>
    <row r="44" spans="2:4">
      <c r="B44" s="8" t="s">
        <v>4</v>
      </c>
      <c r="C44" s="36" t="s">
        <v>5</v>
      </c>
      <c r="D44" s="36" t="s">
        <v>6</v>
      </c>
    </row>
    <row r="45" spans="2:4">
      <c r="B45" s="9" t="s">
        <v>7</v>
      </c>
      <c r="C45" s="27">
        <v>7</v>
      </c>
      <c r="D45" s="10">
        <f>C45/$C$47</f>
        <v>0.77777777777777779</v>
      </c>
    </row>
    <row r="46" spans="2:4">
      <c r="B46" s="9" t="s">
        <v>8</v>
      </c>
      <c r="C46" s="27">
        <v>2</v>
      </c>
      <c r="D46" s="10">
        <f>C46/$C$47</f>
        <v>0.22222222222222221</v>
      </c>
    </row>
    <row r="47" spans="2:4">
      <c r="B47" s="9" t="s">
        <v>9</v>
      </c>
      <c r="C47" s="28">
        <f>SUM(C45:C46)</f>
        <v>9</v>
      </c>
      <c r="D47" s="10">
        <f>C47/$C$47</f>
        <v>1</v>
      </c>
    </row>
    <row r="67" spans="2:4" ht="15.75">
      <c r="B67" s="7" t="s">
        <v>10</v>
      </c>
    </row>
    <row r="69" spans="2:4">
      <c r="B69" s="8" t="s">
        <v>10</v>
      </c>
      <c r="C69" s="36" t="s">
        <v>5</v>
      </c>
      <c r="D69" s="36" t="s">
        <v>6</v>
      </c>
    </row>
    <row r="70" spans="2:4">
      <c r="B70" s="9" t="s">
        <v>11</v>
      </c>
      <c r="C70" s="27">
        <v>2</v>
      </c>
      <c r="D70" s="10">
        <f>C70/$C$73</f>
        <v>0.22222222222222221</v>
      </c>
    </row>
    <row r="71" spans="2:4">
      <c r="B71" s="9" t="s">
        <v>12</v>
      </c>
      <c r="C71" s="27">
        <v>6</v>
      </c>
      <c r="D71" s="10">
        <f>C71/$C$73</f>
        <v>0.66666666666666663</v>
      </c>
    </row>
    <row r="72" spans="2:4">
      <c r="B72" s="9" t="s">
        <v>13</v>
      </c>
      <c r="C72" s="27">
        <v>1</v>
      </c>
      <c r="D72" s="10">
        <f>C72/$C$73</f>
        <v>0.1111111111111111</v>
      </c>
    </row>
    <row r="73" spans="2:4">
      <c r="B73" s="9" t="s">
        <v>9</v>
      </c>
      <c r="C73" s="28">
        <f>SUM(C70:C72)</f>
        <v>9</v>
      </c>
      <c r="D73" s="10">
        <f>C73/$C$47</f>
        <v>1</v>
      </c>
    </row>
    <row r="93" spans="2:4" ht="15.75">
      <c r="B93" s="7" t="s">
        <v>15</v>
      </c>
    </row>
    <row r="95" spans="2:4">
      <c r="B95" s="36" t="s">
        <v>16</v>
      </c>
      <c r="C95" s="36" t="s">
        <v>5</v>
      </c>
      <c r="D95" s="36" t="s">
        <v>6</v>
      </c>
    </row>
    <row r="96" spans="2:4">
      <c r="B96" s="29">
        <v>0</v>
      </c>
      <c r="C96" s="27">
        <v>7</v>
      </c>
      <c r="D96" s="10">
        <f>C96/$C$100</f>
        <v>0.77777777777777779</v>
      </c>
    </row>
    <row r="97" spans="2:4">
      <c r="B97" s="29">
        <v>1</v>
      </c>
      <c r="C97" s="27">
        <v>1</v>
      </c>
      <c r="D97" s="10">
        <f>C97/$C$100</f>
        <v>0.1111111111111111</v>
      </c>
    </row>
    <row r="98" spans="2:4">
      <c r="B98" s="29">
        <v>2</v>
      </c>
      <c r="C98" s="27">
        <v>1</v>
      </c>
      <c r="D98" s="10">
        <f>C98/$C$100</f>
        <v>0.1111111111111111</v>
      </c>
    </row>
    <row r="99" spans="2:4">
      <c r="B99" s="32" t="s">
        <v>17</v>
      </c>
      <c r="C99" s="27">
        <v>0</v>
      </c>
      <c r="D99" s="10">
        <f>C99/$C$100</f>
        <v>0</v>
      </c>
    </row>
    <row r="100" spans="2:4">
      <c r="B100" s="29" t="s">
        <v>9</v>
      </c>
      <c r="C100" s="28">
        <f>SUM(C96:C99)</f>
        <v>9</v>
      </c>
      <c r="D100" s="10">
        <f>C100/$C$47</f>
        <v>1</v>
      </c>
    </row>
    <row r="120" spans="2:6" ht="15.75">
      <c r="B120" s="7" t="s">
        <v>18</v>
      </c>
    </row>
    <row r="121" spans="2:6" ht="15.75">
      <c r="B121" s="7"/>
    </row>
    <row r="123" spans="2:6" ht="84" customHeight="1">
      <c r="B123" s="111" t="s">
        <v>19</v>
      </c>
      <c r="C123" s="111"/>
      <c r="D123" s="111"/>
      <c r="E123" s="112" t="s">
        <v>5</v>
      </c>
      <c r="F123" s="112"/>
    </row>
    <row r="124" spans="2:6">
      <c r="B124" s="90" t="s">
        <v>21</v>
      </c>
      <c r="C124" s="90"/>
      <c r="D124" s="90"/>
      <c r="E124" s="107">
        <v>5</v>
      </c>
      <c r="F124" s="107"/>
    </row>
    <row r="125" spans="2:6">
      <c r="B125" s="90" t="s">
        <v>23</v>
      </c>
      <c r="C125" s="90"/>
      <c r="D125" s="90"/>
      <c r="E125" s="107">
        <v>2</v>
      </c>
      <c r="F125" s="107"/>
    </row>
    <row r="126" spans="2:6">
      <c r="B126" s="90" t="s">
        <v>25</v>
      </c>
      <c r="C126" s="90"/>
      <c r="D126" s="90"/>
      <c r="E126" s="107">
        <v>0</v>
      </c>
      <c r="F126" s="107"/>
    </row>
    <row r="127" spans="2:6">
      <c r="B127" s="90" t="s">
        <v>27</v>
      </c>
      <c r="C127" s="90"/>
      <c r="D127" s="90"/>
      <c r="E127" s="107">
        <v>0</v>
      </c>
      <c r="F127" s="107"/>
    </row>
    <row r="128" spans="2:6">
      <c r="B128" s="90" t="s">
        <v>28</v>
      </c>
      <c r="C128" s="90"/>
      <c r="D128" s="90"/>
      <c r="E128" s="107">
        <v>0</v>
      </c>
      <c r="F128" s="107"/>
    </row>
    <row r="129" spans="2:6">
      <c r="B129" s="90" t="s">
        <v>29</v>
      </c>
      <c r="C129" s="90"/>
      <c r="D129" s="90"/>
      <c r="E129" s="107">
        <v>2</v>
      </c>
      <c r="F129" s="107"/>
    </row>
    <row r="130" spans="2:6">
      <c r="B130" s="90" t="s">
        <v>9</v>
      </c>
      <c r="C130" s="90"/>
      <c r="D130" s="90"/>
      <c r="E130" s="107">
        <f>SUM(E124:F129)</f>
        <v>9</v>
      </c>
      <c r="F130" s="107"/>
    </row>
    <row r="131" spans="2:6">
      <c r="B131" s="12"/>
      <c r="C131" s="12"/>
      <c r="D131" s="12"/>
      <c r="E131" s="35"/>
      <c r="F131" s="35"/>
    </row>
    <row r="133" spans="2:6">
      <c r="B133" s="104" t="s">
        <v>30</v>
      </c>
      <c r="C133" s="104"/>
      <c r="D133" s="104"/>
      <c r="E133" s="104" t="s">
        <v>6</v>
      </c>
      <c r="F133" s="104"/>
    </row>
    <row r="134" spans="2:6">
      <c r="B134" s="90" t="s">
        <v>21</v>
      </c>
      <c r="C134" s="90"/>
      <c r="D134" s="90"/>
      <c r="E134" s="79">
        <f t="shared" ref="E134:E139" si="0">E124/$E$130</f>
        <v>0.55555555555555558</v>
      </c>
      <c r="F134" s="79"/>
    </row>
    <row r="135" spans="2:6">
      <c r="B135" s="90" t="s">
        <v>23</v>
      </c>
      <c r="C135" s="90"/>
      <c r="D135" s="90"/>
      <c r="E135" s="79">
        <f t="shared" si="0"/>
        <v>0.22222222222222221</v>
      </c>
      <c r="F135" s="79"/>
    </row>
    <row r="136" spans="2:6">
      <c r="B136" s="90" t="s">
        <v>25</v>
      </c>
      <c r="C136" s="90"/>
      <c r="D136" s="90"/>
      <c r="E136" s="79">
        <f t="shared" si="0"/>
        <v>0</v>
      </c>
      <c r="F136" s="79"/>
    </row>
    <row r="137" spans="2:6">
      <c r="B137" s="90" t="s">
        <v>27</v>
      </c>
      <c r="C137" s="90"/>
      <c r="D137" s="90"/>
      <c r="E137" s="79">
        <f t="shared" si="0"/>
        <v>0</v>
      </c>
      <c r="F137" s="79"/>
    </row>
    <row r="138" spans="2:6">
      <c r="B138" s="90" t="s">
        <v>28</v>
      </c>
      <c r="C138" s="90"/>
      <c r="D138" s="90"/>
      <c r="E138" s="79">
        <f t="shared" si="0"/>
        <v>0</v>
      </c>
      <c r="F138" s="79"/>
    </row>
    <row r="139" spans="2:6">
      <c r="B139" s="90" t="s">
        <v>29</v>
      </c>
      <c r="C139" s="90"/>
      <c r="D139" s="90"/>
      <c r="E139" s="79">
        <f t="shared" si="0"/>
        <v>0.22222222222222221</v>
      </c>
      <c r="F139" s="79"/>
    </row>
    <row r="161" spans="2:9" ht="15.75">
      <c r="B161" s="7" t="s">
        <v>34</v>
      </c>
    </row>
    <row r="163" spans="2:9">
      <c r="B163" s="51" t="s">
        <v>179</v>
      </c>
      <c r="C163" s="51" t="s">
        <v>36</v>
      </c>
      <c r="D163" s="51" t="s">
        <v>37</v>
      </c>
      <c r="E163" s="51" t="s">
        <v>38</v>
      </c>
      <c r="F163" s="52" t="s">
        <v>41</v>
      </c>
      <c r="G163" s="52" t="s">
        <v>46</v>
      </c>
      <c r="H163" s="52" t="s">
        <v>181</v>
      </c>
      <c r="I163" s="52" t="s">
        <v>48</v>
      </c>
    </row>
    <row r="164" spans="2:9">
      <c r="B164" s="65" t="s">
        <v>155</v>
      </c>
      <c r="C164" s="65" t="s">
        <v>372</v>
      </c>
      <c r="D164" s="65" t="s">
        <v>380</v>
      </c>
      <c r="E164" s="65" t="s">
        <v>256</v>
      </c>
      <c r="F164" s="65" t="s">
        <v>180</v>
      </c>
      <c r="G164" s="65" t="s">
        <v>201</v>
      </c>
      <c r="H164" s="65" t="s">
        <v>232</v>
      </c>
      <c r="I164" s="65" t="s">
        <v>387</v>
      </c>
    </row>
    <row r="165" spans="2:9">
      <c r="B165" s="53" t="s">
        <v>373</v>
      </c>
      <c r="C165" s="53" t="s">
        <v>374</v>
      </c>
      <c r="D165" s="53" t="s">
        <v>381</v>
      </c>
      <c r="E165" s="53" t="s">
        <v>234</v>
      </c>
      <c r="F165" s="53" t="s">
        <v>180</v>
      </c>
      <c r="G165" s="53" t="s">
        <v>201</v>
      </c>
      <c r="H165" s="53" t="s">
        <v>199</v>
      </c>
      <c r="I165" s="53" t="s">
        <v>213</v>
      </c>
    </row>
    <row r="166" spans="2:9">
      <c r="B166" s="53" t="s">
        <v>154</v>
      </c>
      <c r="C166" s="53" t="s">
        <v>154</v>
      </c>
      <c r="D166" s="53" t="s">
        <v>154</v>
      </c>
      <c r="E166" s="53" t="s">
        <v>154</v>
      </c>
      <c r="F166" s="53" t="s">
        <v>154</v>
      </c>
      <c r="G166" s="53" t="s">
        <v>154</v>
      </c>
      <c r="H166" s="53" t="s">
        <v>154</v>
      </c>
      <c r="I166" s="53" t="s">
        <v>154</v>
      </c>
    </row>
    <row r="167" spans="2:9">
      <c r="B167" s="65" t="s">
        <v>154</v>
      </c>
      <c r="C167" s="65" t="s">
        <v>154</v>
      </c>
      <c r="D167" s="65" t="s">
        <v>154</v>
      </c>
      <c r="E167" s="65" t="s">
        <v>154</v>
      </c>
      <c r="F167" s="65" t="s">
        <v>154</v>
      </c>
      <c r="G167" s="65" t="s">
        <v>154</v>
      </c>
      <c r="H167" s="65" t="s">
        <v>154</v>
      </c>
      <c r="I167" s="65" t="s">
        <v>154</v>
      </c>
    </row>
    <row r="168" spans="2:9">
      <c r="B168" s="53" t="s">
        <v>375</v>
      </c>
      <c r="C168" s="53" t="s">
        <v>376</v>
      </c>
      <c r="D168" s="53" t="s">
        <v>382</v>
      </c>
      <c r="E168" s="53" t="s">
        <v>383</v>
      </c>
      <c r="F168" s="53" t="s">
        <v>180</v>
      </c>
      <c r="G168" s="53" t="s">
        <v>212</v>
      </c>
      <c r="H168" s="53" t="s">
        <v>388</v>
      </c>
      <c r="I168" s="53" t="s">
        <v>231</v>
      </c>
    </row>
    <row r="169" spans="2:9">
      <c r="B169" s="65" t="s">
        <v>154</v>
      </c>
      <c r="C169" s="65" t="s">
        <v>154</v>
      </c>
      <c r="D169" s="65" t="s">
        <v>154</v>
      </c>
      <c r="E169" s="65" t="s">
        <v>154</v>
      </c>
      <c r="F169" s="65" t="s">
        <v>180</v>
      </c>
      <c r="G169" s="65" t="s">
        <v>154</v>
      </c>
      <c r="H169" s="65" t="s">
        <v>154</v>
      </c>
      <c r="I169" s="65" t="s">
        <v>154</v>
      </c>
    </row>
    <row r="170" spans="2:9">
      <c r="B170" s="53" t="s">
        <v>154</v>
      </c>
      <c r="C170" s="53" t="s">
        <v>154</v>
      </c>
      <c r="D170" s="53" t="s">
        <v>154</v>
      </c>
      <c r="E170" s="53" t="s">
        <v>154</v>
      </c>
      <c r="F170" s="53" t="s">
        <v>154</v>
      </c>
      <c r="G170" s="53" t="s">
        <v>154</v>
      </c>
      <c r="H170" s="53" t="s">
        <v>154</v>
      </c>
      <c r="I170" s="53" t="s">
        <v>154</v>
      </c>
    </row>
    <row r="171" spans="2:9">
      <c r="B171" s="72" t="s">
        <v>155</v>
      </c>
      <c r="C171" s="72" t="s">
        <v>377</v>
      </c>
      <c r="D171" s="72" t="s">
        <v>380</v>
      </c>
      <c r="E171" s="72" t="s">
        <v>384</v>
      </c>
      <c r="F171" s="72" t="s">
        <v>180</v>
      </c>
      <c r="G171" s="72" t="s">
        <v>201</v>
      </c>
      <c r="H171" s="72" t="s">
        <v>389</v>
      </c>
      <c r="I171" s="72" t="s">
        <v>390</v>
      </c>
    </row>
    <row r="172" spans="2:9">
      <c r="B172" s="53" t="s">
        <v>378</v>
      </c>
      <c r="C172" s="53" t="s">
        <v>379</v>
      </c>
      <c r="D172" s="53" t="s">
        <v>385</v>
      </c>
      <c r="E172" s="53" t="s">
        <v>386</v>
      </c>
      <c r="F172" s="53" t="s">
        <v>180</v>
      </c>
      <c r="G172" s="53" t="s">
        <v>201</v>
      </c>
      <c r="H172" s="53" t="s">
        <v>241</v>
      </c>
      <c r="I172" s="53" t="s">
        <v>391</v>
      </c>
    </row>
    <row r="176" spans="2:9" ht="15.75">
      <c r="B176" s="7" t="s">
        <v>54</v>
      </c>
    </row>
    <row r="178" spans="2:5" ht="69" customHeight="1">
      <c r="B178" s="97" t="s">
        <v>182</v>
      </c>
      <c r="C178" s="98"/>
      <c r="D178" s="15" t="s">
        <v>5</v>
      </c>
      <c r="E178" s="15" t="s">
        <v>6</v>
      </c>
    </row>
    <row r="179" spans="2:5">
      <c r="B179" s="99" t="s">
        <v>32</v>
      </c>
      <c r="C179" s="100"/>
      <c r="D179" s="32">
        <v>0</v>
      </c>
      <c r="E179" s="16">
        <f>D179/$D$181</f>
        <v>0</v>
      </c>
    </row>
    <row r="180" spans="2:5">
      <c r="B180" s="84" t="s">
        <v>56</v>
      </c>
      <c r="C180" s="84"/>
      <c r="D180" s="32">
        <v>9</v>
      </c>
      <c r="E180" s="16">
        <f>D180/$D$181</f>
        <v>1</v>
      </c>
    </row>
    <row r="181" spans="2:5">
      <c r="B181" s="84" t="s">
        <v>57</v>
      </c>
      <c r="C181" s="84"/>
      <c r="D181" s="32">
        <f>SUM(D179:D180)</f>
        <v>9</v>
      </c>
      <c r="E181" s="30">
        <f>SUM(E179:E180)</f>
        <v>1</v>
      </c>
    </row>
    <row r="182" spans="2:5">
      <c r="B182" s="113"/>
      <c r="C182" s="113"/>
      <c r="D182" s="113"/>
    </row>
    <row r="183" spans="2:5">
      <c r="B183" s="113"/>
      <c r="C183" s="113"/>
      <c r="D183" s="113"/>
    </row>
    <row r="184" spans="2:5">
      <c r="B184" s="113"/>
      <c r="C184" s="113"/>
      <c r="D184" s="113"/>
    </row>
    <row r="185" spans="2:5">
      <c r="B185" s="113"/>
      <c r="C185" s="113"/>
      <c r="D185" s="113"/>
    </row>
    <row r="186" spans="2:5">
      <c r="B186" s="113"/>
      <c r="C186" s="113"/>
      <c r="D186" s="113"/>
    </row>
    <row r="187" spans="2:5">
      <c r="B187" s="113"/>
      <c r="C187" s="113"/>
      <c r="D187" s="113"/>
    </row>
    <row r="193" spans="2:6" ht="15.75">
      <c r="B193" s="7" t="s">
        <v>71</v>
      </c>
    </row>
    <row r="194" spans="2:6" ht="15.75">
      <c r="B194" s="7"/>
    </row>
    <row r="195" spans="2:6">
      <c r="B195" s="17" t="s">
        <v>72</v>
      </c>
    </row>
    <row r="196" spans="2:6">
      <c r="B196" s="17"/>
    </row>
    <row r="197" spans="2:6">
      <c r="B197" s="17"/>
    </row>
    <row r="198" spans="2:6">
      <c r="B198" s="91" t="s">
        <v>73</v>
      </c>
      <c r="C198" s="91"/>
      <c r="D198" s="91"/>
      <c r="E198" s="34" t="s">
        <v>5</v>
      </c>
      <c r="F198" s="34" t="s">
        <v>6</v>
      </c>
    </row>
    <row r="199" spans="2:6">
      <c r="B199" s="86" t="s">
        <v>74</v>
      </c>
      <c r="C199" s="86"/>
      <c r="D199" s="86"/>
      <c r="E199" s="32">
        <v>7</v>
      </c>
      <c r="F199" s="42">
        <f t="shared" ref="F199:F205" si="1">E199/$E$206</f>
        <v>0.4375</v>
      </c>
    </row>
    <row r="200" spans="2:6">
      <c r="B200" s="86" t="s">
        <v>75</v>
      </c>
      <c r="C200" s="86"/>
      <c r="D200" s="86"/>
      <c r="E200" s="32">
        <v>2</v>
      </c>
      <c r="F200" s="42">
        <f t="shared" si="1"/>
        <v>0.125</v>
      </c>
    </row>
    <row r="201" spans="2:6">
      <c r="B201" s="86" t="s">
        <v>183</v>
      </c>
      <c r="C201" s="86"/>
      <c r="D201" s="86"/>
      <c r="E201" s="32">
        <v>2</v>
      </c>
      <c r="F201" s="42">
        <f t="shared" si="1"/>
        <v>0.125</v>
      </c>
    </row>
    <row r="202" spans="2:6">
      <c r="B202" s="86" t="s">
        <v>184</v>
      </c>
      <c r="C202" s="86"/>
      <c r="D202" s="86"/>
      <c r="E202" s="32">
        <v>0</v>
      </c>
      <c r="F202" s="42">
        <f t="shared" si="1"/>
        <v>0</v>
      </c>
    </row>
    <row r="203" spans="2:6">
      <c r="B203" s="86" t="s">
        <v>79</v>
      </c>
      <c r="C203" s="86"/>
      <c r="D203" s="86"/>
      <c r="E203" s="32">
        <v>4</v>
      </c>
      <c r="F203" s="42">
        <f t="shared" si="1"/>
        <v>0.25</v>
      </c>
    </row>
    <row r="204" spans="2:6">
      <c r="B204" s="86" t="s">
        <v>81</v>
      </c>
      <c r="C204" s="86"/>
      <c r="D204" s="86"/>
      <c r="E204" s="32">
        <v>0</v>
      </c>
      <c r="F204" s="42">
        <f t="shared" si="1"/>
        <v>0</v>
      </c>
    </row>
    <row r="205" spans="2:6">
      <c r="B205" s="86" t="s">
        <v>80</v>
      </c>
      <c r="C205" s="86"/>
      <c r="D205" s="86"/>
      <c r="E205" s="32">
        <v>1</v>
      </c>
      <c r="F205" s="42">
        <f t="shared" si="1"/>
        <v>6.25E-2</v>
      </c>
    </row>
    <row r="206" spans="2:6">
      <c r="B206" s="86" t="s">
        <v>9</v>
      </c>
      <c r="C206" s="86"/>
      <c r="D206" s="86"/>
      <c r="E206" s="32">
        <f>SUM(E199:E205)</f>
        <v>16</v>
      </c>
      <c r="F206" s="42">
        <f>SUM(F199:F205)</f>
        <v>1</v>
      </c>
    </row>
    <row r="207" spans="2:6" ht="10.5" customHeight="1"/>
    <row r="208" spans="2:6" ht="18.75" customHeight="1">
      <c r="B208" s="7" t="s">
        <v>82</v>
      </c>
    </row>
    <row r="209" spans="2:4" ht="10.5" customHeight="1">
      <c r="B209" s="7"/>
    </row>
    <row r="210" spans="2:4" ht="18.75" customHeight="1">
      <c r="B210" s="17" t="s">
        <v>185</v>
      </c>
    </row>
    <row r="211" spans="2:4">
      <c r="B211" s="17"/>
    </row>
    <row r="212" spans="2:4">
      <c r="B212" s="17"/>
    </row>
    <row r="213" spans="2:4">
      <c r="B213" s="34" t="s">
        <v>84</v>
      </c>
      <c r="C213" s="34" t="s">
        <v>5</v>
      </c>
      <c r="D213" s="34" t="s">
        <v>6</v>
      </c>
    </row>
    <row r="214" spans="2:4">
      <c r="B214" s="32" t="s">
        <v>144</v>
      </c>
      <c r="C214" s="32">
        <v>9</v>
      </c>
      <c r="D214" s="42">
        <f>C214/$C$218</f>
        <v>1</v>
      </c>
    </row>
    <row r="215" spans="2:4">
      <c r="B215" s="32" t="s">
        <v>145</v>
      </c>
      <c r="C215" s="32">
        <v>0</v>
      </c>
      <c r="D215" s="42">
        <f>C215/$C$218</f>
        <v>0</v>
      </c>
    </row>
    <row r="216" spans="2:4">
      <c r="B216" s="32" t="s">
        <v>147</v>
      </c>
      <c r="C216" s="32">
        <v>0</v>
      </c>
      <c r="D216" s="42">
        <f>C216/$C$218</f>
        <v>0</v>
      </c>
    </row>
    <row r="217" spans="2:4">
      <c r="B217" s="32" t="s">
        <v>186</v>
      </c>
      <c r="C217" s="32">
        <v>0</v>
      </c>
      <c r="D217" s="42">
        <f>C217/$C$218</f>
        <v>0</v>
      </c>
    </row>
    <row r="218" spans="2:4">
      <c r="B218" s="32" t="s">
        <v>9</v>
      </c>
      <c r="C218" s="32">
        <f>SUM(C214:C217)</f>
        <v>9</v>
      </c>
      <c r="D218" s="42">
        <f>SUM(D214:D217)</f>
        <v>1</v>
      </c>
    </row>
    <row r="226" spans="2:11" ht="15" customHeight="1">
      <c r="B226" s="82" t="s">
        <v>113</v>
      </c>
      <c r="C226" s="82"/>
      <c r="D226" s="82"/>
      <c r="F226" s="115"/>
      <c r="G226" s="115"/>
      <c r="H226" s="115"/>
      <c r="I226" s="115"/>
      <c r="J226" s="115"/>
      <c r="K226" s="115"/>
    </row>
    <row r="227" spans="2:11" ht="15" customHeight="1">
      <c r="B227" s="82"/>
      <c r="C227" s="82"/>
      <c r="D227" s="82"/>
      <c r="F227" s="115"/>
      <c r="G227" s="115"/>
      <c r="H227" s="115"/>
      <c r="I227" s="115"/>
      <c r="J227" s="115"/>
      <c r="K227" s="115"/>
    </row>
    <row r="228" spans="2:11" ht="15" customHeight="1">
      <c r="B228" s="82"/>
      <c r="C228" s="82"/>
      <c r="D228" s="82"/>
      <c r="F228" s="115"/>
      <c r="G228" s="115"/>
      <c r="H228" s="115"/>
      <c r="I228" s="115"/>
      <c r="J228" s="115"/>
      <c r="K228" s="115"/>
    </row>
    <row r="229" spans="2:11">
      <c r="F229" s="115"/>
      <c r="G229" s="115"/>
      <c r="H229" s="115"/>
      <c r="I229" s="115"/>
      <c r="J229" s="115"/>
      <c r="K229" s="115"/>
    </row>
    <row r="230" spans="2:11">
      <c r="B230" s="31" t="s">
        <v>115</v>
      </c>
      <c r="C230" s="31" t="s">
        <v>5</v>
      </c>
      <c r="D230" s="31" t="s">
        <v>6</v>
      </c>
    </row>
    <row r="231" spans="2:11">
      <c r="B231" s="33" t="s">
        <v>32</v>
      </c>
      <c r="C231" s="32">
        <v>9</v>
      </c>
      <c r="D231" s="42">
        <f>C231/$C$233</f>
        <v>1</v>
      </c>
    </row>
    <row r="232" spans="2:11">
      <c r="B232" s="33" t="s">
        <v>110</v>
      </c>
      <c r="C232" s="32">
        <v>0</v>
      </c>
      <c r="D232" s="42">
        <f>C232/$C$233</f>
        <v>0</v>
      </c>
    </row>
    <row r="233" spans="2:11">
      <c r="B233" s="33" t="s">
        <v>9</v>
      </c>
      <c r="C233" s="32">
        <f>SUM(C231:C232)</f>
        <v>9</v>
      </c>
      <c r="D233" s="42">
        <f>SUM(D231:D232)</f>
        <v>1</v>
      </c>
    </row>
    <row r="239" spans="2:11">
      <c r="H239" s="2"/>
      <c r="I239" s="43"/>
    </row>
    <row r="240" spans="2:11">
      <c r="B240" s="1" t="s">
        <v>114</v>
      </c>
      <c r="H240" s="2"/>
      <c r="I240" s="43"/>
    </row>
    <row r="241" spans="2:9">
      <c r="H241" s="2"/>
      <c r="I241" s="43"/>
    </row>
    <row r="242" spans="2:9">
      <c r="H242" s="2"/>
      <c r="I242" s="43"/>
    </row>
    <row r="243" spans="2:9">
      <c r="B243" s="31" t="s">
        <v>115</v>
      </c>
      <c r="C243" s="31" t="s">
        <v>5</v>
      </c>
      <c r="D243" s="31" t="s">
        <v>6</v>
      </c>
      <c r="H243" s="2"/>
      <c r="I243" s="43"/>
    </row>
    <row r="244" spans="2:9">
      <c r="B244" s="33" t="s">
        <v>32</v>
      </c>
      <c r="C244" s="32">
        <v>9</v>
      </c>
      <c r="D244" s="42">
        <f>C244/$C$246</f>
        <v>1</v>
      </c>
      <c r="H244" s="2"/>
      <c r="I244" s="43"/>
    </row>
    <row r="245" spans="2:9">
      <c r="B245" s="33" t="s">
        <v>110</v>
      </c>
      <c r="C245" s="32">
        <v>0</v>
      </c>
      <c r="D245" s="42">
        <f>C245/$C$246</f>
        <v>0</v>
      </c>
      <c r="H245" s="2"/>
      <c r="I245" s="43"/>
    </row>
    <row r="246" spans="2:9">
      <c r="B246" s="33" t="s">
        <v>9</v>
      </c>
      <c r="C246" s="32">
        <f>SUM(C244:C245)</f>
        <v>9</v>
      </c>
      <c r="D246" s="42">
        <f>SUM(D244:D245)</f>
        <v>1</v>
      </c>
      <c r="H246" s="2"/>
      <c r="I246" s="43"/>
    </row>
    <row r="247" spans="2:9">
      <c r="H247" s="2"/>
      <c r="I247" s="43"/>
    </row>
    <row r="248" spans="2:9">
      <c r="H248" s="2"/>
      <c r="I248" s="43"/>
    </row>
    <row r="249" spans="2:9">
      <c r="H249" s="2"/>
      <c r="I249" s="43"/>
    </row>
    <row r="250" spans="2:9" ht="15" customHeight="1">
      <c r="B250" s="82" t="s">
        <v>187</v>
      </c>
      <c r="C250" s="82"/>
      <c r="D250" s="82"/>
    </row>
    <row r="251" spans="2:9">
      <c r="B251" s="82"/>
      <c r="C251" s="82"/>
      <c r="D251" s="82"/>
    </row>
    <row r="252" spans="2:9">
      <c r="B252" s="82"/>
      <c r="C252" s="82"/>
      <c r="D252" s="82"/>
    </row>
    <row r="254" spans="2:9">
      <c r="B254" s="34" t="s">
        <v>117</v>
      </c>
      <c r="C254" s="91" t="s">
        <v>5</v>
      </c>
      <c r="D254" s="91"/>
      <c r="E254" s="91" t="s">
        <v>6</v>
      </c>
      <c r="F254" s="91"/>
    </row>
    <row r="255" spans="2:9">
      <c r="B255" s="32">
        <v>1</v>
      </c>
      <c r="C255" s="81">
        <v>0</v>
      </c>
      <c r="D255" s="81"/>
      <c r="E255" s="114">
        <f>C255/$C$260</f>
        <v>0</v>
      </c>
      <c r="F255" s="114"/>
    </row>
    <row r="256" spans="2:9">
      <c r="B256" s="32">
        <v>2</v>
      </c>
      <c r="C256" s="81">
        <v>0</v>
      </c>
      <c r="D256" s="81"/>
      <c r="E256" s="114">
        <f>C256/$C$260</f>
        <v>0</v>
      </c>
      <c r="F256" s="114"/>
    </row>
    <row r="257" spans="2:6">
      <c r="B257" s="32">
        <v>3</v>
      </c>
      <c r="C257" s="81">
        <v>0</v>
      </c>
      <c r="D257" s="81"/>
      <c r="E257" s="114">
        <f>C257/$C$260</f>
        <v>0</v>
      </c>
      <c r="F257" s="114"/>
    </row>
    <row r="258" spans="2:6">
      <c r="B258" s="32">
        <v>4</v>
      </c>
      <c r="C258" s="81">
        <v>3</v>
      </c>
      <c r="D258" s="81"/>
      <c r="E258" s="114">
        <f>C258/$C$260</f>
        <v>0.33333333333333331</v>
      </c>
      <c r="F258" s="114"/>
    </row>
    <row r="259" spans="2:6">
      <c r="B259" s="32">
        <v>5</v>
      </c>
      <c r="C259" s="81">
        <v>6</v>
      </c>
      <c r="D259" s="81"/>
      <c r="E259" s="114">
        <f>C259/$C$260</f>
        <v>0.66666666666666663</v>
      </c>
      <c r="F259" s="114"/>
    </row>
    <row r="260" spans="2:6">
      <c r="B260" s="32" t="s">
        <v>9</v>
      </c>
      <c r="C260" s="81">
        <f>SUM(C255:D259)</f>
        <v>9</v>
      </c>
      <c r="D260" s="81"/>
      <c r="E260" s="114">
        <f>SUM(E255:F259)</f>
        <v>1</v>
      </c>
      <c r="F260" s="114"/>
    </row>
    <row r="262" spans="2:6" ht="15.75">
      <c r="B262" s="7" t="s">
        <v>118</v>
      </c>
    </row>
    <row r="264" spans="2:6" ht="19.5" customHeight="1">
      <c r="B264" s="120" t="s">
        <v>392</v>
      </c>
      <c r="C264" s="121"/>
      <c r="D264" s="121"/>
      <c r="E264" s="121"/>
    </row>
    <row r="265" spans="2:6">
      <c r="B265" s="120" t="s">
        <v>393</v>
      </c>
      <c r="C265" s="121"/>
      <c r="D265" s="121"/>
      <c r="E265" s="121"/>
    </row>
    <row r="266" spans="2:6">
      <c r="B266" s="120" t="s">
        <v>394</v>
      </c>
      <c r="C266" s="121"/>
      <c r="D266" s="121"/>
      <c r="E266" s="121"/>
    </row>
  </sheetData>
  <mergeCells count="70">
    <mergeCell ref="E259:F259"/>
    <mergeCell ref="E260:F260"/>
    <mergeCell ref="B264:E264"/>
    <mergeCell ref="B206:D206"/>
    <mergeCell ref="C260:D260"/>
    <mergeCell ref="E254:F254"/>
    <mergeCell ref="E255:F255"/>
    <mergeCell ref="C257:D257"/>
    <mergeCell ref="C258:D258"/>
    <mergeCell ref="C259:D259"/>
    <mergeCell ref="B226:D228"/>
    <mergeCell ref="F226:K229"/>
    <mergeCell ref="B250:D252"/>
    <mergeCell ref="C254:D254"/>
    <mergeCell ref="C255:D255"/>
    <mergeCell ref="C256:D256"/>
    <mergeCell ref="B187:D187"/>
    <mergeCell ref="E256:F256"/>
    <mergeCell ref="E257:F257"/>
    <mergeCell ref="E258:F258"/>
    <mergeCell ref="B205:D205"/>
    <mergeCell ref="B200:D200"/>
    <mergeCell ref="B201:D201"/>
    <mergeCell ref="B202:D202"/>
    <mergeCell ref="B203:D203"/>
    <mergeCell ref="B204:D204"/>
    <mergeCell ref="B128:D128"/>
    <mergeCell ref="E128:F128"/>
    <mergeCell ref="B12:F12"/>
    <mergeCell ref="B123:D123"/>
    <mergeCell ref="E123:F123"/>
    <mergeCell ref="B124:D124"/>
    <mergeCell ref="E124:F124"/>
    <mergeCell ref="B125:D125"/>
    <mergeCell ref="E125:F125"/>
    <mergeCell ref="B126:D126"/>
    <mergeCell ref="E126:F126"/>
    <mergeCell ref="B127:D127"/>
    <mergeCell ref="E127:F127"/>
    <mergeCell ref="B265:E265"/>
    <mergeCell ref="B266:E266"/>
    <mergeCell ref="B136:D136"/>
    <mergeCell ref="E136:F136"/>
    <mergeCell ref="B137:D137"/>
    <mergeCell ref="E137:F137"/>
    <mergeCell ref="B138:D138"/>
    <mergeCell ref="E138:F138"/>
    <mergeCell ref="B139:D139"/>
    <mergeCell ref="E139:F139"/>
    <mergeCell ref="B178:C178"/>
    <mergeCell ref="B179:C179"/>
    <mergeCell ref="B180:C180"/>
    <mergeCell ref="B198:D198"/>
    <mergeCell ref="B199:D199"/>
    <mergeCell ref="B183:D183"/>
    <mergeCell ref="B181:C181"/>
    <mergeCell ref="B182:D182"/>
    <mergeCell ref="B129:D129"/>
    <mergeCell ref="E129:F129"/>
    <mergeCell ref="B135:D135"/>
    <mergeCell ref="E135:F135"/>
    <mergeCell ref="B130:D130"/>
    <mergeCell ref="E130:F130"/>
    <mergeCell ref="B133:D133"/>
    <mergeCell ref="E133:F133"/>
    <mergeCell ref="B134:D134"/>
    <mergeCell ref="E134:F134"/>
    <mergeCell ref="B184:D184"/>
    <mergeCell ref="B185:D185"/>
    <mergeCell ref="B186:D186"/>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7:I46"/>
  <sheetViews>
    <sheetView zoomScale="80" zoomScaleNormal="80" workbookViewId="0">
      <selection activeCell="D20" sqref="D20"/>
    </sheetView>
  </sheetViews>
  <sheetFormatPr baseColWidth="10" defaultRowHeight="15"/>
  <cols>
    <col min="1" max="1" width="11.42578125" style="1"/>
    <col min="2" max="2" width="59.42578125" style="1" customWidth="1"/>
    <col min="3" max="3" width="63.28515625" style="1" customWidth="1"/>
    <col min="4" max="4" width="49.85546875" style="1" customWidth="1"/>
    <col min="5" max="5" width="37.7109375" style="1" customWidth="1"/>
    <col min="6" max="6" width="26.42578125" style="1" customWidth="1"/>
    <col min="7" max="7" width="10.28515625" style="1" bestFit="1" customWidth="1"/>
    <col min="8" max="8" width="14.28515625" style="1" bestFit="1" customWidth="1"/>
    <col min="9" max="16384" width="11.42578125" style="1"/>
  </cols>
  <sheetData>
    <row r="17" spans="2:9">
      <c r="B17" s="47" t="s">
        <v>120</v>
      </c>
      <c r="C17" s="47" t="s">
        <v>121</v>
      </c>
      <c r="D17" s="47" t="s">
        <v>122</v>
      </c>
      <c r="E17" s="47" t="s">
        <v>123</v>
      </c>
      <c r="F17" s="47" t="s">
        <v>124</v>
      </c>
      <c r="G17" s="47" t="s">
        <v>125</v>
      </c>
      <c r="H17" s="47" t="s">
        <v>126</v>
      </c>
      <c r="I17" s="17"/>
    </row>
    <row r="18" spans="2:9" ht="21" customHeight="1">
      <c r="B18" s="65" t="s">
        <v>237</v>
      </c>
      <c r="C18" s="65" t="s">
        <v>365</v>
      </c>
      <c r="D18" s="65" t="s">
        <v>366</v>
      </c>
      <c r="E18" s="65" t="s">
        <v>367</v>
      </c>
      <c r="F18" s="65" t="s">
        <v>236</v>
      </c>
      <c r="G18" s="65" t="s">
        <v>235</v>
      </c>
      <c r="H18" s="65" t="s">
        <v>196</v>
      </c>
    </row>
    <row r="21" spans="2:9" ht="30" customHeight="1">
      <c r="B21" s="48" t="s">
        <v>127</v>
      </c>
      <c r="C21" s="48" t="s">
        <v>129</v>
      </c>
    </row>
    <row r="22" spans="2:9">
      <c r="B22" s="65" t="s">
        <v>128</v>
      </c>
      <c r="C22" s="65" t="s">
        <v>130</v>
      </c>
    </row>
    <row r="23" spans="2:9" ht="18" customHeight="1"/>
    <row r="25" spans="2:9" ht="92.25" customHeight="1">
      <c r="B25" s="49" t="s">
        <v>131</v>
      </c>
      <c r="C25" s="50" t="s">
        <v>133</v>
      </c>
    </row>
    <row r="26" spans="2:9" ht="30">
      <c r="B26" s="65" t="s">
        <v>132</v>
      </c>
      <c r="C26" s="64" t="s">
        <v>368</v>
      </c>
    </row>
    <row r="29" spans="2:9" ht="47.25" customHeight="1">
      <c r="B29" s="48" t="s">
        <v>134</v>
      </c>
    </row>
    <row r="30" spans="2:9">
      <c r="B30" s="65" t="s">
        <v>135</v>
      </c>
    </row>
    <row r="33" spans="2:5" ht="48" customHeight="1">
      <c r="B33" s="48" t="s">
        <v>136</v>
      </c>
      <c r="C33" s="48" t="s">
        <v>137</v>
      </c>
      <c r="D33" s="50" t="s">
        <v>138</v>
      </c>
    </row>
    <row r="34" spans="2:5" ht="45">
      <c r="B34" s="65" t="s">
        <v>106</v>
      </c>
      <c r="C34" s="65" t="s">
        <v>106</v>
      </c>
      <c r="D34" s="64" t="s">
        <v>369</v>
      </c>
    </row>
    <row r="35" spans="2:5">
      <c r="C35" s="26"/>
    </row>
    <row r="37" spans="2:5" ht="41.25" customHeight="1">
      <c r="B37" s="48" t="s">
        <v>139</v>
      </c>
      <c r="C37" s="49" t="s">
        <v>177</v>
      </c>
    </row>
    <row r="38" spans="2:5" ht="30">
      <c r="B38" s="65" t="s">
        <v>132</v>
      </c>
      <c r="C38" s="64" t="s">
        <v>370</v>
      </c>
    </row>
    <row r="42" spans="2:5" ht="55.5" customHeight="1">
      <c r="B42" s="48" t="s">
        <v>140</v>
      </c>
      <c r="C42" s="48" t="s">
        <v>141</v>
      </c>
    </row>
    <row r="43" spans="2:5">
      <c r="B43" s="65" t="s">
        <v>106</v>
      </c>
      <c r="C43" s="65" t="s">
        <v>200</v>
      </c>
    </row>
    <row r="44" spans="2:5" ht="45" customHeight="1">
      <c r="B44" s="2"/>
      <c r="C44" s="2"/>
    </row>
    <row r="45" spans="2:5" ht="45">
      <c r="B45" s="49" t="s">
        <v>178</v>
      </c>
      <c r="C45" s="48" t="s">
        <v>142</v>
      </c>
      <c r="D45" s="48" t="s">
        <v>143</v>
      </c>
      <c r="E45" s="48" t="s">
        <v>146</v>
      </c>
    </row>
    <row r="46" spans="2:5">
      <c r="B46" s="65" t="s">
        <v>371</v>
      </c>
      <c r="C46" s="65" t="s">
        <v>144</v>
      </c>
      <c r="D46" s="65" t="s">
        <v>144</v>
      </c>
      <c r="E46" s="65" t="s">
        <v>144</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3:G24"/>
  <sheetViews>
    <sheetView topLeftCell="A16" zoomScale="140" zoomScaleNormal="140" workbookViewId="0">
      <selection activeCell="I25" sqref="I25"/>
    </sheetView>
  </sheetViews>
  <sheetFormatPr baseColWidth="10" defaultRowHeight="15"/>
  <cols>
    <col min="1" max="1" width="11.42578125" style="1"/>
    <col min="2" max="2" width="55.7109375" style="1" bestFit="1" customWidth="1"/>
    <col min="3" max="4" width="11.42578125" style="1"/>
    <col min="5" max="5" width="23.7109375" style="1" customWidth="1"/>
    <col min="6" max="6" width="22.5703125" style="1" customWidth="1"/>
    <col min="7" max="7" width="21.5703125" style="1" customWidth="1"/>
    <col min="8" max="16384" width="11.42578125" style="1"/>
  </cols>
  <sheetData>
    <row r="13" spans="2:7">
      <c r="B13" s="37" t="s">
        <v>163</v>
      </c>
    </row>
    <row r="15" spans="2:7">
      <c r="B15" s="116" t="s">
        <v>164</v>
      </c>
      <c r="C15" s="117" t="s">
        <v>165</v>
      </c>
      <c r="D15" s="117"/>
      <c r="E15" s="117"/>
      <c r="G15" s="38"/>
    </row>
    <row r="16" spans="2:7">
      <c r="B16" s="116"/>
      <c r="C16" s="117" t="s">
        <v>166</v>
      </c>
      <c r="D16" s="117"/>
      <c r="E16" s="39" t="s">
        <v>167</v>
      </c>
      <c r="F16" s="46" t="s">
        <v>168</v>
      </c>
      <c r="G16" s="46" t="s">
        <v>176</v>
      </c>
    </row>
    <row r="17" spans="2:7" ht="26.25" customHeight="1">
      <c r="B17" s="41">
        <v>2016</v>
      </c>
      <c r="C17" s="118" t="s">
        <v>175</v>
      </c>
      <c r="D17" s="118"/>
      <c r="E17" s="119" t="s">
        <v>242</v>
      </c>
      <c r="F17" s="66" t="s">
        <v>230</v>
      </c>
      <c r="G17" s="67" t="s">
        <v>230</v>
      </c>
    </row>
    <row r="18" spans="2:7" ht="26.25" customHeight="1">
      <c r="B18" s="41">
        <v>2015</v>
      </c>
      <c r="C18" s="118"/>
      <c r="D18" s="118"/>
      <c r="E18" s="119"/>
      <c r="F18" s="66">
        <v>1</v>
      </c>
      <c r="G18" s="67">
        <v>2802727</v>
      </c>
    </row>
    <row r="19" spans="2:7" ht="26.25" customHeight="1">
      <c r="B19" s="41">
        <v>2014</v>
      </c>
      <c r="C19" s="118"/>
      <c r="D19" s="118"/>
      <c r="E19" s="119"/>
      <c r="F19" s="66" t="s">
        <v>230</v>
      </c>
      <c r="G19" s="67" t="s">
        <v>230</v>
      </c>
    </row>
    <row r="20" spans="2:7" ht="26.25" customHeight="1">
      <c r="B20" s="41">
        <v>2013</v>
      </c>
      <c r="C20" s="118"/>
      <c r="D20" s="118"/>
      <c r="E20" s="119"/>
      <c r="F20" s="66" t="s">
        <v>230</v>
      </c>
      <c r="G20" s="67" t="s">
        <v>230</v>
      </c>
    </row>
    <row r="21" spans="2:7">
      <c r="B21" s="38"/>
      <c r="C21" s="38"/>
      <c r="D21" s="38"/>
      <c r="E21" s="38"/>
      <c r="F21" s="38"/>
      <c r="G21" s="38"/>
    </row>
    <row r="22" spans="2:7">
      <c r="B22" s="38" t="s">
        <v>169</v>
      </c>
      <c r="C22" s="40"/>
      <c r="D22" s="40"/>
      <c r="E22" s="38"/>
      <c r="F22" s="38"/>
      <c r="G22" s="38"/>
    </row>
    <row r="23" spans="2:7">
      <c r="B23" s="38" t="s">
        <v>170</v>
      </c>
      <c r="C23" s="38"/>
      <c r="D23" s="38"/>
      <c r="E23" s="38"/>
      <c r="F23" s="38"/>
      <c r="G23" s="38"/>
    </row>
    <row r="24" spans="2:7">
      <c r="B24" s="38" t="s">
        <v>171</v>
      </c>
      <c r="C24" s="38"/>
      <c r="D24" s="38"/>
      <c r="E24" s="38"/>
      <c r="F24" s="38"/>
      <c r="G24" s="38"/>
    </row>
  </sheetData>
  <mergeCells count="5">
    <mergeCell ref="B15:B16"/>
    <mergeCell ref="C15:E15"/>
    <mergeCell ref="C16:D16"/>
    <mergeCell ref="C17:D20"/>
    <mergeCell ref="E17:E20"/>
  </mergeCells>
  <phoneticPr fontId="26"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Presentación</vt:lpstr>
      <vt:lpstr>Informe hasta el 2018</vt:lpstr>
      <vt:lpstr>Egresados 2019</vt:lpstr>
      <vt:lpstr>Empleadores</vt:lpstr>
      <vt:lpstr>OLE</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Gestion de egresados</dc:creator>
  <cp:lastModifiedBy>WIN8</cp:lastModifiedBy>
  <dcterms:created xsi:type="dcterms:W3CDTF">2018-09-28T15:27:34Z</dcterms:created>
  <dcterms:modified xsi:type="dcterms:W3CDTF">2021-03-10T03:25:57Z</dcterms:modified>
</cp:coreProperties>
</file>