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155" activeTab="2"/>
  </bookViews>
  <sheets>
    <sheet name="Presentación" sheetId="1" r:id="rId1"/>
    <sheet name="Informe hasta el 2019" sheetId="20"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0" i="20" l="1"/>
  <c r="E259" i="20" s="1"/>
  <c r="E258" i="20"/>
  <c r="E257" i="20"/>
  <c r="E256" i="20"/>
  <c r="C246" i="20"/>
  <c r="D245" i="20" s="1"/>
  <c r="C233" i="20"/>
  <c r="D232" i="20" s="1"/>
  <c r="C218" i="20"/>
  <c r="D217" i="20" s="1"/>
  <c r="D215" i="20"/>
  <c r="D214" i="20"/>
  <c r="E206" i="20"/>
  <c r="F205" i="20"/>
  <c r="F204" i="20"/>
  <c r="F203" i="20"/>
  <c r="F202" i="20"/>
  <c r="F201" i="20"/>
  <c r="F200" i="20"/>
  <c r="F199" i="20"/>
  <c r="F206" i="20" s="1"/>
  <c r="D181" i="20"/>
  <c r="E180" i="20" s="1"/>
  <c r="E138" i="20"/>
  <c r="E134" i="20"/>
  <c r="E130" i="20"/>
  <c r="E137" i="20" s="1"/>
  <c r="C100" i="20"/>
  <c r="D99" i="20"/>
  <c r="D98" i="20"/>
  <c r="D97" i="20"/>
  <c r="D96" i="20"/>
  <c r="D73" i="20"/>
  <c r="C73" i="20"/>
  <c r="D71" i="20" s="1"/>
  <c r="D72" i="20"/>
  <c r="D70" i="20"/>
  <c r="C47" i="20"/>
  <c r="D47" i="20" s="1"/>
  <c r="D45" i="20"/>
  <c r="C47" i="4"/>
  <c r="D46" i="20" l="1"/>
  <c r="E135" i="20"/>
  <c r="E139" i="20"/>
  <c r="D216" i="20"/>
  <c r="D218" i="20" s="1"/>
  <c r="D231" i="20"/>
  <c r="D233" i="20" s="1"/>
  <c r="D244" i="20"/>
  <c r="D246" i="20" s="1"/>
  <c r="E255" i="20"/>
  <c r="E260" i="20" s="1"/>
  <c r="D100" i="20"/>
  <c r="E136" i="20"/>
  <c r="E179" i="20"/>
  <c r="E181" i="20" s="1"/>
  <c r="C268" i="4"/>
  <c r="E265" i="4" s="1"/>
  <c r="C254" i="4"/>
  <c r="D253" i="4" s="1"/>
  <c r="C241" i="4"/>
  <c r="D239" i="4" s="1"/>
  <c r="C226" i="4"/>
  <c r="D224" i="4" s="1"/>
  <c r="E214" i="4"/>
  <c r="F209" i="4" s="1"/>
  <c r="E130" i="4"/>
  <c r="E135" i="4" s="1"/>
  <c r="C100" i="4"/>
  <c r="D99" i="4" s="1"/>
  <c r="D189" i="4"/>
  <c r="E188" i="4" s="1"/>
  <c r="C73" i="4"/>
  <c r="D72" i="4" s="1"/>
  <c r="D252" i="4" l="1"/>
  <c r="D254" i="4" s="1"/>
  <c r="E266" i="4"/>
  <c r="E263" i="4"/>
  <c r="E264" i="4"/>
  <c r="E267" i="4"/>
  <c r="D240" i="4"/>
  <c r="D241" i="4" s="1"/>
  <c r="D223" i="4"/>
  <c r="D222" i="4"/>
  <c r="D225" i="4"/>
  <c r="F211" i="4"/>
  <c r="F208" i="4"/>
  <c r="F207" i="4"/>
  <c r="F213" i="4"/>
  <c r="F210" i="4"/>
  <c r="F212" i="4"/>
  <c r="E187" i="4"/>
  <c r="E189" i="4" s="1"/>
  <c r="D45" i="4"/>
  <c r="D70" i="4"/>
  <c r="D71" i="4"/>
  <c r="D46" i="4"/>
  <c r="E138" i="4"/>
  <c r="E136" i="4"/>
  <c r="E137" i="4"/>
  <c r="E134" i="4"/>
  <c r="E139" i="4"/>
  <c r="D97" i="4"/>
  <c r="D96" i="4"/>
  <c r="D98" i="4"/>
  <c r="D100" i="4"/>
  <c r="D73" i="4"/>
  <c r="D47" i="4"/>
  <c r="E268" i="4" l="1"/>
  <c r="D226" i="4"/>
  <c r="F214" i="4"/>
</calcChain>
</file>

<file path=xl/sharedStrings.xml><?xml version="1.0" encoding="utf-8"?>
<sst xmlns="http://schemas.openxmlformats.org/spreadsheetml/2006/main" count="506" uniqueCount="209">
  <si>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</si>
  <si>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</si>
  <si>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</si>
  <si>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</si>
  <si>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</si>
  <si>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</si>
  <si>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</si>
  <si>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</si>
  <si>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</si>
  <si>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</si>
  <si>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</si>
  <si>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</si>
  <si>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</si>
  <si>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</si>
  <si>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</si>
  <si>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</si>
  <si>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</si>
  <si>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</si>
  <si>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</si>
  <si>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</si>
  <si>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</si>
  <si>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</si>
  <si>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</si>
  <si>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</si>
  <si>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</si>
  <si>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</si>
  <si>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</si>
  <si>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</si>
  <si>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</si>
  <si>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</si>
  <si>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</si>
  <si>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</si>
  <si>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</si>
  <si>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</si>
  <si>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</si>
  <si>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</si>
  <si>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</si>
  <si>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</si>
  <si>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</si>
  <si>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</si>
  <si>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</si>
  <si>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</si>
  <si>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</si>
  <si>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</si>
  <si>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</si>
  <si>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</si>
  <si>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</si>
  <si>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</si>
  <si>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</si>
  <si>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</si>
  <si>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</si>
  <si>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</si>
  <si>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</si>
  <si>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</si>
  <si>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</si>
  <si>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</si>
  <si>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</si>
  <si>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</si>
  <si>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</si>
  <si>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</si>
  <si>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</si>
  <si>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</si>
  <si>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</si>
  <si>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</si>
  <si>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</si>
  <si>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</si>
  <si>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</si>
  <si>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</si>
  <si>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</si>
  <si>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</si>
  <si>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</si>
  <si>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</si>
  <si>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</si>
  <si>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</si>
  <si>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</si>
  <si>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</si>
  <si>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</si>
  <si>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</si>
  <si>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</si>
  <si>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</si>
  <si>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</si>
  <si>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</si>
  <si>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SIN RESPUESTA</t>
  </si>
  <si>
    <t>Universidad Tecnológica de Pereira</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</si>
  <si>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</si>
  <si>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</si>
  <si>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</si>
  <si>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</si>
  <si>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</si>
  <si>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</si>
  <si>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</si>
  <si>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</si>
  <si>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</si>
  <si>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</si>
  <si>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</si>
  <si>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</si>
  <si>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</si>
  <si>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</si>
  <si>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</si>
  <si>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</si>
  <si>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</si>
  <si>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</si>
  <si>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</si>
  <si>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</si>
  <si>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</si>
  <si>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</si>
  <si>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</si>
  <si>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</si>
  <si>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</si>
  <si>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</si>
  <si>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</si>
  <si>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Quindío</t>
  </si>
  <si>
    <t>Docente</t>
  </si>
  <si>
    <t>5</t>
  </si>
  <si>
    <t>Área educativa</t>
  </si>
  <si>
    <t>Área artística</t>
  </si>
  <si>
    <t>Rectora</t>
  </si>
  <si>
    <t>-</t>
  </si>
  <si>
    <t>Coordinadora Académica</t>
  </si>
  <si>
    <t>Docente Catedrático</t>
  </si>
  <si>
    <t>educacion@armenia.gov.co</t>
  </si>
  <si>
    <t>Calarcá</t>
  </si>
  <si>
    <t>romavalcalarca@yahoo.es</t>
  </si>
  <si>
    <t>Institución Educativa Román María Valencia</t>
  </si>
  <si>
    <t>Docente catedrático</t>
  </si>
  <si>
    <t>Maestría en Música</t>
  </si>
  <si>
    <t>escuelademusica@utp.edu.co</t>
  </si>
  <si>
    <t xml:space="preserve">Maestría en Música
</t>
  </si>
  <si>
    <t>Total egresados encuestados 2018: 28</t>
  </si>
  <si>
    <t>Rector Jorge Hernan Vanegas Acosta</t>
  </si>
  <si>
    <t>Cra. 25 #22-275</t>
  </si>
  <si>
    <t>3183191339</t>
  </si>
  <si>
    <t>Por la calidad y excelente formación profesional, por su 
capacidada investigativa y por su acertado desempeño laboral</t>
  </si>
  <si>
    <t xml:space="preserve">Por que existe correspondencia entre los planes 
de estudio y los programas con las condiciones y características de los egresados </t>
  </si>
  <si>
    <t xml:space="preserve">Continuar con los buenos alcances académicos dado que con 
ellos se esta obteniendo grandes impactos en la educación </t>
  </si>
  <si>
    <t>Se evidencian muy buenas competencias</t>
  </si>
  <si>
    <t>Carrera 27 # 10 - 02</t>
  </si>
  <si>
    <t>Secretaria de Educación de Armenia</t>
  </si>
  <si>
    <t>Calle 10A # 23C-44 Barrio Granada</t>
  </si>
  <si>
    <t>Jardín Infantil La Rana Verde</t>
  </si>
  <si>
    <t>Cll 6ta # 30-11</t>
  </si>
  <si>
    <t>Carrera 27 No. 10 - 02 Pereira - Risaralda</t>
  </si>
  <si>
    <t>Secretaría de Educación del Quindío</t>
  </si>
  <si>
    <t>Edificio Gobernación piso 11</t>
  </si>
  <si>
    <t>Utp</t>
  </si>
  <si>
    <t>Vereda la julita</t>
  </si>
  <si>
    <t>3137202 - 3125620</t>
  </si>
  <si>
    <t>7378424</t>
  </si>
  <si>
    <t>3260288</t>
  </si>
  <si>
    <t>No sé</t>
  </si>
  <si>
    <t>dianapatricia.salazar@utp.edu.co</t>
  </si>
  <si>
    <t>(6)7417700 ext 317</t>
  </si>
  <si>
    <t>sedquindio@gmail.com</t>
  </si>
  <si>
    <t>+57 320 7274349</t>
  </si>
  <si>
    <t>Escuelademusica@utp.edu.co</t>
  </si>
  <si>
    <t xml:space="preserve">Directora de Escuela de música </t>
  </si>
  <si>
    <t>Docente de clases de música</t>
  </si>
  <si>
    <t>Docente de cátedra</t>
  </si>
  <si>
    <t>Director de la Escuela de Música</t>
  </si>
  <si>
    <t>Docente de Música</t>
  </si>
  <si>
    <t>Director escuela de musica</t>
  </si>
  <si>
    <t>que sea gratuita</t>
  </si>
  <si>
    <t>muy buenos maestros.</t>
  </si>
  <si>
    <t>El desarrollo del seminario con respecto al enfoque ofrecido, es realista y adecuado.</t>
  </si>
  <si>
    <r>
      <rPr>
        <b/>
        <sz val="14"/>
        <color indexed="8"/>
        <rFont val="Calibri"/>
        <family val="2"/>
      </rPr>
      <t xml:space="preserve">Gestión de Egresados
Asociación de Egresados
</t>
    </r>
    <r>
      <rPr>
        <sz val="14"/>
        <color indexed="8"/>
        <rFont val="Calibri"/>
        <family val="2"/>
      </rPr>
      <t>www.utp.edu.co/egresados
Edificio 15C, tercer piso, Oficina 15C-302
Universidad Tecnológica de Pereira</t>
    </r>
  </si>
  <si>
    <t>Total graduados: 72</t>
  </si>
  <si>
    <t>Total egresados encuestados 2019: 9</t>
  </si>
  <si>
    <t>Nivel de encuestas diligenciadas: 12,5%</t>
  </si>
  <si>
    <t>Total graduados: 91</t>
  </si>
  <si>
    <t>Total egresados encuestados 2020: 18</t>
  </si>
  <si>
    <t>Nivel de encuestas diligenciadas: 19,8%</t>
  </si>
  <si>
    <t>Contratista</t>
  </si>
  <si>
    <t xml:space="preserve">MARINA DE GUERRA DEL PERU </t>
  </si>
  <si>
    <t xml:space="preserve">Secretaria de educación de caldas </t>
  </si>
  <si>
    <t>Secretaria de educación departamental</t>
  </si>
  <si>
    <t>Secretaria e educación dptal del Quindio</t>
  </si>
  <si>
    <t>Congregación Mita-Colombia</t>
  </si>
  <si>
    <t>Universidad tecnológica de Pereira</t>
  </si>
  <si>
    <t xml:space="preserve">Avenida La Marina, cuadra 36 S/N La Perla Callao </t>
  </si>
  <si>
    <t>Calle 41#13-62</t>
  </si>
  <si>
    <t xml:space="preserve"> Calle 20 # 13-22 Piso 9 y 11 Armenia, Quindío, Colombia.</t>
  </si>
  <si>
    <t>Kra 19 #35 N40 Armenia-Quindio-Colombia</t>
  </si>
  <si>
    <t>Calle 16#18a-59</t>
  </si>
  <si>
    <t>Alamos</t>
  </si>
  <si>
    <t>93456734</t>
  </si>
  <si>
    <t>3218549446</t>
  </si>
  <si>
    <t>3183784981</t>
  </si>
  <si>
    <t>(6) 7417700</t>
  </si>
  <si>
    <t>3106365939</t>
  </si>
  <si>
    <t>3166232668</t>
  </si>
  <si>
    <t>3137300</t>
  </si>
  <si>
    <t>dimar.informacionpublica@marina.pe</t>
  </si>
  <si>
    <t>sedcaldas.gov.co</t>
  </si>
  <si>
    <t>educacion@gobernacionquindio.gov.co</t>
  </si>
  <si>
    <t>contactenos@sedquindio.gov.co</t>
  </si>
  <si>
    <t>cmacali@gmail.com</t>
  </si>
  <si>
    <t>contactenos@utp.edu.co</t>
  </si>
  <si>
    <t xml:space="preserve">ASESOR MUSICAL DE LA BANDA DE MUSICOS </t>
  </si>
  <si>
    <t xml:space="preserve">Docente de aula y director musical </t>
  </si>
  <si>
    <t>Docente en Música</t>
  </si>
  <si>
    <t>Directora de la Banda de música</t>
  </si>
  <si>
    <t>TECNICO SUPERVISOR 2 MUSICO</t>
  </si>
  <si>
    <t>Coordinador departamental de bandas</t>
  </si>
  <si>
    <t>Secretaria de Escuela de Música</t>
  </si>
  <si>
    <t>Rector</t>
  </si>
  <si>
    <t xml:space="preserve">Director </t>
  </si>
  <si>
    <t>Director de la escuela de música</t>
  </si>
  <si>
    <t>todo ha sido de excelente calidad</t>
  </si>
  <si>
    <t>Importante que se cuente con una buena comunicaciòn y organizaciòn.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</si>
</sst>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19" fillId="2" borderId="0" xfId="0" applyFont="1" applyFill="1" applyAlignment="1">
      <alignment horizontal="left" vertical="center"/>
    </xf>
    <xf numFmtId="0" fontId="18"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Alignment="1">
      <alignment horizontal="center" vertical="top" wrapText="1"/>
    </xf>
    <xf numFmtId="0" fontId="16" fillId="3"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vertical="center" wrapText="1"/>
    </xf>
    <xf numFmtId="0" fontId="2" fillId="2" borderId="4" xfId="0" applyFont="1" applyFill="1" applyBorder="1" applyAlignment="1">
      <alignment wrapText="1"/>
    </xf>
    <xf numFmtId="0" fontId="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0" fillId="0" borderId="1" xfId="0" applyBorder="1"/>
    <xf numFmtId="0" fontId="0" fillId="4" borderId="1" xfId="0" applyFill="1" applyBorder="1" applyAlignment="1">
      <alignment wrapText="1"/>
    </xf>
    <xf numFmtId="0" fontId="0" fillId="4" borderId="1" xfId="0" applyFill="1" applyBorder="1"/>
    <xf numFmtId="10" fontId="23"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11" fillId="2" borderId="1" xfId="0" applyFont="1" applyFill="1" applyBorder="1" applyAlignment="1">
      <alignment horizontal="center" wrapText="1"/>
    </xf>
    <xf numFmtId="0" fontId="0" fillId="2" borderId="0" xfId="0" applyFill="1" applyAlignment="1">
      <alignment horizontal="center"/>
    </xf>
    <xf numFmtId="0" fontId="0" fillId="2" borderId="1" xfId="0"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0" fillId="4" borderId="1" xfId="0" applyFill="1" applyBorder="1"/>
    <xf numFmtId="0" fontId="0" fillId="4" borderId="1" xfId="0" applyFill="1" applyBorder="1"/>
    <xf numFmtId="0" fontId="0" fillId="0" borderId="1" xfId="0"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wrapText="1"/>
    </xf>
    <xf numFmtId="0" fontId="0" fillId="0" borderId="1" xfId="0" applyBorder="1"/>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0" fillId="0" borderId="1" xfId="0" applyFill="1" applyBorder="1" applyAlignment="1">
      <alignment wrapText="1"/>
    </xf>
    <xf numFmtId="0" fontId="0" fillId="0" borderId="1"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68E2-45A8-B89E-76B667375A96}"/>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68E2-45A8-B89E-76B667375A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2019'!$B$45:$B$46</c:f>
              <c:strCache>
                <c:ptCount val="2"/>
                <c:pt idx="0">
                  <c:v>Masculino</c:v>
                </c:pt>
                <c:pt idx="1">
                  <c:v>Femenino</c:v>
                </c:pt>
              </c:strCache>
            </c:strRef>
          </c:cat>
          <c:val>
            <c:numRef>
              <c:f>'[1]Egresados 2019'!$D$45:$D$46</c:f>
              <c:numCache>
                <c:formatCode>General</c:formatCode>
                <c:ptCount val="2"/>
                <c:pt idx="0">
                  <c:v>0.77777777777777779</c:v>
                </c:pt>
                <c:pt idx="1">
                  <c:v>0.22222222222222221</c:v>
                </c:pt>
              </c:numCache>
            </c:numRef>
          </c:val>
          <c:extLst xmlns:c16r2="http://schemas.microsoft.com/office/drawing/2015/06/chart">
            <c:ext xmlns:c16="http://schemas.microsoft.com/office/drawing/2014/chart" uri="{C3380CC4-5D6E-409C-BE32-E72D297353CC}">
              <c16:uniqueId val="{00000004-68E2-45A8-B89E-76B667375A9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60FB-4597-8E04-C04E4606F265}"/>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60FB-4597-8E04-C04E4606F265}"/>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60FB-4597-8E04-C04E4606F265}"/>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60FB-4597-8E04-C04E4606F265}"/>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60FB-4597-8E04-C04E4606F26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2019'!$B$255:$B$259</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60FB-4597-8E04-C04E4606F265}"/>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60FB-4597-8E04-C04E4606F265}"/>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60FB-4597-8E04-C04E4606F265}"/>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60FB-4597-8E04-C04E4606F265}"/>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60FB-4597-8E04-C04E4606F265}"/>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60FB-4597-8E04-C04E4606F26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2019'!$E$255:$E$259</c:f>
              <c:numCache>
                <c:formatCode>General</c:formatCode>
                <c:ptCount val="5"/>
                <c:pt idx="0">
                  <c:v>0</c:v>
                </c:pt>
                <c:pt idx="1">
                  <c:v>0</c:v>
                </c:pt>
                <c:pt idx="2">
                  <c:v>0</c:v>
                </c:pt>
                <c:pt idx="3">
                  <c:v>0.33333333333333331</c:v>
                </c:pt>
                <c:pt idx="4">
                  <c:v>0.66666666666666663</c:v>
                </c:pt>
              </c:numCache>
            </c:numRef>
          </c:val>
          <c:extLst xmlns:c16r2="http://schemas.microsoft.com/office/drawing/2015/06/chart">
            <c:ext xmlns:c16="http://schemas.microsoft.com/office/drawing/2014/chart" uri="{C3380CC4-5D6E-409C-BE32-E72D297353CC}">
              <c16:uniqueId val="{00000015-60FB-4597-8E04-C04E4606F265}"/>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60FB-4597-8E04-C04E4606F265}"/>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60FB-4597-8E04-C04E4606F265}"/>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60FB-4597-8E04-C04E4606F265}"/>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60FB-4597-8E04-C04E4606F265}"/>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60FB-4597-8E04-C04E4606F26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2019'!$F$255:$F$259</c:f>
              <c:numCache>
                <c:formatCode>General</c:formatCode>
                <c:ptCount val="5"/>
              </c:numCache>
            </c:numRef>
          </c:val>
          <c:extLst xmlns:c16r2="http://schemas.microsoft.com/office/drawing/2015/06/chart">
            <c:ext xmlns:c16="http://schemas.microsoft.com/office/drawing/2014/chart" uri="{C3380CC4-5D6E-409C-BE32-E72D297353CC}">
              <c16:uniqueId val="{00000020-60FB-4597-8E04-C04E4606F26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0.77777777777777779</c:v>
                </c:pt>
                <c:pt idx="1">
                  <c:v>0.22222222222222221</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0.27777777777777779</c:v>
                </c:pt>
                <c:pt idx="1">
                  <c:v>0.72222222222222221</c:v>
                </c:pt>
                <c:pt idx="2">
                  <c:v>0</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0.72222222222222221</c:v>
                </c:pt>
                <c:pt idx="1">
                  <c:v>0.1111111111111111</c:v>
                </c:pt>
                <c:pt idx="2">
                  <c:v>0.16666666666666666</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0.66666666666666663</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0.22222222222222221</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5.5555555555555552E-2</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5.5555555555555552E-2</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485599944"/>
        <c:axId val="485600336"/>
      </c:barChart>
      <c:catAx>
        <c:axId val="485599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600336"/>
        <c:crosses val="autoZero"/>
        <c:auto val="1"/>
        <c:lblAlgn val="ctr"/>
        <c:lblOffset val="100"/>
        <c:noMultiLvlLbl val="0"/>
      </c:catAx>
      <c:valAx>
        <c:axId val="485600336"/>
        <c:scaling>
          <c:orientation val="minMax"/>
        </c:scaling>
        <c:delete val="1"/>
        <c:axPos val="l"/>
        <c:numFmt formatCode="General" sourceLinked="1"/>
        <c:majorTickMark val="none"/>
        <c:minorTickMark val="none"/>
        <c:tickLblPos val="nextTo"/>
        <c:crossAx val="4855999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2020'!$B$187:$B$188</c:f>
              <c:strCache>
                <c:ptCount val="2"/>
                <c:pt idx="0">
                  <c:v>Si</c:v>
                </c:pt>
                <c:pt idx="1">
                  <c:v>No</c:v>
                </c:pt>
              </c:strCache>
            </c:strRef>
          </c:cat>
          <c:val>
            <c:numRef>
              <c:f>'Egresados 2020'!$E$187:$E$188</c:f>
              <c:numCache>
                <c:formatCode>0%</c:formatCode>
                <c:ptCount val="2"/>
                <c:pt idx="0">
                  <c:v>0.1111111111111111</c:v>
                </c:pt>
                <c:pt idx="1">
                  <c:v>0.88888888888888884</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2020'!$B$187:$B$188</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2020'!$C$187:$C$188</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2020'!$B$207:$B$213</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2020'!$F$207:$F$213</c:f>
              <c:numCache>
                <c:formatCode>0%</c:formatCode>
                <c:ptCount val="7"/>
                <c:pt idx="0">
                  <c:v>0.3235294117647059</c:v>
                </c:pt>
                <c:pt idx="1">
                  <c:v>0.11764705882352941</c:v>
                </c:pt>
                <c:pt idx="2">
                  <c:v>0.29411764705882354</c:v>
                </c:pt>
                <c:pt idx="3">
                  <c:v>0.14705882352941177</c:v>
                </c:pt>
                <c:pt idx="4">
                  <c:v>8.8235294117647065E-2</c:v>
                </c:pt>
                <c:pt idx="5">
                  <c:v>0</c:v>
                </c:pt>
                <c:pt idx="6">
                  <c:v>2.9411764705882353E-2</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485599160"/>
        <c:axId val="48559720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2020'!$B$207:$B$213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2020'!$C$207:$C$213</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2020'!$B$207:$B$213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2020'!$D$207:$D$213</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485599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597200"/>
        <c:crosses val="autoZero"/>
        <c:auto val="1"/>
        <c:lblAlgn val="ctr"/>
        <c:lblOffset val="100"/>
        <c:noMultiLvlLbl val="0"/>
      </c:catAx>
      <c:valAx>
        <c:axId val="485597200"/>
        <c:scaling>
          <c:orientation val="minMax"/>
        </c:scaling>
        <c:delete val="1"/>
        <c:axPos val="l"/>
        <c:numFmt formatCode="0%" sourceLinked="1"/>
        <c:majorTickMark val="none"/>
        <c:minorTickMark val="none"/>
        <c:tickLblPos val="nextTo"/>
        <c:crossAx val="48559916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2020'!$B$222:$B$225</c:f>
              <c:strCache>
                <c:ptCount val="4"/>
                <c:pt idx="0">
                  <c:v>Excelente</c:v>
                </c:pt>
                <c:pt idx="1">
                  <c:v>Bueno</c:v>
                </c:pt>
                <c:pt idx="2">
                  <c:v>Regular</c:v>
                </c:pt>
                <c:pt idx="3">
                  <c:v>Malo</c:v>
                </c:pt>
              </c:strCache>
            </c:strRef>
          </c:cat>
          <c:val>
            <c:numRef>
              <c:f>'Egresados 2020'!$D$222:$D$225</c:f>
              <c:numCache>
                <c:formatCode>0%</c:formatCode>
                <c:ptCount val="4"/>
                <c:pt idx="0">
                  <c:v>0.77777777777777779</c:v>
                </c:pt>
                <c:pt idx="1">
                  <c:v>0.22222222222222221</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485486560"/>
        <c:axId val="485493616"/>
      </c:barChart>
      <c:catAx>
        <c:axId val="48548656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5493616"/>
        <c:crosses val="autoZero"/>
        <c:auto val="1"/>
        <c:lblAlgn val="ctr"/>
        <c:lblOffset val="100"/>
        <c:noMultiLvlLbl val="0"/>
      </c:catAx>
      <c:valAx>
        <c:axId val="48549361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54865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2020'!$B$239:$B$240</c:f>
              <c:strCache>
                <c:ptCount val="2"/>
                <c:pt idx="0">
                  <c:v>Si</c:v>
                </c:pt>
                <c:pt idx="1">
                  <c:v>No </c:v>
                </c:pt>
              </c:strCache>
            </c:strRef>
          </c:cat>
          <c:val>
            <c:numRef>
              <c:f>'Egresados 2020'!$D$239:$D$240</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2020'!$B$252:$B$253</c:f>
              <c:strCache>
                <c:ptCount val="2"/>
                <c:pt idx="0">
                  <c:v>Si</c:v>
                </c:pt>
                <c:pt idx="1">
                  <c:v>No </c:v>
                </c:pt>
              </c:strCache>
            </c:strRef>
          </c:cat>
          <c:val>
            <c:numRef>
              <c:f>'Egresados 2020'!$D$252:$D$253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AF29-405B-B3E4-3B2B7F578EC8}"/>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29-405B-B3E4-3B2B7F578EC8}"/>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AF29-405B-B3E4-3B2B7F578EC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2019'!$B$70:$B$72</c:f>
              <c:strCache>
                <c:ptCount val="3"/>
                <c:pt idx="0">
                  <c:v>Casado(a)/unión libre</c:v>
                </c:pt>
                <c:pt idx="1">
                  <c:v>Soltero</c:v>
                </c:pt>
                <c:pt idx="2">
                  <c:v>otro</c:v>
                </c:pt>
              </c:strCache>
            </c:strRef>
          </c:cat>
          <c:val>
            <c:numRef>
              <c:f>'[1]Egresados 2019'!$D$70:$D$72</c:f>
              <c:numCache>
                <c:formatCode>General</c:formatCode>
                <c:ptCount val="3"/>
                <c:pt idx="0">
                  <c:v>0.22222222222222221</c:v>
                </c:pt>
                <c:pt idx="1">
                  <c:v>0.66666666666666663</c:v>
                </c:pt>
                <c:pt idx="2">
                  <c:v>0.1111111111111111</c:v>
                </c:pt>
              </c:numCache>
            </c:numRef>
          </c:val>
          <c:extLst xmlns:c16r2="http://schemas.microsoft.com/office/drawing/2015/06/chart">
            <c:ext xmlns:c16="http://schemas.microsoft.com/office/drawing/2014/chart" uri="{C3380CC4-5D6E-409C-BE32-E72D297353CC}">
              <c16:uniqueId val="{00000006-AF29-405B-B3E4-3B2B7F578EC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2020'!$B$263:$B$267</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2020'!$E$263:$E$267</c:f>
              <c:numCache>
                <c:formatCode>0%</c:formatCode>
                <c:ptCount val="5"/>
                <c:pt idx="0">
                  <c:v>0</c:v>
                </c:pt>
                <c:pt idx="1">
                  <c:v>0</c:v>
                </c:pt>
                <c:pt idx="2">
                  <c:v>0</c:v>
                </c:pt>
                <c:pt idx="3">
                  <c:v>0.33333333333333331</c:v>
                </c:pt>
                <c:pt idx="4">
                  <c:v>0.66666666666666663</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2020'!$F$263:$F$267</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502-4F67-9142-1335ED09D914}"/>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502-4F67-9142-1335ED09D914}"/>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502-4F67-9142-1335ED09D914}"/>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502-4F67-9142-1335ED09D9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2019'!$B$96:$B$99</c:f>
              <c:strCache>
                <c:ptCount val="4"/>
                <c:pt idx="0">
                  <c:v>0</c:v>
                </c:pt>
                <c:pt idx="1">
                  <c:v>1</c:v>
                </c:pt>
                <c:pt idx="2">
                  <c:v>2</c:v>
                </c:pt>
                <c:pt idx="3">
                  <c:v>Más de 2</c:v>
                </c:pt>
              </c:strCache>
            </c:strRef>
          </c:cat>
          <c:val>
            <c:numRef>
              <c:f>'[1]Egresados 2019'!$D$96:$D$99</c:f>
              <c:numCache>
                <c:formatCode>General</c:formatCode>
                <c:ptCount val="4"/>
                <c:pt idx="0">
                  <c:v>0.77777777777777779</c:v>
                </c:pt>
                <c:pt idx="1">
                  <c:v>0.1111111111111111</c:v>
                </c:pt>
                <c:pt idx="2">
                  <c:v>0.1111111111111111</c:v>
                </c:pt>
                <c:pt idx="3">
                  <c:v>0</c:v>
                </c:pt>
              </c:numCache>
            </c:numRef>
          </c:val>
          <c:extLst xmlns:c16r2="http://schemas.microsoft.com/office/drawing/2015/06/chart">
            <c:ext xmlns:c16="http://schemas.microsoft.com/office/drawing/2014/chart" uri="{C3380CC4-5D6E-409C-BE32-E72D297353CC}">
              <c16:uniqueId val="{00000008-1502-4F67-9142-1335ED09D914}"/>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0.55555555555555558</c:v>
                </c:pt>
              </c:numCache>
            </c:numRef>
          </c:val>
          <c:extLst xmlns:c16r2="http://schemas.microsoft.com/office/drawing/2015/06/chart">
            <c:ext xmlns:c16="http://schemas.microsoft.com/office/drawing/2014/chart" uri="{C3380CC4-5D6E-409C-BE32-E72D297353CC}">
              <c16:uniqueId val="{00000000-718D-449F-BD0C-AE1CC6C58247}"/>
            </c:ext>
          </c:extLst>
        </c:ser>
        <c:ser>
          <c:idx val="1"/>
          <c:order val="1"/>
          <c:tx>
            <c:strRef>
              <c:f>'[1]Egresados 2019'!$B$135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2019'!$C$135:$F$135</c:f>
              <c:numCache>
                <c:formatCode>General</c:formatCode>
                <c:ptCount val="4"/>
                <c:pt idx="2">
                  <c:v>0.22222222222222221</c:v>
                </c:pt>
              </c:numCache>
            </c:numRef>
          </c:val>
          <c:extLst xmlns:c16r2="http://schemas.microsoft.com/office/drawing/2015/06/chart">
            <c:ext xmlns:c16="http://schemas.microsoft.com/office/drawing/2014/chart" uri="{C3380CC4-5D6E-409C-BE32-E72D297353CC}">
              <c16:uniqueId val="{00000001-718D-449F-BD0C-AE1CC6C58247}"/>
            </c:ext>
          </c:extLst>
        </c:ser>
        <c:ser>
          <c:idx val="2"/>
          <c:order val="2"/>
          <c:tx>
            <c:strRef>
              <c:f>'[1]Egresados 2019'!$B$136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2019'!$C$136:$F$136</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2-718D-449F-BD0C-AE1CC6C58247}"/>
            </c:ext>
          </c:extLst>
        </c:ser>
        <c:ser>
          <c:idx val="3"/>
          <c:order val="3"/>
          <c:tx>
            <c:strRef>
              <c:f>'[1]Egresados 2019'!$B$137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2019'!$C$137:$F$137</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718D-449F-BD0C-AE1CC6C58247}"/>
            </c:ext>
          </c:extLst>
        </c:ser>
        <c:ser>
          <c:idx val="4"/>
          <c:order val="4"/>
          <c:tx>
            <c:strRef>
              <c:f>'[1]Egresados 2019'!$B$138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2019'!$C$138:$F$138</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718D-449F-BD0C-AE1CC6C58247}"/>
            </c:ext>
          </c:extLst>
        </c:ser>
        <c:ser>
          <c:idx val="5"/>
          <c:order val="5"/>
          <c:tx>
            <c:strRef>
              <c:f>'[1]Egresados 2019'!$B$139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2019'!$C$139:$F$139</c:f>
              <c:numCache>
                <c:formatCode>General</c:formatCode>
                <c:ptCount val="4"/>
                <c:pt idx="2">
                  <c:v>0.22222222222222221</c:v>
                </c:pt>
              </c:numCache>
            </c:numRef>
          </c:val>
          <c:extLst xmlns:c16r2="http://schemas.microsoft.com/office/drawing/2015/06/chart">
            <c:ext xmlns:c16="http://schemas.microsoft.com/office/drawing/2014/chart" uri="{C3380CC4-5D6E-409C-BE32-E72D297353CC}">
              <c16:uniqueId val="{00000005-718D-449F-BD0C-AE1CC6C58247}"/>
            </c:ext>
          </c:extLst>
        </c:ser>
        <c:dLbls>
          <c:dLblPos val="outEnd"/>
          <c:showLegendKey val="0"/>
          <c:showVal val="1"/>
          <c:showCatName val="0"/>
          <c:showSerName val="0"/>
          <c:showPercent val="0"/>
          <c:showBubbleSize val="0"/>
        </c:dLbls>
        <c:gapWidth val="444"/>
        <c:overlap val="-90"/>
        <c:axId val="485592104"/>
        <c:axId val="485593280"/>
      </c:barChart>
      <c:catAx>
        <c:axId val="485592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593280"/>
        <c:crosses val="autoZero"/>
        <c:auto val="1"/>
        <c:lblAlgn val="ctr"/>
        <c:lblOffset val="100"/>
        <c:noMultiLvlLbl val="0"/>
      </c:catAx>
      <c:valAx>
        <c:axId val="485593280"/>
        <c:scaling>
          <c:orientation val="minMax"/>
        </c:scaling>
        <c:delete val="1"/>
        <c:axPos val="l"/>
        <c:numFmt formatCode="General" sourceLinked="1"/>
        <c:majorTickMark val="none"/>
        <c:minorTickMark val="none"/>
        <c:tickLblPos val="nextTo"/>
        <c:crossAx val="485592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854D-4224-B2C7-C60DC8BE3E4C}"/>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854D-4224-B2C7-C60DC8BE3E4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2019'!$B$179:$B$180</c:f>
              <c:strCache>
                <c:ptCount val="2"/>
                <c:pt idx="0">
                  <c:v>Si</c:v>
                </c:pt>
                <c:pt idx="1">
                  <c:v>No</c:v>
                </c:pt>
              </c:strCache>
            </c:strRef>
          </c:cat>
          <c:val>
            <c:numRef>
              <c:f>'[1]Egresados 2019'!$E$179:$E$180</c:f>
              <c:numCache>
                <c:formatCode>General</c:formatCode>
                <c:ptCount val="2"/>
                <c:pt idx="0">
                  <c:v>0</c:v>
                </c:pt>
                <c:pt idx="1">
                  <c:v>1</c:v>
                </c:pt>
              </c:numCache>
            </c:numRef>
          </c:val>
          <c:extLst xmlns:c16r2="http://schemas.microsoft.com/office/drawing/2015/06/chart">
            <c:ext xmlns:c16="http://schemas.microsoft.com/office/drawing/2014/chart" uri="{C3380CC4-5D6E-409C-BE32-E72D297353CC}">
              <c16:uniqueId val="{00000004-854D-4224-B2C7-C60DC8BE3E4C}"/>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854D-4224-B2C7-C60DC8BE3E4C}"/>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854D-4224-B2C7-C60DC8BE3E4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2019'!$B$179:$B$180</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2019'!$C$179:$C$180</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854D-4224-B2C7-C60DC8BE3E4C}"/>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2019'!$B$199:$B$205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2019'!$F$199:$F$205</c:f>
              <c:numCache>
                <c:formatCode>General</c:formatCode>
                <c:ptCount val="7"/>
                <c:pt idx="0">
                  <c:v>0.4375</c:v>
                </c:pt>
                <c:pt idx="1">
                  <c:v>0.125</c:v>
                </c:pt>
                <c:pt idx="2">
                  <c:v>0.125</c:v>
                </c:pt>
                <c:pt idx="3">
                  <c:v>0</c:v>
                </c:pt>
                <c:pt idx="4">
                  <c:v>0.25</c:v>
                </c:pt>
                <c:pt idx="5">
                  <c:v>0</c:v>
                </c:pt>
                <c:pt idx="6">
                  <c:v>6.25E-2</c:v>
                </c:pt>
              </c:numCache>
            </c:numRef>
          </c:val>
          <c:extLst xmlns:c16r2="http://schemas.microsoft.com/office/drawing/2015/06/chart">
            <c:ext xmlns:c16="http://schemas.microsoft.com/office/drawing/2014/chart" uri="{C3380CC4-5D6E-409C-BE32-E72D297353CC}">
              <c16:uniqueId val="{00000000-9004-4168-AED3-E7A44F070CF0}"/>
            </c:ext>
          </c:extLst>
        </c:ser>
        <c:dLbls>
          <c:dLblPos val="outEnd"/>
          <c:showLegendKey val="0"/>
          <c:showVal val="1"/>
          <c:showCatName val="0"/>
          <c:showSerName val="0"/>
          <c:showPercent val="0"/>
          <c:showBubbleSize val="0"/>
        </c:dLbls>
        <c:gapWidth val="444"/>
        <c:overlap val="-90"/>
        <c:axId val="485584656"/>
        <c:axId val="485590144"/>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2019'!$B$199:$B$205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2019'!$C$199:$C$205</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9004-4168-AED3-E7A44F070CF0}"/>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2019'!$B$199:$B$205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2019'!$D$199:$D$205</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9004-4168-AED3-E7A44F070CF0}"/>
                  </c:ext>
                </c:extLst>
              </c15:ser>
            </c15:filteredBarSeries>
          </c:ext>
        </c:extLst>
      </c:barChart>
      <c:catAx>
        <c:axId val="485584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590144"/>
        <c:crosses val="autoZero"/>
        <c:auto val="1"/>
        <c:lblAlgn val="ctr"/>
        <c:lblOffset val="100"/>
        <c:noMultiLvlLbl val="0"/>
      </c:catAx>
      <c:valAx>
        <c:axId val="485590144"/>
        <c:scaling>
          <c:orientation val="minMax"/>
        </c:scaling>
        <c:delete val="1"/>
        <c:axPos val="l"/>
        <c:numFmt formatCode="General" sourceLinked="1"/>
        <c:majorTickMark val="none"/>
        <c:minorTickMark val="none"/>
        <c:tickLblPos val="nextTo"/>
        <c:crossAx val="48558465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2019'!$B$214:$B$217</c:f>
              <c:strCache>
                <c:ptCount val="4"/>
                <c:pt idx="0">
                  <c:v>Excelente</c:v>
                </c:pt>
                <c:pt idx="1">
                  <c:v>Bueno</c:v>
                </c:pt>
                <c:pt idx="2">
                  <c:v>Regular</c:v>
                </c:pt>
                <c:pt idx="3">
                  <c:v>Malo</c:v>
                </c:pt>
              </c:strCache>
            </c:strRef>
          </c:cat>
          <c:val>
            <c:numRef>
              <c:f>'[1]Egresados 2019'!$D$214:$D$217</c:f>
              <c:numCache>
                <c:formatCode>General</c:formatCode>
                <c:ptCount val="4"/>
                <c:pt idx="0">
                  <c:v>1</c:v>
                </c:pt>
                <c:pt idx="1">
                  <c:v>0</c:v>
                </c:pt>
                <c:pt idx="2">
                  <c:v>0</c:v>
                </c:pt>
                <c:pt idx="3">
                  <c:v>0</c:v>
                </c:pt>
              </c:numCache>
            </c:numRef>
          </c:val>
          <c:extLst xmlns:c16r2="http://schemas.microsoft.com/office/drawing/2015/06/chart">
            <c:ext xmlns:c16="http://schemas.microsoft.com/office/drawing/2014/chart" uri="{C3380CC4-5D6E-409C-BE32-E72D297353CC}">
              <c16:uniqueId val="{00000000-FD36-430C-84AF-FB798E6195EB}"/>
            </c:ext>
          </c:extLst>
        </c:ser>
        <c:dLbls>
          <c:dLblPos val="inEnd"/>
          <c:showLegendKey val="0"/>
          <c:showVal val="1"/>
          <c:showCatName val="0"/>
          <c:showSerName val="0"/>
          <c:showPercent val="0"/>
          <c:showBubbleSize val="0"/>
        </c:dLbls>
        <c:gapWidth val="65"/>
        <c:axId val="485592496"/>
        <c:axId val="485592888"/>
      </c:barChart>
      <c:catAx>
        <c:axId val="48559249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5592888"/>
        <c:crosses val="autoZero"/>
        <c:auto val="1"/>
        <c:lblAlgn val="ctr"/>
        <c:lblOffset val="100"/>
        <c:noMultiLvlLbl val="0"/>
      </c:catAx>
      <c:valAx>
        <c:axId val="48559288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55924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7EE7-42C0-A93E-27D933FF67B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7EE7-42C0-A93E-27D933FF67B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2019'!$B$231:$B$232</c:f>
              <c:strCache>
                <c:ptCount val="2"/>
                <c:pt idx="0">
                  <c:v>Si</c:v>
                </c:pt>
                <c:pt idx="1">
                  <c:v>No </c:v>
                </c:pt>
              </c:strCache>
            </c:strRef>
          </c:cat>
          <c:val>
            <c:numRef>
              <c:f>'[1]Egresados 2019'!$D$231:$D$232</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7EE7-42C0-A93E-27D933FF67BB}"/>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E5A8-4CFE-B40F-0B209F75C93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E5A8-4CFE-B40F-0B209F75C93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2019'!$B$244:$B$245</c:f>
              <c:strCache>
                <c:ptCount val="2"/>
                <c:pt idx="0">
                  <c:v>Si</c:v>
                </c:pt>
                <c:pt idx="1">
                  <c:v>No </c:v>
                </c:pt>
              </c:strCache>
            </c:strRef>
          </c:cat>
          <c:val>
            <c:numRef>
              <c:f>'[1]Egresados 2019'!$D$244:$D$245</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E5A8-4CFE-B40F-0B209F75C93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4FB8031E-9813-4EA2-892A-0A9C75FD81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E6BA3C1F-B40D-488D-9EBD-84F24EB0AB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1237A035-2027-4F3E-93CB-1E38CC9E0B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5" name="Gráfico 4">
          <a:extLst>
            <a:ext uri="{FF2B5EF4-FFF2-40B4-BE49-F238E27FC236}">
              <a16:creationId xmlns:a16="http://schemas.microsoft.com/office/drawing/2014/main" xmlns="" id="{1C892719-DB83-4DA0-89E3-89A2D3455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6" name="Gráfico 5">
          <a:extLst>
            <a:ext uri="{FF2B5EF4-FFF2-40B4-BE49-F238E27FC236}">
              <a16:creationId xmlns:a16="http://schemas.microsoft.com/office/drawing/2014/main" xmlns="" id="{D133EB70-FC53-4A4F-8C7B-098B7A6DB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7" name="Gráfico 6">
          <a:extLst>
            <a:ext uri="{FF2B5EF4-FFF2-40B4-BE49-F238E27FC236}">
              <a16:creationId xmlns:a16="http://schemas.microsoft.com/office/drawing/2014/main" xmlns="" id="{E9F4FB0D-CBB9-456F-8E45-0B97737E2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8" name="Gráfico 7">
          <a:extLst>
            <a:ext uri="{FF2B5EF4-FFF2-40B4-BE49-F238E27FC236}">
              <a16:creationId xmlns:a16="http://schemas.microsoft.com/office/drawing/2014/main" xmlns="" id="{95B9BCF0-6D1C-4D9A-8142-2918D7B422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176</xdr:row>
      <xdr:rowOff>90487</xdr:rowOff>
    </xdr:from>
    <xdr:to>
      <xdr:col>7</xdr:col>
      <xdr:colOff>209550</xdr:colOff>
      <xdr:row>187</xdr:row>
      <xdr:rowOff>52387</xdr:rowOff>
    </xdr:to>
    <xdr:graphicFrame macro="">
      <xdr:nvGraphicFramePr>
        <xdr:cNvPr id="9" name="Gráfico 8">
          <a:extLst>
            <a:ext uri="{FF2B5EF4-FFF2-40B4-BE49-F238E27FC236}">
              <a16:creationId xmlns:a16="http://schemas.microsoft.com/office/drawing/2014/main" xmlns="" id="{DDB7B8AF-CB9E-4F03-8F58-7E4D3CFBD2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194</xdr:row>
      <xdr:rowOff>71437</xdr:rowOff>
    </xdr:from>
    <xdr:to>
      <xdr:col>8</xdr:col>
      <xdr:colOff>409575</xdr:colOff>
      <xdr:row>209</xdr:row>
      <xdr:rowOff>23812</xdr:rowOff>
    </xdr:to>
    <xdr:graphicFrame macro="">
      <xdr:nvGraphicFramePr>
        <xdr:cNvPr id="10" name="Gráfico 9">
          <a:extLst>
            <a:ext uri="{FF2B5EF4-FFF2-40B4-BE49-F238E27FC236}">
              <a16:creationId xmlns:a16="http://schemas.microsoft.com/office/drawing/2014/main" xmlns="" id="{9D56AFD1-4E97-48D8-B19B-B350D74BFA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210</xdr:row>
      <xdr:rowOff>185737</xdr:rowOff>
    </xdr:from>
    <xdr:to>
      <xdr:col>6</xdr:col>
      <xdr:colOff>1181100</xdr:colOff>
      <xdr:row>223</xdr:row>
      <xdr:rowOff>161925</xdr:rowOff>
    </xdr:to>
    <xdr:graphicFrame macro="">
      <xdr:nvGraphicFramePr>
        <xdr:cNvPr id="11" name="Gráfico 10">
          <a:extLst>
            <a:ext uri="{FF2B5EF4-FFF2-40B4-BE49-F238E27FC236}">
              <a16:creationId xmlns:a16="http://schemas.microsoft.com/office/drawing/2014/main" xmlns="" id="{AED16E8E-696F-4ABB-86D6-0F0758DF1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225</xdr:row>
      <xdr:rowOff>176212</xdr:rowOff>
    </xdr:from>
    <xdr:to>
      <xdr:col>6</xdr:col>
      <xdr:colOff>638175</xdr:colOff>
      <xdr:row>237</xdr:row>
      <xdr:rowOff>19050</xdr:rowOff>
    </xdr:to>
    <xdr:graphicFrame macro="">
      <xdr:nvGraphicFramePr>
        <xdr:cNvPr id="12" name="Gráfico 11">
          <a:extLst>
            <a:ext uri="{FF2B5EF4-FFF2-40B4-BE49-F238E27FC236}">
              <a16:creationId xmlns:a16="http://schemas.microsoft.com/office/drawing/2014/main" xmlns="" id="{2392F70E-A749-4F5B-BDCA-A57838C74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239</xdr:row>
      <xdr:rowOff>42862</xdr:rowOff>
    </xdr:from>
    <xdr:to>
      <xdr:col>6</xdr:col>
      <xdr:colOff>1323975</xdr:colOff>
      <xdr:row>250</xdr:row>
      <xdr:rowOff>171450</xdr:rowOff>
    </xdr:to>
    <xdr:graphicFrame macro="">
      <xdr:nvGraphicFramePr>
        <xdr:cNvPr id="13" name="Gráfico 12">
          <a:extLst>
            <a:ext uri="{FF2B5EF4-FFF2-40B4-BE49-F238E27FC236}">
              <a16:creationId xmlns:a16="http://schemas.microsoft.com/office/drawing/2014/main" xmlns="" id="{32C9AB40-283D-4D57-9D81-8ACA232A6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252</xdr:row>
      <xdr:rowOff>90487</xdr:rowOff>
    </xdr:from>
    <xdr:to>
      <xdr:col>8</xdr:col>
      <xdr:colOff>485775</xdr:colOff>
      <xdr:row>263</xdr:row>
      <xdr:rowOff>0</xdr:rowOff>
    </xdr:to>
    <xdr:graphicFrame macro="">
      <xdr:nvGraphicFramePr>
        <xdr:cNvPr id="14" name="Gráfico 13">
          <a:extLst>
            <a:ext uri="{FF2B5EF4-FFF2-40B4-BE49-F238E27FC236}">
              <a16:creationId xmlns:a16="http://schemas.microsoft.com/office/drawing/2014/main" xmlns="" id="{FC23A4FF-003A-4249-8C8F-AF92B79C6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83968</xdr:colOff>
      <xdr:row>15</xdr:row>
      <xdr:rowOff>47626</xdr:rowOff>
    </xdr:from>
    <xdr:to>
      <xdr:col>5</xdr:col>
      <xdr:colOff>627560</xdr:colOff>
      <xdr:row>30</xdr:row>
      <xdr:rowOff>94812</xdr:rowOff>
    </xdr:to>
    <xdr:pic>
      <xdr:nvPicPr>
        <xdr:cNvPr id="15" name="Imagen 14">
          <a:extLst>
            <a:ext uri="{FF2B5EF4-FFF2-40B4-BE49-F238E27FC236}">
              <a16:creationId xmlns:a16="http://schemas.microsoft.com/office/drawing/2014/main" xmlns="" id="{5AF41CA5-ACC2-44C2-9C71-DAF3F24D1B2F}"/>
            </a:ext>
          </a:extLst>
        </xdr:cNvPr>
        <xdr:cNvPicPr>
          <a:picLocks noChangeAspect="1"/>
        </xdr:cNvPicPr>
      </xdr:nvPicPr>
      <xdr:blipFill>
        <a:blip xmlns:r="http://schemas.openxmlformats.org/officeDocument/2006/relationships" r:embed="rId14"/>
        <a:stretch>
          <a:fillRect/>
        </a:stretch>
      </xdr:blipFill>
      <xdr:spPr>
        <a:xfrm>
          <a:off x="845968" y="3371851"/>
          <a:ext cx="7230142" cy="2904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184</xdr:row>
      <xdr:rowOff>90487</xdr:rowOff>
    </xdr:from>
    <xdr:to>
      <xdr:col>7</xdr:col>
      <xdr:colOff>209550</xdr:colOff>
      <xdr:row>195</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202</xdr:row>
      <xdr:rowOff>71437</xdr:rowOff>
    </xdr:from>
    <xdr:to>
      <xdr:col>8</xdr:col>
      <xdr:colOff>409575</xdr:colOff>
      <xdr:row>217</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218</xdr:row>
      <xdr:rowOff>185737</xdr:rowOff>
    </xdr:from>
    <xdr:to>
      <xdr:col>6</xdr:col>
      <xdr:colOff>1181100</xdr:colOff>
      <xdr:row>231</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233</xdr:row>
      <xdr:rowOff>176212</xdr:rowOff>
    </xdr:from>
    <xdr:to>
      <xdr:col>6</xdr:col>
      <xdr:colOff>638175</xdr:colOff>
      <xdr:row>245</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247</xdr:row>
      <xdr:rowOff>42862</xdr:rowOff>
    </xdr:from>
    <xdr:to>
      <xdr:col>6</xdr:col>
      <xdr:colOff>1323975</xdr:colOff>
      <xdr:row>258</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260</xdr:row>
      <xdr:rowOff>90487</xdr:rowOff>
    </xdr:from>
    <xdr:to>
      <xdr:col>8</xdr:col>
      <xdr:colOff>485775</xdr:colOff>
      <xdr:row>271</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38100</xdr:colOff>
      <xdr:row>14</xdr:row>
      <xdr:rowOff>85725</xdr:rowOff>
    </xdr:from>
    <xdr:to>
      <xdr:col>5</xdr:col>
      <xdr:colOff>2037264</xdr:colOff>
      <xdr:row>32</xdr:row>
      <xdr:rowOff>56725</xdr:rowOff>
    </xdr:to>
    <xdr:pic>
      <xdr:nvPicPr>
        <xdr:cNvPr id="4" name="Imagen 3">
          <a:extLst>
            <a:ext uri="{FF2B5EF4-FFF2-40B4-BE49-F238E27FC236}">
              <a16:creationId xmlns:a16="http://schemas.microsoft.com/office/drawing/2014/main" xmlns="" id="{14840FFB-EACD-4764-B19B-C74721AE9469}"/>
            </a:ext>
          </a:extLst>
        </xdr:cNvPr>
        <xdr:cNvPicPr>
          <a:picLocks noChangeAspect="1"/>
        </xdr:cNvPicPr>
      </xdr:nvPicPr>
      <xdr:blipFill>
        <a:blip xmlns:r="http://schemas.openxmlformats.org/officeDocument/2006/relationships" r:embed="rId14"/>
        <a:stretch>
          <a:fillRect/>
        </a:stretch>
      </xdr:blipFill>
      <xdr:spPr>
        <a:xfrm>
          <a:off x="800100" y="3219450"/>
          <a:ext cx="8685714" cy="34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Música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Música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Maestr&#237;a%20en%20M&#250;sic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refreshError="1"/>
      <sheetData sheetId="1" refreshError="1"/>
      <sheetData sheetId="2">
        <row r="45">
          <cell r="B45" t="str">
            <v>Masculino</v>
          </cell>
          <cell r="D45">
            <v>0.77777777777777779</v>
          </cell>
        </row>
        <row r="46">
          <cell r="B46" t="str">
            <v>Femenino</v>
          </cell>
          <cell r="D46">
            <v>0.22222222222222221</v>
          </cell>
        </row>
        <row r="70">
          <cell r="B70" t="str">
            <v>Casado(a)/unión libre</v>
          </cell>
          <cell r="D70">
            <v>0.22222222222222221</v>
          </cell>
        </row>
        <row r="71">
          <cell r="B71" t="str">
            <v>Soltero</v>
          </cell>
          <cell r="D71">
            <v>0.66666666666666663</v>
          </cell>
        </row>
        <row r="72">
          <cell r="B72" t="str">
            <v>otro</v>
          </cell>
          <cell r="D72">
            <v>0.1111111111111111</v>
          </cell>
        </row>
        <row r="96">
          <cell r="B96">
            <v>0</v>
          </cell>
          <cell r="D96">
            <v>0.77777777777777779</v>
          </cell>
        </row>
        <row r="97">
          <cell r="B97">
            <v>1</v>
          </cell>
          <cell r="D97">
            <v>0.1111111111111111</v>
          </cell>
        </row>
        <row r="98">
          <cell r="B98">
            <v>2</v>
          </cell>
          <cell r="D98">
            <v>0.1111111111111111</v>
          </cell>
        </row>
        <row r="99">
          <cell r="B99" t="str">
            <v>Más de 2</v>
          </cell>
          <cell r="D99">
            <v>0</v>
          </cell>
        </row>
        <row r="134">
          <cell r="B134" t="str">
            <v>Trabajando</v>
          </cell>
          <cell r="E134">
            <v>0.55555555555555558</v>
          </cell>
        </row>
        <row r="135">
          <cell r="B135" t="str">
            <v>Buscando trabajo</v>
          </cell>
          <cell r="E135">
            <v>0.22222222222222221</v>
          </cell>
        </row>
        <row r="136">
          <cell r="B136" t="str">
            <v>Estudiando</v>
          </cell>
          <cell r="E136">
            <v>0</v>
          </cell>
        </row>
        <row r="137">
          <cell r="B137" t="str">
            <v>Oficios del hogar</v>
          </cell>
          <cell r="E137">
            <v>0</v>
          </cell>
        </row>
        <row r="138">
          <cell r="B138" t="str">
            <v xml:space="preserve">Incapacitado </v>
          </cell>
          <cell r="E138">
            <v>0</v>
          </cell>
        </row>
        <row r="139">
          <cell r="B139" t="str">
            <v>Otra actividad</v>
          </cell>
          <cell r="E139">
            <v>0.22222222222222221</v>
          </cell>
        </row>
        <row r="179">
          <cell r="B179" t="str">
            <v>Si</v>
          </cell>
          <cell r="E179">
            <v>0</v>
          </cell>
        </row>
        <row r="180">
          <cell r="B180" t="str">
            <v>No</v>
          </cell>
          <cell r="E180">
            <v>1</v>
          </cell>
        </row>
        <row r="199">
          <cell r="B199" t="str">
            <v>Redes Sociales</v>
          </cell>
          <cell r="F199">
            <v>0.4375</v>
          </cell>
        </row>
        <row r="200">
          <cell r="B200" t="str">
            <v>Campus Informa</v>
          </cell>
          <cell r="F200">
            <v>0.125</v>
          </cell>
        </row>
        <row r="201">
          <cell r="B201" t="str">
            <v>Programa del cual egresó</v>
          </cell>
          <cell r="F201">
            <v>0.125</v>
          </cell>
        </row>
        <row r="202">
          <cell r="B202" t="str">
            <v xml:space="preserve">Oficina de egresados </v>
          </cell>
          <cell r="F202">
            <v>0</v>
          </cell>
        </row>
        <row r="203">
          <cell r="B203" t="str">
            <v>Universitaria Estéreo</v>
          </cell>
          <cell r="F203">
            <v>0.25</v>
          </cell>
        </row>
        <row r="204">
          <cell r="B204" t="str">
            <v>Ninguno</v>
          </cell>
          <cell r="F204">
            <v>0</v>
          </cell>
        </row>
        <row r="205">
          <cell r="B205" t="str">
            <v>Otros</v>
          </cell>
          <cell r="F205">
            <v>6.25E-2</v>
          </cell>
        </row>
        <row r="214">
          <cell r="B214" t="str">
            <v>Excelente</v>
          </cell>
          <cell r="D214">
            <v>1</v>
          </cell>
        </row>
        <row r="215">
          <cell r="B215" t="str">
            <v>Bueno</v>
          </cell>
          <cell r="D215">
            <v>0</v>
          </cell>
        </row>
        <row r="216">
          <cell r="B216" t="str">
            <v>Regular</v>
          </cell>
          <cell r="D216">
            <v>0</v>
          </cell>
        </row>
        <row r="217">
          <cell r="B217" t="str">
            <v>Malo</v>
          </cell>
          <cell r="D217">
            <v>0</v>
          </cell>
        </row>
        <row r="231">
          <cell r="B231" t="str">
            <v>Si</v>
          </cell>
          <cell r="D231">
            <v>1</v>
          </cell>
        </row>
        <row r="232">
          <cell r="B232" t="str">
            <v xml:space="preserve">No </v>
          </cell>
          <cell r="D232">
            <v>0</v>
          </cell>
        </row>
        <row r="244">
          <cell r="B244" t="str">
            <v>Si</v>
          </cell>
          <cell r="D244">
            <v>1</v>
          </cell>
        </row>
        <row r="245">
          <cell r="B245" t="str">
            <v xml:space="preserve">No </v>
          </cell>
          <cell r="D245">
            <v>0</v>
          </cell>
        </row>
        <row r="255">
          <cell r="B255">
            <v>1</v>
          </cell>
          <cell r="E255">
            <v>0</v>
          </cell>
        </row>
        <row r="256">
          <cell r="B256">
            <v>2</v>
          </cell>
          <cell r="E256">
            <v>0</v>
          </cell>
        </row>
        <row r="257">
          <cell r="B257">
            <v>3</v>
          </cell>
          <cell r="E257">
            <v>0</v>
          </cell>
        </row>
        <row r="258">
          <cell r="B258">
            <v>4</v>
          </cell>
          <cell r="E258">
            <v>0.33333333333333331</v>
          </cell>
        </row>
        <row r="259">
          <cell r="B259">
            <v>5</v>
          </cell>
          <cell r="E259">
            <v>0.66666666666666663</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topLeftCell="A2" zoomScaleNormal="100" workbookViewId="0">
      <selection activeCell="B50" sqref="B50:N5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6" t="s">
        <v>0</v>
      </c>
      <c r="C46" s="56"/>
      <c r="D46" s="56"/>
      <c r="E46" s="56"/>
      <c r="F46" s="56"/>
      <c r="G46" s="56"/>
      <c r="H46" s="56"/>
      <c r="I46" s="56"/>
      <c r="J46" s="56"/>
      <c r="K46" s="56"/>
      <c r="L46" s="56"/>
      <c r="M46" s="56"/>
      <c r="N46" s="56"/>
      <c r="O46" s="56"/>
    </row>
    <row r="47" spans="2:18" ht="409.6" customHeight="1">
      <c r="B47" s="57" t="s">
        <v>110</v>
      </c>
      <c r="C47" s="57"/>
      <c r="D47" s="57"/>
      <c r="E47" s="57"/>
      <c r="F47" s="57"/>
      <c r="G47" s="57"/>
      <c r="H47" s="57"/>
      <c r="I47" s="57"/>
      <c r="J47" s="57"/>
      <c r="K47" s="57"/>
      <c r="L47" s="57"/>
      <c r="M47" s="57"/>
      <c r="N47" s="57"/>
      <c r="O47" s="57"/>
      <c r="R47" s="3"/>
    </row>
    <row r="49" spans="2:15" ht="36.75" customHeight="1">
      <c r="B49" s="4" t="s">
        <v>1</v>
      </c>
    </row>
    <row r="50" spans="2:15" ht="14.45" customHeight="1">
      <c r="B50" s="58" t="s">
        <v>109</v>
      </c>
      <c r="C50" s="59"/>
      <c r="D50" s="59"/>
      <c r="E50" s="59"/>
      <c r="F50" s="59"/>
      <c r="G50" s="59"/>
      <c r="H50" s="59"/>
      <c r="I50" s="59"/>
      <c r="J50" s="59"/>
      <c r="K50" s="59"/>
      <c r="L50" s="59"/>
      <c r="M50" s="59"/>
      <c r="N50" s="59"/>
    </row>
    <row r="51" spans="2:15" ht="14.45" customHeight="1">
      <c r="B51" s="59"/>
      <c r="C51" s="59"/>
      <c r="D51" s="59"/>
      <c r="E51" s="59"/>
      <c r="F51" s="59"/>
      <c r="G51" s="59"/>
      <c r="H51" s="59"/>
      <c r="I51" s="59"/>
      <c r="J51" s="59"/>
      <c r="K51" s="59"/>
      <c r="L51" s="59"/>
      <c r="M51" s="59"/>
      <c r="N51" s="59"/>
    </row>
    <row r="52" spans="2:15" ht="14.45" customHeight="1">
      <c r="B52" s="59"/>
      <c r="C52" s="59"/>
      <c r="D52" s="59"/>
      <c r="E52" s="59"/>
      <c r="F52" s="59"/>
      <c r="G52" s="59"/>
      <c r="H52" s="59"/>
      <c r="I52" s="59"/>
      <c r="J52" s="59"/>
      <c r="K52" s="59"/>
      <c r="L52" s="59"/>
      <c r="M52" s="59"/>
      <c r="N52" s="59"/>
    </row>
    <row r="53" spans="2:15" ht="14.45" customHeight="1">
      <c r="B53" s="59"/>
      <c r="C53" s="59"/>
      <c r="D53" s="59"/>
      <c r="E53" s="59"/>
      <c r="F53" s="59"/>
      <c r="G53" s="59"/>
      <c r="H53" s="59"/>
      <c r="I53" s="59"/>
      <c r="J53" s="59"/>
      <c r="K53" s="59"/>
      <c r="L53" s="59"/>
      <c r="M53" s="59"/>
      <c r="N53" s="59"/>
    </row>
    <row r="54" spans="2:15" ht="14.45" customHeight="1">
      <c r="B54" s="59"/>
      <c r="C54" s="59"/>
      <c r="D54" s="59"/>
      <c r="E54" s="59"/>
      <c r="F54" s="59"/>
      <c r="G54" s="59"/>
      <c r="H54" s="59"/>
      <c r="I54" s="59"/>
      <c r="J54" s="59"/>
      <c r="K54" s="59"/>
      <c r="L54" s="59"/>
      <c r="M54" s="59"/>
      <c r="N54" s="59"/>
    </row>
    <row r="55" spans="2:15" ht="14.45" customHeight="1">
      <c r="B55" s="59"/>
      <c r="C55" s="59"/>
      <c r="D55" s="59"/>
      <c r="E55" s="59"/>
      <c r="F55" s="59"/>
      <c r="G55" s="59"/>
      <c r="H55" s="59"/>
      <c r="I55" s="59"/>
      <c r="J55" s="59"/>
      <c r="K55" s="59"/>
      <c r="L55" s="59"/>
      <c r="M55" s="59"/>
      <c r="N55" s="59"/>
    </row>
    <row r="56" spans="2:15" ht="14.45" customHeight="1">
      <c r="B56" s="59"/>
      <c r="C56" s="59"/>
      <c r="D56" s="59"/>
      <c r="E56" s="59"/>
      <c r="F56" s="59"/>
      <c r="G56" s="59"/>
      <c r="H56" s="59"/>
      <c r="I56" s="59"/>
      <c r="J56" s="59"/>
      <c r="K56" s="59"/>
      <c r="L56" s="59"/>
      <c r="M56" s="59"/>
      <c r="N56" s="59"/>
    </row>
    <row r="57" spans="2:15" ht="14.45" customHeight="1">
      <c r="B57" s="59"/>
      <c r="C57" s="59"/>
      <c r="D57" s="59"/>
      <c r="E57" s="59"/>
      <c r="F57" s="59"/>
      <c r="G57" s="59"/>
      <c r="H57" s="59"/>
      <c r="I57" s="59"/>
      <c r="J57" s="59"/>
      <c r="K57" s="59"/>
      <c r="L57" s="59"/>
      <c r="M57" s="59"/>
      <c r="N57" s="59"/>
    </row>
    <row r="58" spans="2:15" ht="14.45" customHeight="1">
      <c r="B58" s="59"/>
      <c r="C58" s="59"/>
      <c r="D58" s="59"/>
      <c r="E58" s="59"/>
      <c r="F58" s="59"/>
      <c r="G58" s="59"/>
      <c r="H58" s="59"/>
      <c r="I58" s="59"/>
      <c r="J58" s="59"/>
      <c r="K58" s="59"/>
      <c r="L58" s="59"/>
      <c r="M58" s="59"/>
      <c r="N58" s="59"/>
    </row>
    <row r="59" spans="2:15" ht="54" customHeight="1">
      <c r="B59" s="59"/>
      <c r="C59" s="59"/>
      <c r="D59" s="59"/>
      <c r="E59" s="59"/>
      <c r="F59" s="59"/>
      <c r="G59" s="59"/>
      <c r="H59" s="59"/>
      <c r="I59" s="59"/>
      <c r="J59" s="59"/>
      <c r="K59" s="59"/>
      <c r="L59" s="59"/>
      <c r="M59" s="59"/>
      <c r="N59" s="59"/>
    </row>
    <row r="61" spans="2:15" ht="132.75" customHeight="1">
      <c r="B61" s="60" t="s">
        <v>164</v>
      </c>
      <c r="C61" s="61"/>
      <c r="D61" s="61"/>
      <c r="E61" s="61"/>
      <c r="F61" s="61"/>
      <c r="G61" s="61"/>
      <c r="H61" s="61"/>
      <c r="I61" s="61"/>
      <c r="J61" s="61"/>
      <c r="K61" s="61"/>
      <c r="L61" s="61"/>
      <c r="M61" s="61"/>
      <c r="N61" s="61"/>
      <c r="O61" s="61"/>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6"/>
  <sheetViews>
    <sheetView topLeftCell="A28" workbookViewId="0">
      <selection activeCell="F35" sqref="F3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9" t="s">
        <v>127</v>
      </c>
      <c r="C12" s="79"/>
      <c r="D12" s="79"/>
      <c r="E12" s="79"/>
      <c r="F12" s="79"/>
    </row>
    <row r="13" spans="2:6">
      <c r="B13" s="5" t="s">
        <v>3</v>
      </c>
    </row>
    <row r="14" spans="2:6">
      <c r="B14" s="5"/>
    </row>
    <row r="15" spans="2:6">
      <c r="B15" s="5"/>
    </row>
    <row r="16" spans="2:6">
      <c r="B16" s="5"/>
    </row>
    <row r="17" spans="2:2">
      <c r="B17" s="5"/>
    </row>
    <row r="18" spans="2:2">
      <c r="B18" s="5"/>
    </row>
    <row r="33" spans="2:4" ht="48" customHeight="1"/>
    <row r="34" spans="2:4" ht="21.75" customHeight="1">
      <c r="B34" s="49" t="s">
        <v>93</v>
      </c>
      <c r="C34" s="49" t="s">
        <v>94</v>
      </c>
      <c r="D34" s="49" t="s">
        <v>95</v>
      </c>
    </row>
    <row r="35" spans="2:4" ht="21.75" customHeight="1">
      <c r="B35" s="48">
        <v>9</v>
      </c>
      <c r="C35" s="48">
        <v>0</v>
      </c>
      <c r="D35" s="48">
        <v>0</v>
      </c>
    </row>
    <row r="36" spans="2:4" ht="21.75" customHeight="1"/>
    <row r="37" spans="2:4" ht="21.75" customHeight="1">
      <c r="B37" s="6" t="s">
        <v>165</v>
      </c>
    </row>
    <row r="38" spans="2:4" ht="21.75" customHeight="1">
      <c r="B38" s="6" t="s">
        <v>128</v>
      </c>
    </row>
    <row r="39" spans="2:4" ht="21.75" customHeight="1">
      <c r="B39" s="6" t="s">
        <v>166</v>
      </c>
    </row>
    <row r="40" spans="2:4" ht="21.75" customHeight="1">
      <c r="B40" s="6" t="s">
        <v>167</v>
      </c>
    </row>
    <row r="42" spans="2:4" ht="15.75">
      <c r="B42" s="7" t="s">
        <v>4</v>
      </c>
    </row>
    <row r="44" spans="2:4">
      <c r="B44" s="8" t="s">
        <v>4</v>
      </c>
      <c r="C44" s="46" t="s">
        <v>5</v>
      </c>
      <c r="D44" s="46" t="s">
        <v>6</v>
      </c>
    </row>
    <row r="45" spans="2:4">
      <c r="B45" s="9" t="s">
        <v>7</v>
      </c>
      <c r="C45" s="16">
        <v>7</v>
      </c>
      <c r="D45" s="10">
        <f>C45/$C$47</f>
        <v>0.77777777777777779</v>
      </c>
    </row>
    <row r="46" spans="2:4">
      <c r="B46" s="9" t="s">
        <v>8</v>
      </c>
      <c r="C46" s="16">
        <v>2</v>
      </c>
      <c r="D46" s="10">
        <f>C46/$C$47</f>
        <v>0.22222222222222221</v>
      </c>
    </row>
    <row r="47" spans="2:4">
      <c r="B47" s="9" t="s">
        <v>9</v>
      </c>
      <c r="C47" s="17">
        <f>SUM(C45:C46)</f>
        <v>9</v>
      </c>
      <c r="D47" s="10">
        <f>C47/$C$47</f>
        <v>1</v>
      </c>
    </row>
    <row r="67" spans="2:4" ht="15.75">
      <c r="B67" s="7" t="s">
        <v>10</v>
      </c>
    </row>
    <row r="69" spans="2:4">
      <c r="B69" s="8" t="s">
        <v>10</v>
      </c>
      <c r="C69" s="46" t="s">
        <v>5</v>
      </c>
      <c r="D69" s="46" t="s">
        <v>6</v>
      </c>
    </row>
    <row r="70" spans="2:4">
      <c r="B70" s="9" t="s">
        <v>11</v>
      </c>
      <c r="C70" s="16">
        <v>2</v>
      </c>
      <c r="D70" s="10">
        <f>C70/$C$73</f>
        <v>0.22222222222222221</v>
      </c>
    </row>
    <row r="71" spans="2:4">
      <c r="B71" s="9" t="s">
        <v>12</v>
      </c>
      <c r="C71" s="16">
        <v>6</v>
      </c>
      <c r="D71" s="10">
        <f>C71/$C$73</f>
        <v>0.66666666666666663</v>
      </c>
    </row>
    <row r="72" spans="2:4">
      <c r="B72" s="9" t="s">
        <v>13</v>
      </c>
      <c r="C72" s="16">
        <v>1</v>
      </c>
      <c r="D72" s="10">
        <f>C72/$C$73</f>
        <v>0.1111111111111111</v>
      </c>
    </row>
    <row r="73" spans="2:4">
      <c r="B73" s="9" t="s">
        <v>9</v>
      </c>
      <c r="C73" s="17">
        <f>SUM(C70:C72)</f>
        <v>9</v>
      </c>
      <c r="D73" s="10">
        <f>C73/$C$47</f>
        <v>1</v>
      </c>
    </row>
    <row r="93" spans="2:4" ht="15.75">
      <c r="B93" s="7" t="s">
        <v>14</v>
      </c>
    </row>
    <row r="95" spans="2:4">
      <c r="B95" s="46" t="s">
        <v>15</v>
      </c>
      <c r="C95" s="46" t="s">
        <v>5</v>
      </c>
      <c r="D95" s="46" t="s">
        <v>6</v>
      </c>
    </row>
    <row r="96" spans="2:4">
      <c r="B96" s="18">
        <v>0</v>
      </c>
      <c r="C96" s="16">
        <v>7</v>
      </c>
      <c r="D96" s="10">
        <f>C96/$C$100</f>
        <v>0.77777777777777779</v>
      </c>
    </row>
    <row r="97" spans="2:4">
      <c r="B97" s="18">
        <v>1</v>
      </c>
      <c r="C97" s="16">
        <v>1</v>
      </c>
      <c r="D97" s="10">
        <f>C97/$C$100</f>
        <v>0.1111111111111111</v>
      </c>
    </row>
    <row r="98" spans="2:4">
      <c r="B98" s="18">
        <v>2</v>
      </c>
      <c r="C98" s="16">
        <v>1</v>
      </c>
      <c r="D98" s="10">
        <f>C98/$C$100</f>
        <v>0.1111111111111111</v>
      </c>
    </row>
    <row r="99" spans="2:4">
      <c r="B99" s="51" t="s">
        <v>16</v>
      </c>
      <c r="C99" s="16">
        <v>0</v>
      </c>
      <c r="D99" s="10">
        <f>C99/$C$100</f>
        <v>0</v>
      </c>
    </row>
    <row r="100" spans="2:4">
      <c r="B100" s="18" t="s">
        <v>9</v>
      </c>
      <c r="C100" s="17">
        <f>SUM(C96:C99)</f>
        <v>9</v>
      </c>
      <c r="D100" s="10">
        <f>C100/$C$47</f>
        <v>1</v>
      </c>
    </row>
    <row r="120" spans="2:6" ht="15.75">
      <c r="B120" s="7" t="s">
        <v>17</v>
      </c>
    </row>
    <row r="121" spans="2:6" ht="15.75">
      <c r="B121" s="7"/>
    </row>
    <row r="123" spans="2:6" ht="84" customHeight="1">
      <c r="B123" s="80" t="s">
        <v>18</v>
      </c>
      <c r="C123" s="80"/>
      <c r="D123" s="80"/>
      <c r="E123" s="81" t="s">
        <v>5</v>
      </c>
      <c r="F123" s="81"/>
    </row>
    <row r="124" spans="2:6">
      <c r="B124" s="75" t="s">
        <v>19</v>
      </c>
      <c r="C124" s="75"/>
      <c r="D124" s="75"/>
      <c r="E124" s="77">
        <v>5</v>
      </c>
      <c r="F124" s="77"/>
    </row>
    <row r="125" spans="2:6">
      <c r="B125" s="75" t="s">
        <v>20</v>
      </c>
      <c r="C125" s="75"/>
      <c r="D125" s="75"/>
      <c r="E125" s="77">
        <v>2</v>
      </c>
      <c r="F125" s="77"/>
    </row>
    <row r="126" spans="2:6">
      <c r="B126" s="75" t="s">
        <v>21</v>
      </c>
      <c r="C126" s="75"/>
      <c r="D126" s="75"/>
      <c r="E126" s="77">
        <v>0</v>
      </c>
      <c r="F126" s="77"/>
    </row>
    <row r="127" spans="2:6">
      <c r="B127" s="75" t="s">
        <v>22</v>
      </c>
      <c r="C127" s="75"/>
      <c r="D127" s="75"/>
      <c r="E127" s="77">
        <v>0</v>
      </c>
      <c r="F127" s="77"/>
    </row>
    <row r="128" spans="2:6">
      <c r="B128" s="75" t="s">
        <v>23</v>
      </c>
      <c r="C128" s="75"/>
      <c r="D128" s="75"/>
      <c r="E128" s="77">
        <v>0</v>
      </c>
      <c r="F128" s="77"/>
    </row>
    <row r="129" spans="2:6">
      <c r="B129" s="75" t="s">
        <v>24</v>
      </c>
      <c r="C129" s="75"/>
      <c r="D129" s="75"/>
      <c r="E129" s="77">
        <v>2</v>
      </c>
      <c r="F129" s="77"/>
    </row>
    <row r="130" spans="2:6">
      <c r="B130" s="75" t="s">
        <v>9</v>
      </c>
      <c r="C130" s="75"/>
      <c r="D130" s="75"/>
      <c r="E130" s="77">
        <f>SUM(E124:F129)</f>
        <v>9</v>
      </c>
      <c r="F130" s="77"/>
    </row>
    <row r="131" spans="2:6">
      <c r="B131" s="33"/>
      <c r="C131" s="33"/>
      <c r="D131" s="33"/>
      <c r="E131" s="47"/>
      <c r="F131" s="47"/>
    </row>
    <row r="133" spans="2:6">
      <c r="B133" s="78" t="s">
        <v>25</v>
      </c>
      <c r="C133" s="78"/>
      <c r="D133" s="78"/>
      <c r="E133" s="78" t="s">
        <v>6</v>
      </c>
      <c r="F133" s="78"/>
    </row>
    <row r="134" spans="2:6">
      <c r="B134" s="75" t="s">
        <v>19</v>
      </c>
      <c r="C134" s="75"/>
      <c r="D134" s="75"/>
      <c r="E134" s="76">
        <f t="shared" ref="E134:E139" si="0">E124/$E$130</f>
        <v>0.55555555555555558</v>
      </c>
      <c r="F134" s="76"/>
    </row>
    <row r="135" spans="2:6">
      <c r="B135" s="75" t="s">
        <v>20</v>
      </c>
      <c r="C135" s="75"/>
      <c r="D135" s="75"/>
      <c r="E135" s="76">
        <f t="shared" si="0"/>
        <v>0.22222222222222221</v>
      </c>
      <c r="F135" s="76"/>
    </row>
    <row r="136" spans="2:6">
      <c r="B136" s="75" t="s">
        <v>21</v>
      </c>
      <c r="C136" s="75"/>
      <c r="D136" s="75"/>
      <c r="E136" s="76">
        <f t="shared" si="0"/>
        <v>0</v>
      </c>
      <c r="F136" s="76"/>
    </row>
    <row r="137" spans="2:6">
      <c r="B137" s="75" t="s">
        <v>22</v>
      </c>
      <c r="C137" s="75"/>
      <c r="D137" s="75"/>
      <c r="E137" s="76">
        <f t="shared" si="0"/>
        <v>0</v>
      </c>
      <c r="F137" s="76"/>
    </row>
    <row r="138" spans="2:6">
      <c r="B138" s="75" t="s">
        <v>23</v>
      </c>
      <c r="C138" s="75"/>
      <c r="D138" s="75"/>
      <c r="E138" s="76">
        <f t="shared" si="0"/>
        <v>0</v>
      </c>
      <c r="F138" s="76"/>
    </row>
    <row r="139" spans="2:6">
      <c r="B139" s="75" t="s">
        <v>24</v>
      </c>
      <c r="C139" s="75"/>
      <c r="D139" s="75"/>
      <c r="E139" s="76">
        <f t="shared" si="0"/>
        <v>0.22222222222222221</v>
      </c>
      <c r="F139" s="76"/>
    </row>
    <row r="161" spans="2:9" ht="15.75">
      <c r="B161" s="7" t="s">
        <v>27</v>
      </c>
    </row>
    <row r="163" spans="2:9">
      <c r="B163" s="39" t="s">
        <v>100</v>
      </c>
      <c r="C163" s="39" t="s">
        <v>28</v>
      </c>
      <c r="D163" s="39" t="s">
        <v>29</v>
      </c>
      <c r="E163" s="39" t="s">
        <v>30</v>
      </c>
      <c r="F163" s="40" t="s">
        <v>31</v>
      </c>
      <c r="G163" s="40" t="s">
        <v>32</v>
      </c>
      <c r="H163" s="40" t="s">
        <v>102</v>
      </c>
      <c r="I163" s="40" t="s">
        <v>33</v>
      </c>
    </row>
    <row r="164" spans="2:9">
      <c r="B164" s="53" t="s">
        <v>83</v>
      </c>
      <c r="C164" s="53" t="s">
        <v>136</v>
      </c>
      <c r="D164" s="53" t="s">
        <v>146</v>
      </c>
      <c r="E164" s="53" t="s">
        <v>126</v>
      </c>
      <c r="F164" s="53" t="s">
        <v>101</v>
      </c>
      <c r="G164" s="53" t="s">
        <v>114</v>
      </c>
      <c r="H164" s="53" t="s">
        <v>119</v>
      </c>
      <c r="I164" s="53" t="s">
        <v>155</v>
      </c>
    </row>
    <row r="165" spans="2:9">
      <c r="B165" s="41" t="s">
        <v>137</v>
      </c>
      <c r="C165" s="41" t="s">
        <v>138</v>
      </c>
      <c r="D165" s="41" t="s">
        <v>147</v>
      </c>
      <c r="E165" s="41" t="s">
        <v>120</v>
      </c>
      <c r="F165" s="41" t="s">
        <v>101</v>
      </c>
      <c r="G165" s="41" t="s">
        <v>114</v>
      </c>
      <c r="H165" s="41" t="s">
        <v>112</v>
      </c>
      <c r="I165" s="41" t="s">
        <v>116</v>
      </c>
    </row>
    <row r="166" spans="2:9">
      <c r="B166" s="41" t="s">
        <v>82</v>
      </c>
      <c r="C166" s="41" t="s">
        <v>82</v>
      </c>
      <c r="D166" s="41" t="s">
        <v>82</v>
      </c>
      <c r="E166" s="41" t="s">
        <v>82</v>
      </c>
      <c r="F166" s="41" t="s">
        <v>82</v>
      </c>
      <c r="G166" s="41" t="s">
        <v>82</v>
      </c>
      <c r="H166" s="41" t="s">
        <v>82</v>
      </c>
      <c r="I166" s="41" t="s">
        <v>82</v>
      </c>
    </row>
    <row r="167" spans="2:9">
      <c r="B167" s="53" t="s">
        <v>82</v>
      </c>
      <c r="C167" s="53" t="s">
        <v>82</v>
      </c>
      <c r="D167" s="53" t="s">
        <v>82</v>
      </c>
      <c r="E167" s="53" t="s">
        <v>82</v>
      </c>
      <c r="F167" s="53" t="s">
        <v>82</v>
      </c>
      <c r="G167" s="53" t="s">
        <v>82</v>
      </c>
      <c r="H167" s="53" t="s">
        <v>82</v>
      </c>
      <c r="I167" s="53" t="s">
        <v>82</v>
      </c>
    </row>
    <row r="168" spans="2:9">
      <c r="B168" s="41" t="s">
        <v>139</v>
      </c>
      <c r="C168" s="41" t="s">
        <v>140</v>
      </c>
      <c r="D168" s="41" t="s">
        <v>148</v>
      </c>
      <c r="E168" s="41" t="s">
        <v>149</v>
      </c>
      <c r="F168" s="41" t="s">
        <v>101</v>
      </c>
      <c r="G168" s="41" t="s">
        <v>115</v>
      </c>
      <c r="H168" s="41" t="s">
        <v>156</v>
      </c>
      <c r="I168" s="41" t="s">
        <v>118</v>
      </c>
    </row>
    <row r="169" spans="2:9">
      <c r="B169" s="53" t="s">
        <v>82</v>
      </c>
      <c r="C169" s="53" t="s">
        <v>82</v>
      </c>
      <c r="D169" s="53" t="s">
        <v>82</v>
      </c>
      <c r="E169" s="53" t="s">
        <v>82</v>
      </c>
      <c r="F169" s="53" t="s">
        <v>101</v>
      </c>
      <c r="G169" s="53" t="s">
        <v>82</v>
      </c>
      <c r="H169" s="53" t="s">
        <v>82</v>
      </c>
      <c r="I169" s="53" t="s">
        <v>82</v>
      </c>
    </row>
    <row r="170" spans="2:9">
      <c r="B170" s="41" t="s">
        <v>82</v>
      </c>
      <c r="C170" s="41" t="s">
        <v>82</v>
      </c>
      <c r="D170" s="41" t="s">
        <v>82</v>
      </c>
      <c r="E170" s="41" t="s">
        <v>82</v>
      </c>
      <c r="F170" s="41" t="s">
        <v>82</v>
      </c>
      <c r="G170" s="41" t="s">
        <v>82</v>
      </c>
      <c r="H170" s="41" t="s">
        <v>82</v>
      </c>
      <c r="I170" s="41" t="s">
        <v>82</v>
      </c>
    </row>
    <row r="171" spans="2:9">
      <c r="B171" s="53" t="s">
        <v>83</v>
      </c>
      <c r="C171" s="53" t="s">
        <v>141</v>
      </c>
      <c r="D171" s="53" t="s">
        <v>146</v>
      </c>
      <c r="E171" s="53" t="s">
        <v>150</v>
      </c>
      <c r="F171" s="53" t="s">
        <v>101</v>
      </c>
      <c r="G171" s="53" t="s">
        <v>114</v>
      </c>
      <c r="H171" s="53" t="s">
        <v>157</v>
      </c>
      <c r="I171" s="53" t="s">
        <v>158</v>
      </c>
    </row>
    <row r="172" spans="2:9">
      <c r="B172" s="41" t="s">
        <v>144</v>
      </c>
      <c r="C172" s="41" t="s">
        <v>145</v>
      </c>
      <c r="D172" s="41" t="s">
        <v>153</v>
      </c>
      <c r="E172" s="41" t="s">
        <v>154</v>
      </c>
      <c r="F172" s="41" t="s">
        <v>101</v>
      </c>
      <c r="G172" s="41" t="s">
        <v>114</v>
      </c>
      <c r="H172" s="41" t="s">
        <v>124</v>
      </c>
      <c r="I172" s="41" t="s">
        <v>160</v>
      </c>
    </row>
    <row r="176" spans="2:9" ht="15.75">
      <c r="B176" s="7" t="s">
        <v>34</v>
      </c>
    </row>
    <row r="178" spans="2:5" ht="69" customHeight="1">
      <c r="B178" s="70" t="s">
        <v>103</v>
      </c>
      <c r="C178" s="71"/>
      <c r="D178" s="12" t="s">
        <v>5</v>
      </c>
      <c r="E178" s="12" t="s">
        <v>6</v>
      </c>
    </row>
    <row r="179" spans="2:5">
      <c r="B179" s="72" t="s">
        <v>26</v>
      </c>
      <c r="C179" s="73"/>
      <c r="D179" s="51">
        <v>0</v>
      </c>
      <c r="E179" s="13">
        <f>D179/$D$181</f>
        <v>0</v>
      </c>
    </row>
    <row r="180" spans="2:5">
      <c r="B180" s="74" t="s">
        <v>35</v>
      </c>
      <c r="C180" s="74"/>
      <c r="D180" s="51">
        <v>9</v>
      </c>
      <c r="E180" s="13">
        <f>D180/$D$181</f>
        <v>1</v>
      </c>
    </row>
    <row r="181" spans="2:5">
      <c r="B181" s="74" t="s">
        <v>36</v>
      </c>
      <c r="C181" s="74"/>
      <c r="D181" s="51">
        <f>SUM(D179:D180)</f>
        <v>9</v>
      </c>
      <c r="E181" s="19">
        <f>SUM(E179:E180)</f>
        <v>1</v>
      </c>
    </row>
    <row r="182" spans="2:5">
      <c r="B182" s="69"/>
      <c r="C182" s="69"/>
      <c r="D182" s="69"/>
    </row>
    <row r="183" spans="2:5">
      <c r="B183" s="69"/>
      <c r="C183" s="69"/>
      <c r="D183" s="69"/>
    </row>
    <row r="184" spans="2:5">
      <c r="B184" s="69"/>
      <c r="C184" s="69"/>
      <c r="D184" s="69"/>
    </row>
    <row r="185" spans="2:5">
      <c r="B185" s="69"/>
      <c r="C185" s="69"/>
      <c r="D185" s="69"/>
    </row>
    <row r="186" spans="2:5">
      <c r="B186" s="69"/>
      <c r="C186" s="69"/>
      <c r="D186" s="69"/>
    </row>
    <row r="187" spans="2:5">
      <c r="B187" s="69"/>
      <c r="C187" s="69"/>
      <c r="D187" s="69"/>
    </row>
    <row r="193" spans="2:6" ht="15.75">
      <c r="B193" s="7" t="s">
        <v>37</v>
      </c>
    </row>
    <row r="194" spans="2:6" ht="15.75">
      <c r="B194" s="7"/>
    </row>
    <row r="195" spans="2:6">
      <c r="B195" s="14" t="s">
        <v>38</v>
      </c>
    </row>
    <row r="196" spans="2:6">
      <c r="B196" s="14"/>
    </row>
    <row r="197" spans="2:6">
      <c r="B197" s="14"/>
    </row>
    <row r="198" spans="2:6">
      <c r="B198" s="68" t="s">
        <v>39</v>
      </c>
      <c r="C198" s="68"/>
      <c r="D198" s="68"/>
      <c r="E198" s="50" t="s">
        <v>5</v>
      </c>
      <c r="F198" s="50" t="s">
        <v>6</v>
      </c>
    </row>
    <row r="199" spans="2:6">
      <c r="B199" s="66" t="s">
        <v>40</v>
      </c>
      <c r="C199" s="66"/>
      <c r="D199" s="66"/>
      <c r="E199" s="51">
        <v>7</v>
      </c>
      <c r="F199" s="52">
        <f t="shared" ref="F199:F205" si="1">E199/$E$206</f>
        <v>0.4375</v>
      </c>
    </row>
    <row r="200" spans="2:6">
      <c r="B200" s="66" t="s">
        <v>41</v>
      </c>
      <c r="C200" s="66"/>
      <c r="D200" s="66"/>
      <c r="E200" s="51">
        <v>2</v>
      </c>
      <c r="F200" s="52">
        <f t="shared" si="1"/>
        <v>0.125</v>
      </c>
    </row>
    <row r="201" spans="2:6">
      <c r="B201" s="66" t="s">
        <v>104</v>
      </c>
      <c r="C201" s="66"/>
      <c r="D201" s="66"/>
      <c r="E201" s="51">
        <v>2</v>
      </c>
      <c r="F201" s="52">
        <f t="shared" si="1"/>
        <v>0.125</v>
      </c>
    </row>
    <row r="202" spans="2:6">
      <c r="B202" s="66" t="s">
        <v>105</v>
      </c>
      <c r="C202" s="66"/>
      <c r="D202" s="66"/>
      <c r="E202" s="51">
        <v>0</v>
      </c>
      <c r="F202" s="52">
        <f t="shared" si="1"/>
        <v>0</v>
      </c>
    </row>
    <row r="203" spans="2:6">
      <c r="B203" s="66" t="s">
        <v>42</v>
      </c>
      <c r="C203" s="66"/>
      <c r="D203" s="66"/>
      <c r="E203" s="51">
        <v>4</v>
      </c>
      <c r="F203" s="52">
        <f t="shared" si="1"/>
        <v>0.25</v>
      </c>
    </row>
    <row r="204" spans="2:6">
      <c r="B204" s="66" t="s">
        <v>44</v>
      </c>
      <c r="C204" s="66"/>
      <c r="D204" s="66"/>
      <c r="E204" s="51">
        <v>0</v>
      </c>
      <c r="F204" s="52">
        <f t="shared" si="1"/>
        <v>0</v>
      </c>
    </row>
    <row r="205" spans="2:6">
      <c r="B205" s="66" t="s">
        <v>43</v>
      </c>
      <c r="C205" s="66"/>
      <c r="D205" s="66"/>
      <c r="E205" s="51">
        <v>1</v>
      </c>
      <c r="F205" s="52">
        <f t="shared" si="1"/>
        <v>6.25E-2</v>
      </c>
    </row>
    <row r="206" spans="2:6">
      <c r="B206" s="66" t="s">
        <v>9</v>
      </c>
      <c r="C206" s="66"/>
      <c r="D206" s="66"/>
      <c r="E206" s="51">
        <f>SUM(E199:E205)</f>
        <v>16</v>
      </c>
      <c r="F206" s="52">
        <f>SUM(F199:F205)</f>
        <v>1</v>
      </c>
    </row>
    <row r="207" spans="2:6" ht="10.5" customHeight="1"/>
    <row r="208" spans="2:6" ht="18.75" customHeight="1">
      <c r="B208" s="7" t="s">
        <v>45</v>
      </c>
    </row>
    <row r="209" spans="2:4" ht="10.5" customHeight="1">
      <c r="B209" s="7"/>
    </row>
    <row r="210" spans="2:4" ht="18.75" customHeight="1">
      <c r="B210" s="14" t="s">
        <v>106</v>
      </c>
    </row>
    <row r="211" spans="2:4">
      <c r="B211" s="14"/>
    </row>
    <row r="212" spans="2:4">
      <c r="B212" s="14"/>
    </row>
    <row r="213" spans="2:4">
      <c r="B213" s="50" t="s">
        <v>46</v>
      </c>
      <c r="C213" s="50" t="s">
        <v>5</v>
      </c>
      <c r="D213" s="50" t="s">
        <v>6</v>
      </c>
    </row>
    <row r="214" spans="2:4">
      <c r="B214" s="51" t="s">
        <v>78</v>
      </c>
      <c r="C214" s="51">
        <v>9</v>
      </c>
      <c r="D214" s="52">
        <f>C214/$C$218</f>
        <v>1</v>
      </c>
    </row>
    <row r="215" spans="2:4">
      <c r="B215" s="51" t="s">
        <v>79</v>
      </c>
      <c r="C215" s="51">
        <v>0</v>
      </c>
      <c r="D215" s="52">
        <f>C215/$C$218</f>
        <v>0</v>
      </c>
    </row>
    <row r="216" spans="2:4">
      <c r="B216" s="51" t="s">
        <v>81</v>
      </c>
      <c r="C216" s="51">
        <v>0</v>
      </c>
      <c r="D216" s="52">
        <f>C216/$C$218</f>
        <v>0</v>
      </c>
    </row>
    <row r="217" spans="2:4">
      <c r="B217" s="51" t="s">
        <v>107</v>
      </c>
      <c r="C217" s="51">
        <v>0</v>
      </c>
      <c r="D217" s="52">
        <f>C217/$C$218</f>
        <v>0</v>
      </c>
    </row>
    <row r="218" spans="2:4">
      <c r="B218" s="51" t="s">
        <v>9</v>
      </c>
      <c r="C218" s="51">
        <f>SUM(C214:C217)</f>
        <v>9</v>
      </c>
      <c r="D218" s="52">
        <f>SUM(D214:D217)</f>
        <v>1</v>
      </c>
    </row>
    <row r="226" spans="2:11" ht="15" customHeight="1">
      <c r="B226" s="67" t="s">
        <v>49</v>
      </c>
      <c r="C226" s="67"/>
      <c r="D226" s="67"/>
      <c r="F226" s="67"/>
      <c r="G226" s="67"/>
      <c r="H226" s="67"/>
      <c r="I226" s="67"/>
      <c r="J226" s="67"/>
      <c r="K226" s="67"/>
    </row>
    <row r="227" spans="2:11" ht="15" customHeight="1">
      <c r="B227" s="67"/>
      <c r="C227" s="67"/>
      <c r="D227" s="67"/>
      <c r="F227" s="67"/>
      <c r="G227" s="67"/>
      <c r="H227" s="67"/>
      <c r="I227" s="67"/>
      <c r="J227" s="67"/>
      <c r="K227" s="67"/>
    </row>
    <row r="228" spans="2:11" ht="15" customHeight="1">
      <c r="B228" s="67"/>
      <c r="C228" s="67"/>
      <c r="D228" s="67"/>
      <c r="F228" s="67"/>
      <c r="G228" s="67"/>
      <c r="H228" s="67"/>
      <c r="I228" s="67"/>
      <c r="J228" s="67"/>
      <c r="K228" s="67"/>
    </row>
    <row r="229" spans="2:11">
      <c r="F229" s="67"/>
      <c r="G229" s="67"/>
      <c r="H229" s="67"/>
      <c r="I229" s="67"/>
      <c r="J229" s="67"/>
      <c r="K229" s="67"/>
    </row>
    <row r="230" spans="2:11">
      <c r="B230" s="49" t="s">
        <v>51</v>
      </c>
      <c r="C230" s="49" t="s">
        <v>5</v>
      </c>
      <c r="D230" s="49" t="s">
        <v>6</v>
      </c>
    </row>
    <row r="231" spans="2:11">
      <c r="B231" s="48" t="s">
        <v>26</v>
      </c>
      <c r="C231" s="51">
        <v>9</v>
      </c>
      <c r="D231" s="52">
        <f>C231/$C$233</f>
        <v>1</v>
      </c>
    </row>
    <row r="232" spans="2:11">
      <c r="B232" s="48" t="s">
        <v>48</v>
      </c>
      <c r="C232" s="51">
        <v>0</v>
      </c>
      <c r="D232" s="52">
        <f>C232/$C$233</f>
        <v>0</v>
      </c>
    </row>
    <row r="233" spans="2:11">
      <c r="B233" s="48" t="s">
        <v>9</v>
      </c>
      <c r="C233" s="51">
        <f>SUM(C231:C232)</f>
        <v>9</v>
      </c>
      <c r="D233" s="52">
        <f>SUM(D231:D232)</f>
        <v>1</v>
      </c>
    </row>
    <row r="239" spans="2:11">
      <c r="I239" s="15"/>
    </row>
    <row r="240" spans="2:11">
      <c r="B240" s="1" t="s">
        <v>50</v>
      </c>
      <c r="I240" s="15"/>
    </row>
    <row r="241" spans="2:9">
      <c r="I241" s="15"/>
    </row>
    <row r="242" spans="2:9">
      <c r="I242" s="15"/>
    </row>
    <row r="243" spans="2:9">
      <c r="B243" s="49" t="s">
        <v>51</v>
      </c>
      <c r="C243" s="49" t="s">
        <v>5</v>
      </c>
      <c r="D243" s="49" t="s">
        <v>6</v>
      </c>
      <c r="I243" s="15"/>
    </row>
    <row r="244" spans="2:9">
      <c r="B244" s="48" t="s">
        <v>26</v>
      </c>
      <c r="C244" s="51">
        <v>9</v>
      </c>
      <c r="D244" s="52">
        <f>C244/$C$246</f>
        <v>1</v>
      </c>
      <c r="I244" s="15"/>
    </row>
    <row r="245" spans="2:9">
      <c r="B245" s="48" t="s">
        <v>48</v>
      </c>
      <c r="C245" s="51">
        <v>0</v>
      </c>
      <c r="D245" s="52">
        <f>C245/$C$246</f>
        <v>0</v>
      </c>
      <c r="I245" s="15"/>
    </row>
    <row r="246" spans="2:9">
      <c r="B246" s="48" t="s">
        <v>9</v>
      </c>
      <c r="C246" s="51">
        <f>SUM(C244:C245)</f>
        <v>9</v>
      </c>
      <c r="D246" s="52">
        <f>SUM(D244:D245)</f>
        <v>1</v>
      </c>
      <c r="I246" s="15"/>
    </row>
    <row r="247" spans="2:9">
      <c r="I247" s="15"/>
    </row>
    <row r="248" spans="2:9">
      <c r="I248" s="15"/>
    </row>
    <row r="249" spans="2:9">
      <c r="I249" s="15"/>
    </row>
    <row r="250" spans="2:9" ht="15" customHeight="1">
      <c r="B250" s="67" t="s">
        <v>108</v>
      </c>
      <c r="C250" s="67"/>
      <c r="D250" s="67"/>
    </row>
    <row r="251" spans="2:9">
      <c r="B251" s="67"/>
      <c r="C251" s="67"/>
      <c r="D251" s="67"/>
    </row>
    <row r="252" spans="2:9">
      <c r="B252" s="67"/>
      <c r="C252" s="67"/>
      <c r="D252" s="67"/>
    </row>
    <row r="254" spans="2:9">
      <c r="B254" s="50" t="s">
        <v>52</v>
      </c>
      <c r="C254" s="68" t="s">
        <v>5</v>
      </c>
      <c r="D254" s="68"/>
      <c r="E254" s="68" t="s">
        <v>6</v>
      </c>
      <c r="F254" s="68"/>
    </row>
    <row r="255" spans="2:9">
      <c r="B255" s="51">
        <v>1</v>
      </c>
      <c r="C255" s="64">
        <v>0</v>
      </c>
      <c r="D255" s="64"/>
      <c r="E255" s="65">
        <f>C255/$C$260</f>
        <v>0</v>
      </c>
      <c r="F255" s="65"/>
    </row>
    <row r="256" spans="2:9">
      <c r="B256" s="51">
        <v>2</v>
      </c>
      <c r="C256" s="64">
        <v>0</v>
      </c>
      <c r="D256" s="64"/>
      <c r="E256" s="65">
        <f>C256/$C$260</f>
        <v>0</v>
      </c>
      <c r="F256" s="65"/>
    </row>
    <row r="257" spans="2:6">
      <c r="B257" s="51">
        <v>3</v>
      </c>
      <c r="C257" s="64">
        <v>0</v>
      </c>
      <c r="D257" s="64"/>
      <c r="E257" s="65">
        <f>C257/$C$260</f>
        <v>0</v>
      </c>
      <c r="F257" s="65"/>
    </row>
    <row r="258" spans="2:6">
      <c r="B258" s="51">
        <v>4</v>
      </c>
      <c r="C258" s="64">
        <v>3</v>
      </c>
      <c r="D258" s="64"/>
      <c r="E258" s="65">
        <f>C258/$C$260</f>
        <v>0.33333333333333331</v>
      </c>
      <c r="F258" s="65"/>
    </row>
    <row r="259" spans="2:6">
      <c r="B259" s="51">
        <v>5</v>
      </c>
      <c r="C259" s="64">
        <v>6</v>
      </c>
      <c r="D259" s="64"/>
      <c r="E259" s="65">
        <f>C259/$C$260</f>
        <v>0.66666666666666663</v>
      </c>
      <c r="F259" s="65"/>
    </row>
    <row r="260" spans="2:6">
      <c r="B260" s="51" t="s">
        <v>9</v>
      </c>
      <c r="C260" s="64">
        <f>SUM(C255:D259)</f>
        <v>9</v>
      </c>
      <c r="D260" s="64"/>
      <c r="E260" s="65">
        <f>SUM(E255:F259)</f>
        <v>1</v>
      </c>
      <c r="F260" s="65"/>
    </row>
    <row r="262" spans="2:6" ht="15.75">
      <c r="B262" s="7" t="s">
        <v>53</v>
      </c>
    </row>
    <row r="264" spans="2:6" ht="19.5" customHeight="1">
      <c r="B264" s="62" t="s">
        <v>161</v>
      </c>
      <c r="C264" s="63"/>
      <c r="D264" s="63"/>
      <c r="E264" s="63"/>
    </row>
    <row r="265" spans="2:6">
      <c r="B265" s="62" t="s">
        <v>162</v>
      </c>
      <c r="C265" s="63"/>
      <c r="D265" s="63"/>
      <c r="E265" s="63"/>
    </row>
    <row r="266" spans="2:6">
      <c r="B266" s="62" t="s">
        <v>163</v>
      </c>
      <c r="C266" s="63"/>
      <c r="D266" s="63"/>
      <c r="E266" s="63"/>
    </row>
  </sheetData>
  <mergeCells count="70">
    <mergeCell ref="B125:D125"/>
    <mergeCell ref="E125:F125"/>
    <mergeCell ref="B12:F12"/>
    <mergeCell ref="B123:D123"/>
    <mergeCell ref="E123:F123"/>
    <mergeCell ref="B124:D124"/>
    <mergeCell ref="E124:F124"/>
    <mergeCell ref="B126:D126"/>
    <mergeCell ref="E126:F126"/>
    <mergeCell ref="B127:D127"/>
    <mergeCell ref="E127:F127"/>
    <mergeCell ref="B128:D128"/>
    <mergeCell ref="E128:F128"/>
    <mergeCell ref="B129:D129"/>
    <mergeCell ref="E129:F129"/>
    <mergeCell ref="B130:D130"/>
    <mergeCell ref="E130:F130"/>
    <mergeCell ref="B133:D133"/>
    <mergeCell ref="E133:F133"/>
    <mergeCell ref="B134:D134"/>
    <mergeCell ref="E134:F134"/>
    <mergeCell ref="B135:D135"/>
    <mergeCell ref="E135:F135"/>
    <mergeCell ref="B136:D136"/>
    <mergeCell ref="E136:F136"/>
    <mergeCell ref="B183:D183"/>
    <mergeCell ref="B137:D137"/>
    <mergeCell ref="E137:F137"/>
    <mergeCell ref="B138:D138"/>
    <mergeCell ref="E138:F138"/>
    <mergeCell ref="B139:D139"/>
    <mergeCell ref="E139:F139"/>
    <mergeCell ref="B178:C178"/>
    <mergeCell ref="B179:C179"/>
    <mergeCell ref="B180:C180"/>
    <mergeCell ref="B181:C181"/>
    <mergeCell ref="B182:D182"/>
    <mergeCell ref="B205:D205"/>
    <mergeCell ref="B184:D184"/>
    <mergeCell ref="B185:D185"/>
    <mergeCell ref="B186:D186"/>
    <mergeCell ref="B187:D187"/>
    <mergeCell ref="B198:D198"/>
    <mergeCell ref="B199:D199"/>
    <mergeCell ref="B200:D200"/>
    <mergeCell ref="B201:D201"/>
    <mergeCell ref="B202:D202"/>
    <mergeCell ref="B203:D203"/>
    <mergeCell ref="B204:D204"/>
    <mergeCell ref="B206:D206"/>
    <mergeCell ref="B226:D228"/>
    <mergeCell ref="F226:K229"/>
    <mergeCell ref="B250:D252"/>
    <mergeCell ref="C254:D254"/>
    <mergeCell ref="E254:F254"/>
    <mergeCell ref="C255:D255"/>
    <mergeCell ref="E255:F255"/>
    <mergeCell ref="C256:D256"/>
    <mergeCell ref="E256:F256"/>
    <mergeCell ref="C257:D257"/>
    <mergeCell ref="E257:F257"/>
    <mergeCell ref="B264:E264"/>
    <mergeCell ref="B265:E265"/>
    <mergeCell ref="B266:E266"/>
    <mergeCell ref="C258:D258"/>
    <mergeCell ref="E258:F258"/>
    <mergeCell ref="C259:D259"/>
    <mergeCell ref="E259:F259"/>
    <mergeCell ref="C260:D260"/>
    <mergeCell ref="E260:F26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73"/>
  <sheetViews>
    <sheetView tabSelected="1" topLeftCell="A254" zoomScale="90" zoomScaleNormal="90" workbookViewId="0">
      <selection activeCell="B274" sqref="B27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9" t="s">
        <v>127</v>
      </c>
      <c r="C12" s="79"/>
      <c r="D12" s="79"/>
      <c r="E12" s="79"/>
      <c r="F12" s="79"/>
    </row>
    <row r="13" spans="2:6">
      <c r="B13" s="5" t="s">
        <v>3</v>
      </c>
    </row>
    <row r="14" spans="2:6">
      <c r="B14" s="5"/>
    </row>
    <row r="15" spans="2:6">
      <c r="B15" s="5"/>
    </row>
    <row r="16" spans="2:6">
      <c r="B16" s="5"/>
    </row>
    <row r="17" spans="2:2">
      <c r="B17" s="5"/>
    </row>
    <row r="18" spans="2:2">
      <c r="B18" s="5"/>
    </row>
    <row r="33" spans="2:4" ht="48" customHeight="1"/>
    <row r="34" spans="2:4" ht="21.75" customHeight="1">
      <c r="B34" s="20" t="s">
        <v>93</v>
      </c>
      <c r="C34" s="20" t="s">
        <v>94</v>
      </c>
      <c r="D34" s="20" t="s">
        <v>95</v>
      </c>
    </row>
    <row r="35" spans="2:4" ht="21.75" customHeight="1">
      <c r="B35" s="22">
        <v>18</v>
      </c>
      <c r="C35" s="22">
        <v>0</v>
      </c>
      <c r="D35" s="22">
        <v>0</v>
      </c>
    </row>
    <row r="36" spans="2:4" ht="21.75" customHeight="1"/>
    <row r="37" spans="2:4" ht="21.75" customHeight="1">
      <c r="B37" s="6" t="s">
        <v>168</v>
      </c>
    </row>
    <row r="38" spans="2:4" ht="21.75" customHeight="1">
      <c r="B38" s="6" t="s">
        <v>166</v>
      </c>
    </row>
    <row r="39" spans="2:4" ht="21.75" customHeight="1">
      <c r="B39" s="6" t="s">
        <v>169</v>
      </c>
    </row>
    <row r="40" spans="2:4" ht="21.75" customHeight="1">
      <c r="B40" s="6" t="s">
        <v>170</v>
      </c>
    </row>
    <row r="42" spans="2:4" ht="15.75">
      <c r="B42" s="7" t="s">
        <v>4</v>
      </c>
    </row>
    <row r="44" spans="2:4">
      <c r="B44" s="8" t="s">
        <v>4</v>
      </c>
      <c r="C44" s="25" t="s">
        <v>5</v>
      </c>
      <c r="D44" s="25" t="s">
        <v>6</v>
      </c>
    </row>
    <row r="45" spans="2:4">
      <c r="B45" s="9" t="s">
        <v>7</v>
      </c>
      <c r="C45" s="16">
        <v>14</v>
      </c>
      <c r="D45" s="10">
        <f>C45/$C$47</f>
        <v>0.77777777777777779</v>
      </c>
    </row>
    <row r="46" spans="2:4">
      <c r="B46" s="9" t="s">
        <v>8</v>
      </c>
      <c r="C46" s="16">
        <v>4</v>
      </c>
      <c r="D46" s="10">
        <f>C46/$C$47</f>
        <v>0.22222222222222221</v>
      </c>
    </row>
    <row r="47" spans="2:4">
      <c r="B47" s="9" t="s">
        <v>9</v>
      </c>
      <c r="C47" s="17">
        <f>SUM(C45:C46)</f>
        <v>18</v>
      </c>
      <c r="D47" s="10">
        <f>C47/$C$47</f>
        <v>1</v>
      </c>
    </row>
    <row r="67" spans="2:4" ht="15.75">
      <c r="B67" s="7" t="s">
        <v>10</v>
      </c>
    </row>
    <row r="69" spans="2:4">
      <c r="B69" s="8" t="s">
        <v>10</v>
      </c>
      <c r="C69" s="25" t="s">
        <v>5</v>
      </c>
      <c r="D69" s="25" t="s">
        <v>6</v>
      </c>
    </row>
    <row r="70" spans="2:4">
      <c r="B70" s="9" t="s">
        <v>11</v>
      </c>
      <c r="C70" s="16">
        <v>5</v>
      </c>
      <c r="D70" s="10">
        <f>C70/$C$73</f>
        <v>0.27777777777777779</v>
      </c>
    </row>
    <row r="71" spans="2:4">
      <c r="B71" s="9" t="s">
        <v>12</v>
      </c>
      <c r="C71" s="16">
        <v>13</v>
      </c>
      <c r="D71" s="10">
        <f>C71/$C$73</f>
        <v>0.72222222222222221</v>
      </c>
    </row>
    <row r="72" spans="2:4">
      <c r="B72" s="9" t="s">
        <v>13</v>
      </c>
      <c r="C72" s="16">
        <v>0</v>
      </c>
      <c r="D72" s="10">
        <f>C72/$C$73</f>
        <v>0</v>
      </c>
    </row>
    <row r="73" spans="2:4">
      <c r="B73" s="9" t="s">
        <v>9</v>
      </c>
      <c r="C73" s="17">
        <f>SUM(C70:C72)</f>
        <v>18</v>
      </c>
      <c r="D73" s="10">
        <f>C73/$C$47</f>
        <v>1</v>
      </c>
    </row>
    <row r="93" spans="2:4" ht="15.75">
      <c r="B93" s="7" t="s">
        <v>14</v>
      </c>
    </row>
    <row r="95" spans="2:4">
      <c r="B95" s="25" t="s">
        <v>15</v>
      </c>
      <c r="C95" s="25" t="s">
        <v>5</v>
      </c>
      <c r="D95" s="25" t="s">
        <v>6</v>
      </c>
    </row>
    <row r="96" spans="2:4">
      <c r="B96" s="18">
        <v>0</v>
      </c>
      <c r="C96" s="16">
        <v>13</v>
      </c>
      <c r="D96" s="10">
        <f>C96/$C$100</f>
        <v>0.72222222222222221</v>
      </c>
    </row>
    <row r="97" spans="2:4">
      <c r="B97" s="18">
        <v>1</v>
      </c>
      <c r="C97" s="16">
        <v>2</v>
      </c>
      <c r="D97" s="10">
        <f>C97/$C$100</f>
        <v>0.1111111111111111</v>
      </c>
    </row>
    <row r="98" spans="2:4">
      <c r="B98" s="18">
        <v>2</v>
      </c>
      <c r="C98" s="16">
        <v>3</v>
      </c>
      <c r="D98" s="10">
        <f>C98/$C$100</f>
        <v>0.16666666666666666</v>
      </c>
    </row>
    <row r="99" spans="2:4">
      <c r="B99" s="21" t="s">
        <v>16</v>
      </c>
      <c r="C99" s="16">
        <v>0</v>
      </c>
      <c r="D99" s="10">
        <f>C99/$C$100</f>
        <v>0</v>
      </c>
    </row>
    <row r="100" spans="2:4">
      <c r="B100" s="18" t="s">
        <v>9</v>
      </c>
      <c r="C100" s="17">
        <f>SUM(C96:C99)</f>
        <v>18</v>
      </c>
      <c r="D100" s="10">
        <f>C100/$C$47</f>
        <v>1</v>
      </c>
    </row>
    <row r="120" spans="2:6" ht="15.75">
      <c r="B120" s="7" t="s">
        <v>17</v>
      </c>
    </row>
    <row r="121" spans="2:6" ht="15.75">
      <c r="B121" s="7"/>
    </row>
    <row r="123" spans="2:6" ht="84" customHeight="1">
      <c r="B123" s="80" t="s">
        <v>18</v>
      </c>
      <c r="C123" s="80"/>
      <c r="D123" s="80"/>
      <c r="E123" s="81" t="s">
        <v>5</v>
      </c>
      <c r="F123" s="81"/>
    </row>
    <row r="124" spans="2:6">
      <c r="B124" s="75" t="s">
        <v>19</v>
      </c>
      <c r="C124" s="75"/>
      <c r="D124" s="75"/>
      <c r="E124" s="77">
        <v>12</v>
      </c>
      <c r="F124" s="77"/>
    </row>
    <row r="125" spans="2:6">
      <c r="B125" s="75" t="s">
        <v>20</v>
      </c>
      <c r="C125" s="75"/>
      <c r="D125" s="75"/>
      <c r="E125" s="77">
        <v>4</v>
      </c>
      <c r="F125" s="77"/>
    </row>
    <row r="126" spans="2:6">
      <c r="B126" s="75" t="s">
        <v>21</v>
      </c>
      <c r="C126" s="75"/>
      <c r="D126" s="75"/>
      <c r="E126" s="77">
        <v>1</v>
      </c>
      <c r="F126" s="77"/>
    </row>
    <row r="127" spans="2:6">
      <c r="B127" s="75" t="s">
        <v>22</v>
      </c>
      <c r="C127" s="75"/>
      <c r="D127" s="75"/>
      <c r="E127" s="77">
        <v>0</v>
      </c>
      <c r="F127" s="77"/>
    </row>
    <row r="128" spans="2:6">
      <c r="B128" s="75" t="s">
        <v>23</v>
      </c>
      <c r="C128" s="75"/>
      <c r="D128" s="75"/>
      <c r="E128" s="77">
        <v>0</v>
      </c>
      <c r="F128" s="77"/>
    </row>
    <row r="129" spans="2:6">
      <c r="B129" s="75" t="s">
        <v>24</v>
      </c>
      <c r="C129" s="75"/>
      <c r="D129" s="75"/>
      <c r="E129" s="77">
        <v>1</v>
      </c>
      <c r="F129" s="77"/>
    </row>
    <row r="130" spans="2:6">
      <c r="B130" s="75" t="s">
        <v>9</v>
      </c>
      <c r="C130" s="75"/>
      <c r="D130" s="75"/>
      <c r="E130" s="77">
        <f>SUM(E124:F129)</f>
        <v>18</v>
      </c>
      <c r="F130" s="77"/>
    </row>
    <row r="131" spans="2:6">
      <c r="B131" s="11"/>
      <c r="C131" s="11"/>
      <c r="D131" s="11"/>
      <c r="E131" s="24"/>
      <c r="F131" s="24"/>
    </row>
    <row r="133" spans="2:6">
      <c r="B133" s="78" t="s">
        <v>25</v>
      </c>
      <c r="C133" s="78"/>
      <c r="D133" s="78"/>
      <c r="E133" s="78" t="s">
        <v>6</v>
      </c>
      <c r="F133" s="78"/>
    </row>
    <row r="134" spans="2:6">
      <c r="B134" s="75" t="s">
        <v>19</v>
      </c>
      <c r="C134" s="75"/>
      <c r="D134" s="75"/>
      <c r="E134" s="76">
        <f t="shared" ref="E134:E139" si="0">E124/$E$130</f>
        <v>0.66666666666666663</v>
      </c>
      <c r="F134" s="76"/>
    </row>
    <row r="135" spans="2:6">
      <c r="B135" s="75" t="s">
        <v>20</v>
      </c>
      <c r="C135" s="75"/>
      <c r="D135" s="75"/>
      <c r="E135" s="76">
        <f t="shared" si="0"/>
        <v>0.22222222222222221</v>
      </c>
      <c r="F135" s="76"/>
    </row>
    <row r="136" spans="2:6">
      <c r="B136" s="75" t="s">
        <v>21</v>
      </c>
      <c r="C136" s="75"/>
      <c r="D136" s="75"/>
      <c r="E136" s="76">
        <f t="shared" si="0"/>
        <v>5.5555555555555552E-2</v>
      </c>
      <c r="F136" s="76"/>
    </row>
    <row r="137" spans="2:6">
      <c r="B137" s="75" t="s">
        <v>22</v>
      </c>
      <c r="C137" s="75"/>
      <c r="D137" s="75"/>
      <c r="E137" s="76">
        <f t="shared" si="0"/>
        <v>0</v>
      </c>
      <c r="F137" s="76"/>
    </row>
    <row r="138" spans="2:6">
      <c r="B138" s="75" t="s">
        <v>23</v>
      </c>
      <c r="C138" s="75"/>
      <c r="D138" s="75"/>
      <c r="E138" s="76">
        <f t="shared" si="0"/>
        <v>0</v>
      </c>
      <c r="F138" s="76"/>
    </row>
    <row r="139" spans="2:6">
      <c r="B139" s="75" t="s">
        <v>24</v>
      </c>
      <c r="C139" s="75"/>
      <c r="D139" s="75"/>
      <c r="E139" s="76">
        <f t="shared" si="0"/>
        <v>5.5555555555555552E-2</v>
      </c>
      <c r="F139" s="76"/>
    </row>
    <row r="161" spans="2:9" ht="15.75">
      <c r="B161" s="7" t="s">
        <v>27</v>
      </c>
    </row>
    <row r="163" spans="2:9">
      <c r="B163" s="39" t="s">
        <v>100</v>
      </c>
      <c r="C163" s="39" t="s">
        <v>28</v>
      </c>
      <c r="D163" s="39" t="s">
        <v>29</v>
      </c>
      <c r="E163" s="39" t="s">
        <v>30</v>
      </c>
      <c r="F163" s="40" t="s">
        <v>31</v>
      </c>
      <c r="G163" s="40" t="s">
        <v>32</v>
      </c>
      <c r="H163" s="40" t="s">
        <v>102</v>
      </c>
      <c r="I163" s="40" t="s">
        <v>33</v>
      </c>
    </row>
    <row r="164" spans="2:9">
      <c r="B164" s="43" t="s">
        <v>82</v>
      </c>
      <c r="C164" s="43" t="s">
        <v>82</v>
      </c>
      <c r="D164" s="43" t="s">
        <v>82</v>
      </c>
      <c r="E164" s="43" t="s">
        <v>82</v>
      </c>
      <c r="F164" s="43" t="s">
        <v>101</v>
      </c>
      <c r="G164" s="43" t="s">
        <v>82</v>
      </c>
      <c r="H164" s="43" t="s">
        <v>82</v>
      </c>
      <c r="I164" s="43" t="s">
        <v>82</v>
      </c>
    </row>
    <row r="165" spans="2:9">
      <c r="B165" s="41" t="s">
        <v>172</v>
      </c>
      <c r="C165" s="41" t="s">
        <v>178</v>
      </c>
      <c r="D165" s="41" t="s">
        <v>184</v>
      </c>
      <c r="E165" s="41" t="s">
        <v>191</v>
      </c>
      <c r="F165" s="41" t="s">
        <v>101</v>
      </c>
      <c r="G165" s="41" t="s">
        <v>115</v>
      </c>
      <c r="H165" s="41" t="s">
        <v>197</v>
      </c>
      <c r="I165" s="41" t="s">
        <v>201</v>
      </c>
    </row>
    <row r="166" spans="2:9">
      <c r="B166" s="41" t="s">
        <v>173</v>
      </c>
      <c r="C166" s="41" t="s">
        <v>173</v>
      </c>
      <c r="D166" s="41" t="s">
        <v>185</v>
      </c>
      <c r="E166" s="41" t="s">
        <v>192</v>
      </c>
      <c r="F166" s="41" t="s">
        <v>101</v>
      </c>
      <c r="G166" s="41" t="s">
        <v>114</v>
      </c>
      <c r="H166" s="41" t="s">
        <v>198</v>
      </c>
      <c r="I166" s="41" t="s">
        <v>202</v>
      </c>
    </row>
    <row r="167" spans="2:9">
      <c r="B167" s="43" t="s">
        <v>82</v>
      </c>
      <c r="C167" s="43" t="s">
        <v>82</v>
      </c>
      <c r="D167" s="43" t="s">
        <v>82</v>
      </c>
      <c r="E167" s="43" t="s">
        <v>82</v>
      </c>
      <c r="F167" s="43" t="s">
        <v>171</v>
      </c>
      <c r="G167" s="43" t="s">
        <v>82</v>
      </c>
      <c r="H167" s="43" t="s">
        <v>82</v>
      </c>
      <c r="I167" s="43" t="s">
        <v>82</v>
      </c>
    </row>
    <row r="168" spans="2:9">
      <c r="B168" s="41" t="s">
        <v>83</v>
      </c>
      <c r="C168" s="41" t="s">
        <v>179</v>
      </c>
      <c r="D168" s="41" t="s">
        <v>186</v>
      </c>
      <c r="E168" s="41" t="s">
        <v>126</v>
      </c>
      <c r="F168" s="41" t="s">
        <v>101</v>
      </c>
      <c r="G168" s="41" t="s">
        <v>114</v>
      </c>
      <c r="H168" s="41" t="s">
        <v>112</v>
      </c>
      <c r="I168" s="41" t="s">
        <v>203</v>
      </c>
    </row>
    <row r="169" spans="2:9">
      <c r="B169" s="43" t="s">
        <v>174</v>
      </c>
      <c r="C169" s="43" t="s">
        <v>180</v>
      </c>
      <c r="D169" s="43" t="s">
        <v>187</v>
      </c>
      <c r="E169" s="43" t="s">
        <v>193</v>
      </c>
      <c r="F169" s="43" t="s">
        <v>101</v>
      </c>
      <c r="G169" s="43" t="s">
        <v>114</v>
      </c>
      <c r="H169" s="43" t="s">
        <v>199</v>
      </c>
      <c r="I169" s="43" t="s">
        <v>204</v>
      </c>
    </row>
    <row r="170" spans="2:9">
      <c r="B170" s="41" t="s">
        <v>175</v>
      </c>
      <c r="C170" s="41" t="s">
        <v>181</v>
      </c>
      <c r="D170" s="41" t="s">
        <v>188</v>
      </c>
      <c r="E170" s="41" t="s">
        <v>194</v>
      </c>
      <c r="F170" s="41" t="s">
        <v>101</v>
      </c>
      <c r="G170" s="41" t="s">
        <v>115</v>
      </c>
      <c r="H170" s="41" t="s">
        <v>159</v>
      </c>
      <c r="I170" s="41" t="s">
        <v>204</v>
      </c>
    </row>
    <row r="171" spans="2:9">
      <c r="B171" s="54" t="s">
        <v>82</v>
      </c>
      <c r="C171" s="54" t="s">
        <v>82</v>
      </c>
      <c r="D171" s="54" t="s">
        <v>82</v>
      </c>
      <c r="E171" s="54" t="s">
        <v>82</v>
      </c>
      <c r="F171" s="54" t="s">
        <v>82</v>
      </c>
      <c r="G171" s="54" t="s">
        <v>82</v>
      </c>
      <c r="H171" s="54" t="s">
        <v>82</v>
      </c>
      <c r="I171" s="54" t="s">
        <v>82</v>
      </c>
    </row>
    <row r="172" spans="2:9">
      <c r="B172" s="55" t="s">
        <v>82</v>
      </c>
      <c r="C172" s="55" t="s">
        <v>82</v>
      </c>
      <c r="D172" s="55" t="s">
        <v>82</v>
      </c>
      <c r="E172" s="55" t="s">
        <v>82</v>
      </c>
      <c r="F172" s="55" t="s">
        <v>171</v>
      </c>
      <c r="G172" s="55" t="s">
        <v>82</v>
      </c>
      <c r="H172" s="55" t="s">
        <v>82</v>
      </c>
      <c r="I172" s="55" t="s">
        <v>82</v>
      </c>
    </row>
    <row r="173" spans="2:9">
      <c r="B173" s="54" t="s">
        <v>82</v>
      </c>
      <c r="C173" s="54" t="s">
        <v>82</v>
      </c>
      <c r="D173" s="54" t="s">
        <v>82</v>
      </c>
      <c r="E173" s="54" t="s">
        <v>82</v>
      </c>
      <c r="F173" s="54" t="s">
        <v>171</v>
      </c>
      <c r="G173" s="54" t="s">
        <v>82</v>
      </c>
      <c r="H173" s="54" t="s">
        <v>82</v>
      </c>
      <c r="I173" s="54" t="s">
        <v>82</v>
      </c>
    </row>
    <row r="174" spans="2:9">
      <c r="B174" s="55" t="s">
        <v>82</v>
      </c>
      <c r="C174" s="55" t="s">
        <v>82</v>
      </c>
      <c r="D174" s="55" t="s">
        <v>82</v>
      </c>
      <c r="E174" s="55" t="s">
        <v>82</v>
      </c>
      <c r="F174" s="55" t="s">
        <v>82</v>
      </c>
      <c r="G174" s="55" t="s">
        <v>82</v>
      </c>
      <c r="H174" s="55" t="s">
        <v>82</v>
      </c>
      <c r="I174" s="55" t="s">
        <v>82</v>
      </c>
    </row>
    <row r="175" spans="2:9">
      <c r="B175" s="54" t="s">
        <v>82</v>
      </c>
      <c r="C175" s="54" t="s">
        <v>82</v>
      </c>
      <c r="D175" s="54" t="s">
        <v>82</v>
      </c>
      <c r="E175" s="54" t="s">
        <v>82</v>
      </c>
      <c r="F175" s="54" t="s">
        <v>82</v>
      </c>
      <c r="G175" s="54" t="s">
        <v>82</v>
      </c>
      <c r="H175" s="54" t="s">
        <v>82</v>
      </c>
      <c r="I175" s="54" t="s">
        <v>82</v>
      </c>
    </row>
    <row r="176" spans="2:9">
      <c r="B176" s="55" t="s">
        <v>176</v>
      </c>
      <c r="C176" s="55" t="s">
        <v>182</v>
      </c>
      <c r="D176" s="55" t="s">
        <v>189</v>
      </c>
      <c r="E176" s="55" t="s">
        <v>195</v>
      </c>
      <c r="F176" s="55" t="s">
        <v>101</v>
      </c>
      <c r="G176" s="55" t="s">
        <v>115</v>
      </c>
      <c r="H176" s="55" t="s">
        <v>200</v>
      </c>
      <c r="I176" s="55" t="s">
        <v>205</v>
      </c>
    </row>
    <row r="177" spans="2:9">
      <c r="B177" s="54" t="s">
        <v>82</v>
      </c>
      <c r="C177" s="54" t="s">
        <v>82</v>
      </c>
      <c r="D177" s="54" t="s">
        <v>82</v>
      </c>
      <c r="E177" s="54" t="s">
        <v>82</v>
      </c>
      <c r="F177" s="54" t="s">
        <v>171</v>
      </c>
      <c r="G177" s="54" t="s">
        <v>82</v>
      </c>
      <c r="H177" s="54" t="s">
        <v>82</v>
      </c>
      <c r="I177" s="54" t="s">
        <v>82</v>
      </c>
    </row>
    <row r="178" spans="2:9">
      <c r="B178" s="55" t="s">
        <v>82</v>
      </c>
      <c r="C178" s="55" t="s">
        <v>82</v>
      </c>
      <c r="D178" s="55" t="s">
        <v>82</v>
      </c>
      <c r="E178" s="55" t="s">
        <v>82</v>
      </c>
      <c r="F178" s="55" t="s">
        <v>82</v>
      </c>
      <c r="G178" s="55" t="s">
        <v>82</v>
      </c>
      <c r="H178" s="55" t="s">
        <v>82</v>
      </c>
      <c r="I178" s="55" t="s">
        <v>82</v>
      </c>
    </row>
    <row r="179" spans="2:9">
      <c r="B179" s="54" t="s">
        <v>82</v>
      </c>
      <c r="C179" s="54" t="s">
        <v>82</v>
      </c>
      <c r="D179" s="54" t="s">
        <v>82</v>
      </c>
      <c r="E179" s="54" t="s">
        <v>82</v>
      </c>
      <c r="F179" s="54" t="s">
        <v>82</v>
      </c>
      <c r="G179" s="54" t="s">
        <v>82</v>
      </c>
      <c r="H179" s="54" t="s">
        <v>82</v>
      </c>
      <c r="I179" s="54" t="s">
        <v>82</v>
      </c>
    </row>
    <row r="180" spans="2:9">
      <c r="B180" s="55" t="s">
        <v>142</v>
      </c>
      <c r="C180" s="55" t="s">
        <v>143</v>
      </c>
      <c r="D180" s="55" t="s">
        <v>151</v>
      </c>
      <c r="E180" s="55" t="s">
        <v>152</v>
      </c>
      <c r="F180" s="55" t="s">
        <v>101</v>
      </c>
      <c r="G180" s="55" t="s">
        <v>114</v>
      </c>
      <c r="H180" s="55" t="s">
        <v>159</v>
      </c>
      <c r="I180" s="55" t="s">
        <v>116</v>
      </c>
    </row>
    <row r="181" spans="2:9">
      <c r="B181" s="54" t="s">
        <v>177</v>
      </c>
      <c r="C181" s="54" t="s">
        <v>183</v>
      </c>
      <c r="D181" s="54" t="s">
        <v>190</v>
      </c>
      <c r="E181" s="54" t="s">
        <v>196</v>
      </c>
      <c r="F181" s="54" t="s">
        <v>101</v>
      </c>
      <c r="G181" s="54" t="s">
        <v>114</v>
      </c>
      <c r="H181" s="54" t="s">
        <v>112</v>
      </c>
      <c r="I181" s="54" t="s">
        <v>206</v>
      </c>
    </row>
    <row r="184" spans="2:9" ht="15.75">
      <c r="B184" s="7" t="s">
        <v>34</v>
      </c>
    </row>
    <row r="186" spans="2:9" ht="69" customHeight="1">
      <c r="B186" s="70" t="s">
        <v>103</v>
      </c>
      <c r="C186" s="71"/>
      <c r="D186" s="12" t="s">
        <v>5</v>
      </c>
      <c r="E186" s="12" t="s">
        <v>6</v>
      </c>
    </row>
    <row r="187" spans="2:9">
      <c r="B187" s="72" t="s">
        <v>26</v>
      </c>
      <c r="C187" s="73"/>
      <c r="D187" s="21">
        <v>2</v>
      </c>
      <c r="E187" s="13">
        <f>D187/$D$189</f>
        <v>0.1111111111111111</v>
      </c>
    </row>
    <row r="188" spans="2:9">
      <c r="B188" s="74" t="s">
        <v>35</v>
      </c>
      <c r="C188" s="74"/>
      <c r="D188" s="21">
        <v>16</v>
      </c>
      <c r="E188" s="13">
        <f>D188/$D$189</f>
        <v>0.88888888888888884</v>
      </c>
    </row>
    <row r="189" spans="2:9">
      <c r="B189" s="74" t="s">
        <v>36</v>
      </c>
      <c r="C189" s="74"/>
      <c r="D189" s="21">
        <f>SUM(D187:D188)</f>
        <v>18</v>
      </c>
      <c r="E189" s="19">
        <f>SUM(E187:E188)</f>
        <v>1</v>
      </c>
    </row>
    <row r="190" spans="2:9">
      <c r="B190" s="83"/>
      <c r="C190" s="83"/>
      <c r="D190" s="83"/>
    </row>
    <row r="191" spans="2:9">
      <c r="B191" s="83"/>
      <c r="C191" s="83"/>
      <c r="D191" s="83"/>
    </row>
    <row r="192" spans="2:9">
      <c r="B192" s="83"/>
      <c r="C192" s="83"/>
      <c r="D192" s="83"/>
    </row>
    <row r="193" spans="2:6">
      <c r="B193" s="83"/>
      <c r="C193" s="83"/>
      <c r="D193" s="83"/>
    </row>
    <row r="194" spans="2:6">
      <c r="B194" s="83"/>
      <c r="C194" s="83"/>
      <c r="D194" s="83"/>
    </row>
    <row r="195" spans="2:6">
      <c r="B195" s="83"/>
      <c r="C195" s="83"/>
      <c r="D195" s="83"/>
    </row>
    <row r="201" spans="2:6" ht="15.75">
      <c r="B201" s="7" t="s">
        <v>37</v>
      </c>
    </row>
    <row r="202" spans="2:6" ht="15.75">
      <c r="B202" s="7"/>
    </row>
    <row r="203" spans="2:6">
      <c r="B203" s="14" t="s">
        <v>38</v>
      </c>
    </row>
    <row r="204" spans="2:6">
      <c r="B204" s="14"/>
    </row>
    <row r="205" spans="2:6">
      <c r="B205" s="14"/>
    </row>
    <row r="206" spans="2:6">
      <c r="B206" s="68" t="s">
        <v>39</v>
      </c>
      <c r="C206" s="68"/>
      <c r="D206" s="68"/>
      <c r="E206" s="23" t="s">
        <v>5</v>
      </c>
      <c r="F206" s="23" t="s">
        <v>6</v>
      </c>
    </row>
    <row r="207" spans="2:6">
      <c r="B207" s="66" t="s">
        <v>40</v>
      </c>
      <c r="C207" s="66"/>
      <c r="D207" s="66"/>
      <c r="E207" s="21">
        <v>11</v>
      </c>
      <c r="F207" s="31">
        <f t="shared" ref="F207:F213" si="1">E207/$E$214</f>
        <v>0.3235294117647059</v>
      </c>
    </row>
    <row r="208" spans="2:6">
      <c r="B208" s="66" t="s">
        <v>41</v>
      </c>
      <c r="C208" s="66"/>
      <c r="D208" s="66"/>
      <c r="E208" s="21">
        <v>4</v>
      </c>
      <c r="F208" s="31">
        <f t="shared" si="1"/>
        <v>0.11764705882352941</v>
      </c>
    </row>
    <row r="209" spans="2:6">
      <c r="B209" s="66" t="s">
        <v>104</v>
      </c>
      <c r="C209" s="66"/>
      <c r="D209" s="66"/>
      <c r="E209" s="21">
        <v>10</v>
      </c>
      <c r="F209" s="31">
        <f t="shared" si="1"/>
        <v>0.29411764705882354</v>
      </c>
    </row>
    <row r="210" spans="2:6">
      <c r="B210" s="66" t="s">
        <v>105</v>
      </c>
      <c r="C210" s="66"/>
      <c r="D210" s="66"/>
      <c r="E210" s="21">
        <v>5</v>
      </c>
      <c r="F210" s="31">
        <f t="shared" si="1"/>
        <v>0.14705882352941177</v>
      </c>
    </row>
    <row r="211" spans="2:6">
      <c r="B211" s="66" t="s">
        <v>42</v>
      </c>
      <c r="C211" s="66"/>
      <c r="D211" s="66"/>
      <c r="E211" s="21">
        <v>3</v>
      </c>
      <c r="F211" s="31">
        <f t="shared" si="1"/>
        <v>8.8235294117647065E-2</v>
      </c>
    </row>
    <row r="212" spans="2:6">
      <c r="B212" s="66" t="s">
        <v>44</v>
      </c>
      <c r="C212" s="66"/>
      <c r="D212" s="66"/>
      <c r="E212" s="21">
        <v>0</v>
      </c>
      <c r="F212" s="31">
        <f t="shared" si="1"/>
        <v>0</v>
      </c>
    </row>
    <row r="213" spans="2:6">
      <c r="B213" s="66" t="s">
        <v>43</v>
      </c>
      <c r="C213" s="66"/>
      <c r="D213" s="66"/>
      <c r="E213" s="21">
        <v>1</v>
      </c>
      <c r="F213" s="31">
        <f t="shared" si="1"/>
        <v>2.9411764705882353E-2</v>
      </c>
    </row>
    <row r="214" spans="2:6">
      <c r="B214" s="66" t="s">
        <v>9</v>
      </c>
      <c r="C214" s="66"/>
      <c r="D214" s="66"/>
      <c r="E214" s="21">
        <f>SUM(E207:E213)</f>
        <v>34</v>
      </c>
      <c r="F214" s="31">
        <f>SUM(F207:F213)</f>
        <v>1</v>
      </c>
    </row>
    <row r="215" spans="2:6" ht="10.5" customHeight="1"/>
    <row r="216" spans="2:6" ht="18.75" customHeight="1">
      <c r="B216" s="7" t="s">
        <v>45</v>
      </c>
    </row>
    <row r="217" spans="2:6" ht="10.5" customHeight="1">
      <c r="B217" s="7"/>
    </row>
    <row r="218" spans="2:6" ht="18.75" customHeight="1">
      <c r="B218" s="14" t="s">
        <v>106</v>
      </c>
    </row>
    <row r="219" spans="2:6">
      <c r="B219" s="14"/>
    </row>
    <row r="220" spans="2:6">
      <c r="B220" s="14"/>
    </row>
    <row r="221" spans="2:6">
      <c r="B221" s="23" t="s">
        <v>46</v>
      </c>
      <c r="C221" s="23" t="s">
        <v>5</v>
      </c>
      <c r="D221" s="23" t="s">
        <v>6</v>
      </c>
    </row>
    <row r="222" spans="2:6">
      <c r="B222" s="21" t="s">
        <v>78</v>
      </c>
      <c r="C222" s="21">
        <v>14</v>
      </c>
      <c r="D222" s="31">
        <f>C222/$C$226</f>
        <v>0.77777777777777779</v>
      </c>
    </row>
    <row r="223" spans="2:6">
      <c r="B223" s="21" t="s">
        <v>79</v>
      </c>
      <c r="C223" s="21">
        <v>4</v>
      </c>
      <c r="D223" s="31">
        <f>C223/$C$226</f>
        <v>0.22222222222222221</v>
      </c>
    </row>
    <row r="224" spans="2:6">
      <c r="B224" s="21" t="s">
        <v>81</v>
      </c>
      <c r="C224" s="21">
        <v>0</v>
      </c>
      <c r="D224" s="31">
        <f>C224/$C$226</f>
        <v>0</v>
      </c>
    </row>
    <row r="225" spans="2:11">
      <c r="B225" s="21" t="s">
        <v>107</v>
      </c>
      <c r="C225" s="21">
        <v>0</v>
      </c>
      <c r="D225" s="31">
        <f>C225/$C$226</f>
        <v>0</v>
      </c>
    </row>
    <row r="226" spans="2:11">
      <c r="B226" s="21" t="s">
        <v>9</v>
      </c>
      <c r="C226" s="21">
        <f>SUM(C222:C225)</f>
        <v>18</v>
      </c>
      <c r="D226" s="31">
        <f>SUM(D222:D225)</f>
        <v>1</v>
      </c>
    </row>
    <row r="234" spans="2:11" ht="15" customHeight="1">
      <c r="B234" s="67" t="s">
        <v>49</v>
      </c>
      <c r="C234" s="67"/>
      <c r="D234" s="67"/>
      <c r="F234" s="82"/>
      <c r="G234" s="82"/>
      <c r="H234" s="82"/>
      <c r="I234" s="82"/>
      <c r="J234" s="82"/>
      <c r="K234" s="82"/>
    </row>
    <row r="235" spans="2:11" ht="15" customHeight="1">
      <c r="B235" s="67"/>
      <c r="C235" s="67"/>
      <c r="D235" s="67"/>
      <c r="F235" s="82"/>
      <c r="G235" s="82"/>
      <c r="H235" s="82"/>
      <c r="I235" s="82"/>
      <c r="J235" s="82"/>
      <c r="K235" s="82"/>
    </row>
    <row r="236" spans="2:11" ht="15" customHeight="1">
      <c r="B236" s="67"/>
      <c r="C236" s="67"/>
      <c r="D236" s="67"/>
      <c r="F236" s="82"/>
      <c r="G236" s="82"/>
      <c r="H236" s="82"/>
      <c r="I236" s="82"/>
      <c r="J236" s="82"/>
      <c r="K236" s="82"/>
    </row>
    <row r="237" spans="2:11">
      <c r="F237" s="82"/>
      <c r="G237" s="82"/>
      <c r="H237" s="82"/>
      <c r="I237" s="82"/>
      <c r="J237" s="82"/>
      <c r="K237" s="82"/>
    </row>
    <row r="238" spans="2:11">
      <c r="B238" s="20" t="s">
        <v>51</v>
      </c>
      <c r="C238" s="20" t="s">
        <v>5</v>
      </c>
      <c r="D238" s="20" t="s">
        <v>6</v>
      </c>
    </row>
    <row r="239" spans="2:11">
      <c r="B239" s="22" t="s">
        <v>26</v>
      </c>
      <c r="C239" s="21">
        <v>18</v>
      </c>
      <c r="D239" s="31">
        <f>C239/$C$241</f>
        <v>1</v>
      </c>
    </row>
    <row r="240" spans="2:11">
      <c r="B240" s="22" t="s">
        <v>48</v>
      </c>
      <c r="C240" s="21">
        <v>0</v>
      </c>
      <c r="D240" s="31">
        <f>C240/$C$241</f>
        <v>0</v>
      </c>
    </row>
    <row r="241" spans="2:9">
      <c r="B241" s="22" t="s">
        <v>9</v>
      </c>
      <c r="C241" s="21">
        <f>SUM(C239:C240)</f>
        <v>18</v>
      </c>
      <c r="D241" s="31">
        <f>SUM(D239:D240)</f>
        <v>1</v>
      </c>
    </row>
    <row r="247" spans="2:9">
      <c r="H247" s="2"/>
      <c r="I247" s="32"/>
    </row>
    <row r="248" spans="2:9">
      <c r="B248" s="1" t="s">
        <v>50</v>
      </c>
      <c r="H248" s="2"/>
      <c r="I248" s="32"/>
    </row>
    <row r="249" spans="2:9">
      <c r="H249" s="2"/>
      <c r="I249" s="32"/>
    </row>
    <row r="250" spans="2:9">
      <c r="H250" s="2"/>
      <c r="I250" s="32"/>
    </row>
    <row r="251" spans="2:9">
      <c r="B251" s="20" t="s">
        <v>51</v>
      </c>
      <c r="C251" s="20" t="s">
        <v>5</v>
      </c>
      <c r="D251" s="20" t="s">
        <v>6</v>
      </c>
      <c r="H251" s="2"/>
      <c r="I251" s="32"/>
    </row>
    <row r="252" spans="2:9">
      <c r="B252" s="22" t="s">
        <v>26</v>
      </c>
      <c r="C252" s="21">
        <v>18</v>
      </c>
      <c r="D252" s="31">
        <f>C252/$C$254</f>
        <v>1</v>
      </c>
      <c r="H252" s="2"/>
      <c r="I252" s="32"/>
    </row>
    <row r="253" spans="2:9">
      <c r="B253" s="22" t="s">
        <v>48</v>
      </c>
      <c r="C253" s="21">
        <v>0</v>
      </c>
      <c r="D253" s="31">
        <f>C253/$C$254</f>
        <v>0</v>
      </c>
      <c r="H253" s="2"/>
      <c r="I253" s="32"/>
    </row>
    <row r="254" spans="2:9">
      <c r="B254" s="22" t="s">
        <v>9</v>
      </c>
      <c r="C254" s="21">
        <f>SUM(C252:C253)</f>
        <v>18</v>
      </c>
      <c r="D254" s="31">
        <f>SUM(D252:D253)</f>
        <v>1</v>
      </c>
      <c r="H254" s="2"/>
      <c r="I254" s="32"/>
    </row>
    <row r="255" spans="2:9">
      <c r="H255" s="2"/>
      <c r="I255" s="32"/>
    </row>
    <row r="256" spans="2:9">
      <c r="H256" s="2"/>
      <c r="I256" s="32"/>
    </row>
    <row r="257" spans="2:9">
      <c r="H257" s="2"/>
      <c r="I257" s="32"/>
    </row>
    <row r="258" spans="2:9" ht="15" customHeight="1">
      <c r="B258" s="67" t="s">
        <v>108</v>
      </c>
      <c r="C258" s="67"/>
      <c r="D258" s="67"/>
    </row>
    <row r="259" spans="2:9">
      <c r="B259" s="67"/>
      <c r="C259" s="67"/>
      <c r="D259" s="67"/>
    </row>
    <row r="260" spans="2:9">
      <c r="B260" s="67"/>
      <c r="C260" s="67"/>
      <c r="D260" s="67"/>
    </row>
    <row r="262" spans="2:9">
      <c r="B262" s="23" t="s">
        <v>52</v>
      </c>
      <c r="C262" s="68" t="s">
        <v>5</v>
      </c>
      <c r="D262" s="68"/>
      <c r="E262" s="68" t="s">
        <v>6</v>
      </c>
      <c r="F262" s="68"/>
    </row>
    <row r="263" spans="2:9">
      <c r="B263" s="21">
        <v>1</v>
      </c>
      <c r="C263" s="64">
        <v>0</v>
      </c>
      <c r="D263" s="64"/>
      <c r="E263" s="65">
        <f>C263/$C$268</f>
        <v>0</v>
      </c>
      <c r="F263" s="65"/>
    </row>
    <row r="264" spans="2:9">
      <c r="B264" s="21">
        <v>2</v>
      </c>
      <c r="C264" s="64">
        <v>0</v>
      </c>
      <c r="D264" s="64"/>
      <c r="E264" s="65">
        <f>C264/$C$268</f>
        <v>0</v>
      </c>
      <c r="F264" s="65"/>
    </row>
    <row r="265" spans="2:9">
      <c r="B265" s="21">
        <v>3</v>
      </c>
      <c r="C265" s="64">
        <v>0</v>
      </c>
      <c r="D265" s="64"/>
      <c r="E265" s="65">
        <f>C265/$C$268</f>
        <v>0</v>
      </c>
      <c r="F265" s="65"/>
    </row>
    <row r="266" spans="2:9">
      <c r="B266" s="21">
        <v>4</v>
      </c>
      <c r="C266" s="64">
        <v>6</v>
      </c>
      <c r="D266" s="64"/>
      <c r="E266" s="65">
        <f>C266/$C$268</f>
        <v>0.33333333333333331</v>
      </c>
      <c r="F266" s="65"/>
    </row>
    <row r="267" spans="2:9">
      <c r="B267" s="21">
        <v>5</v>
      </c>
      <c r="C267" s="64">
        <v>12</v>
      </c>
      <c r="D267" s="64"/>
      <c r="E267" s="65">
        <f>C267/$C$268</f>
        <v>0.66666666666666663</v>
      </c>
      <c r="F267" s="65"/>
    </row>
    <row r="268" spans="2:9">
      <c r="B268" s="21" t="s">
        <v>9</v>
      </c>
      <c r="C268" s="64">
        <f>SUM(C263:D267)</f>
        <v>18</v>
      </c>
      <c r="D268" s="64"/>
      <c r="E268" s="65">
        <f>SUM(E263:F267)</f>
        <v>1</v>
      </c>
      <c r="F268" s="65"/>
    </row>
    <row r="270" spans="2:9" ht="15.75">
      <c r="B270" s="7" t="s">
        <v>53</v>
      </c>
    </row>
    <row r="272" spans="2:9">
      <c r="B272" s="88" t="s">
        <v>207</v>
      </c>
      <c r="C272" s="89"/>
      <c r="D272" s="89"/>
      <c r="E272" s="89"/>
    </row>
    <row r="273" spans="2:5">
      <c r="B273" s="88" t="s">
        <v>208</v>
      </c>
      <c r="C273" s="89"/>
      <c r="D273" s="89"/>
      <c r="E273" s="89"/>
    </row>
  </sheetData>
  <mergeCells count="69">
    <mergeCell ref="B189:C189"/>
    <mergeCell ref="B190:D190"/>
    <mergeCell ref="B129:D129"/>
    <mergeCell ref="E129:F129"/>
    <mergeCell ref="B135:D135"/>
    <mergeCell ref="E135:F135"/>
    <mergeCell ref="B130:D130"/>
    <mergeCell ref="E130:F130"/>
    <mergeCell ref="B133:D133"/>
    <mergeCell ref="E133:F133"/>
    <mergeCell ref="B134:D134"/>
    <mergeCell ref="E134:F134"/>
    <mergeCell ref="B192:D192"/>
    <mergeCell ref="B193:D193"/>
    <mergeCell ref="B194:D194"/>
    <mergeCell ref="B272:E272"/>
    <mergeCell ref="B273:E273"/>
    <mergeCell ref="B136:D136"/>
    <mergeCell ref="E136:F136"/>
    <mergeCell ref="B137:D137"/>
    <mergeCell ref="E137:F137"/>
    <mergeCell ref="B138:D138"/>
    <mergeCell ref="E138:F138"/>
    <mergeCell ref="B139:D139"/>
    <mergeCell ref="E139:F139"/>
    <mergeCell ref="B186:C186"/>
    <mergeCell ref="B187:C187"/>
    <mergeCell ref="B188:C188"/>
    <mergeCell ref="B206:D206"/>
    <mergeCell ref="B207:D207"/>
    <mergeCell ref="B191:D191"/>
    <mergeCell ref="B128:D128"/>
    <mergeCell ref="E128:F128"/>
    <mergeCell ref="B12:F12"/>
    <mergeCell ref="B123:D123"/>
    <mergeCell ref="E123:F123"/>
    <mergeCell ref="B124:D124"/>
    <mergeCell ref="E124:F124"/>
    <mergeCell ref="B125:D125"/>
    <mergeCell ref="E125:F125"/>
    <mergeCell ref="B126:D126"/>
    <mergeCell ref="E126:F126"/>
    <mergeCell ref="B127:D127"/>
    <mergeCell ref="E127:F127"/>
    <mergeCell ref="B195:D195"/>
    <mergeCell ref="E264:F264"/>
    <mergeCell ref="E265:F265"/>
    <mergeCell ref="E266:F266"/>
    <mergeCell ref="B213:D213"/>
    <mergeCell ref="B208:D208"/>
    <mergeCell ref="B209:D209"/>
    <mergeCell ref="B210:D210"/>
    <mergeCell ref="B211:D211"/>
    <mergeCell ref="B212:D212"/>
    <mergeCell ref="E267:F267"/>
    <mergeCell ref="E268:F268"/>
    <mergeCell ref="B214:D214"/>
    <mergeCell ref="C268:D268"/>
    <mergeCell ref="E262:F262"/>
    <mergeCell ref="E263:F263"/>
    <mergeCell ref="C265:D265"/>
    <mergeCell ref="C266:D266"/>
    <mergeCell ref="C267:D267"/>
    <mergeCell ref="B234:D236"/>
    <mergeCell ref="F234:K237"/>
    <mergeCell ref="B258:D260"/>
    <mergeCell ref="C262:D262"/>
    <mergeCell ref="C263:D263"/>
    <mergeCell ref="C264:D26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46"/>
  <sheetViews>
    <sheetView topLeftCell="A4" zoomScale="80" zoomScaleNormal="80" workbookViewId="0">
      <selection activeCell="J25" sqref="J2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35" t="s">
        <v>54</v>
      </c>
      <c r="C17" s="35" t="s">
        <v>55</v>
      </c>
      <c r="D17" s="35" t="s">
        <v>56</v>
      </c>
      <c r="E17" s="35" t="s">
        <v>57</v>
      </c>
      <c r="F17" s="35" t="s">
        <v>58</v>
      </c>
      <c r="G17" s="35" t="s">
        <v>59</v>
      </c>
      <c r="H17" s="35" t="s">
        <v>60</v>
      </c>
      <c r="I17" s="14"/>
    </row>
    <row r="18" spans="2:9" ht="21" customHeight="1">
      <c r="B18" s="43" t="s">
        <v>123</v>
      </c>
      <c r="C18" s="43" t="s">
        <v>129</v>
      </c>
      <c r="D18" s="43" t="s">
        <v>130</v>
      </c>
      <c r="E18" s="43" t="s">
        <v>131</v>
      </c>
      <c r="F18" s="43" t="s">
        <v>122</v>
      </c>
      <c r="G18" s="43" t="s">
        <v>121</v>
      </c>
      <c r="H18" s="43" t="s">
        <v>111</v>
      </c>
    </row>
    <row r="21" spans="2:9" ht="30" customHeight="1">
      <c r="B21" s="36" t="s">
        <v>61</v>
      </c>
      <c r="C21" s="36" t="s">
        <v>63</v>
      </c>
    </row>
    <row r="22" spans="2:9">
      <c r="B22" s="43" t="s">
        <v>62</v>
      </c>
      <c r="C22" s="43" t="s">
        <v>64</v>
      </c>
    </row>
    <row r="23" spans="2:9" ht="18" customHeight="1"/>
    <row r="25" spans="2:9" ht="92.25" customHeight="1">
      <c r="B25" s="37" t="s">
        <v>65</v>
      </c>
      <c r="C25" s="38" t="s">
        <v>67</v>
      </c>
    </row>
    <row r="26" spans="2:9" ht="30">
      <c r="B26" s="43" t="s">
        <v>66</v>
      </c>
      <c r="C26" s="42" t="s">
        <v>132</v>
      </c>
    </row>
    <row r="29" spans="2:9" ht="47.25" customHeight="1">
      <c r="B29" s="36" t="s">
        <v>68</v>
      </c>
    </row>
    <row r="30" spans="2:9">
      <c r="B30" s="43" t="s">
        <v>69</v>
      </c>
    </row>
    <row r="33" spans="2:5" ht="48" customHeight="1">
      <c r="B33" s="36" t="s">
        <v>70</v>
      </c>
      <c r="C33" s="36" t="s">
        <v>71</v>
      </c>
      <c r="D33" s="38" t="s">
        <v>72</v>
      </c>
    </row>
    <row r="34" spans="2:5" ht="45">
      <c r="B34" s="43" t="s">
        <v>47</v>
      </c>
      <c r="C34" s="43" t="s">
        <v>47</v>
      </c>
      <c r="D34" s="42" t="s">
        <v>133</v>
      </c>
    </row>
    <row r="35" spans="2:5">
      <c r="C35" s="15"/>
    </row>
    <row r="37" spans="2:5" ht="41.25" customHeight="1">
      <c r="B37" s="36" t="s">
        <v>73</v>
      </c>
      <c r="C37" s="37" t="s">
        <v>98</v>
      </c>
    </row>
    <row r="38" spans="2:5" ht="30">
      <c r="B38" s="43" t="s">
        <v>66</v>
      </c>
      <c r="C38" s="42" t="s">
        <v>134</v>
      </c>
    </row>
    <row r="42" spans="2:5" ht="55.5" customHeight="1">
      <c r="B42" s="36" t="s">
        <v>74</v>
      </c>
      <c r="C42" s="36" t="s">
        <v>75</v>
      </c>
    </row>
    <row r="43" spans="2:5">
      <c r="B43" s="43" t="s">
        <v>47</v>
      </c>
      <c r="C43" s="43" t="s">
        <v>113</v>
      </c>
    </row>
    <row r="44" spans="2:5" ht="45" customHeight="1">
      <c r="B44" s="2"/>
      <c r="C44" s="2"/>
    </row>
    <row r="45" spans="2:5" ht="45">
      <c r="B45" s="37" t="s">
        <v>99</v>
      </c>
      <c r="C45" s="36" t="s">
        <v>76</v>
      </c>
      <c r="D45" s="36" t="s">
        <v>77</v>
      </c>
      <c r="E45" s="36" t="s">
        <v>80</v>
      </c>
    </row>
    <row r="46" spans="2:5">
      <c r="B46" s="43" t="s">
        <v>135</v>
      </c>
      <c r="C46" s="43" t="s">
        <v>78</v>
      </c>
      <c r="D46" s="43" t="s">
        <v>78</v>
      </c>
      <c r="E46" s="43" t="s">
        <v>78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topLeftCell="A4" zoomScale="140" zoomScaleNormal="140" workbookViewId="0">
      <selection activeCell="I25" sqref="I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84</v>
      </c>
    </row>
    <row r="15" spans="2:7">
      <c r="B15" s="84" t="s">
        <v>85</v>
      </c>
      <c r="C15" s="85" t="s">
        <v>86</v>
      </c>
      <c r="D15" s="85"/>
      <c r="E15" s="85"/>
      <c r="G15" s="27"/>
    </row>
    <row r="16" spans="2:7">
      <c r="B16" s="84"/>
      <c r="C16" s="85" t="s">
        <v>87</v>
      </c>
      <c r="D16" s="85"/>
      <c r="E16" s="28" t="s">
        <v>88</v>
      </c>
      <c r="F16" s="34" t="s">
        <v>89</v>
      </c>
      <c r="G16" s="34" t="s">
        <v>97</v>
      </c>
    </row>
    <row r="17" spans="2:7" ht="26.25" customHeight="1">
      <c r="B17" s="30">
        <v>2016</v>
      </c>
      <c r="C17" s="86" t="s">
        <v>96</v>
      </c>
      <c r="D17" s="86"/>
      <c r="E17" s="87" t="s">
        <v>125</v>
      </c>
      <c r="F17" s="44" t="s">
        <v>117</v>
      </c>
      <c r="G17" s="45" t="s">
        <v>117</v>
      </c>
    </row>
    <row r="18" spans="2:7" ht="26.25" customHeight="1">
      <c r="B18" s="30">
        <v>2015</v>
      </c>
      <c r="C18" s="86"/>
      <c r="D18" s="86"/>
      <c r="E18" s="87"/>
      <c r="F18" s="44">
        <v>1</v>
      </c>
      <c r="G18" s="45">
        <v>2802727</v>
      </c>
    </row>
    <row r="19" spans="2:7" ht="26.25" customHeight="1">
      <c r="B19" s="30">
        <v>2014</v>
      </c>
      <c r="C19" s="86"/>
      <c r="D19" s="86"/>
      <c r="E19" s="87"/>
      <c r="F19" s="44" t="s">
        <v>117</v>
      </c>
      <c r="G19" s="45" t="s">
        <v>117</v>
      </c>
    </row>
    <row r="20" spans="2:7" ht="26.25" customHeight="1">
      <c r="B20" s="30">
        <v>2013</v>
      </c>
      <c r="C20" s="86"/>
      <c r="D20" s="86"/>
      <c r="E20" s="87"/>
      <c r="F20" s="44" t="s">
        <v>117</v>
      </c>
      <c r="G20" s="45" t="s">
        <v>117</v>
      </c>
    </row>
    <row r="21" spans="2:7">
      <c r="B21" s="27"/>
      <c r="C21" s="27"/>
      <c r="D21" s="27"/>
      <c r="E21" s="27"/>
      <c r="F21" s="27"/>
      <c r="G21" s="27"/>
    </row>
    <row r="22" spans="2:7">
      <c r="B22" s="27" t="s">
        <v>90</v>
      </c>
      <c r="C22" s="29"/>
      <c r="D22" s="29"/>
      <c r="E22" s="27"/>
      <c r="F22" s="27"/>
      <c r="G22" s="27"/>
    </row>
    <row r="23" spans="2:7">
      <c r="B23" s="27" t="s">
        <v>91</v>
      </c>
      <c r="C23" s="27"/>
      <c r="D23" s="27"/>
      <c r="E23" s="27"/>
      <c r="F23" s="27"/>
      <c r="G23" s="27"/>
    </row>
    <row r="24" spans="2:7">
      <c r="B24" s="27" t="s">
        <v>92</v>
      </c>
      <c r="C24" s="27"/>
      <c r="D24" s="27"/>
      <c r="E24" s="27"/>
      <c r="F24" s="27"/>
      <c r="G24" s="27"/>
    </row>
  </sheetData>
  <mergeCells count="5">
    <mergeCell ref="B15:B16"/>
    <mergeCell ref="C15:E15"/>
    <mergeCell ref="C16:D16"/>
    <mergeCell ref="C17:D20"/>
    <mergeCell ref="E17:E20"/>
  </mergeCells>
  <phoneticPr fontId="2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2021-03-12T16:22:19Z</dcterms:modified>
</cp:coreProperties>
</file>