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codeName="ThisWorkbook" defaultThemeVersion="124226"/>
  <bookViews>
    <workbookView xWindow="0" yWindow="0" windowWidth="19200" windowHeight="6360" xr2:uid="{00000000-000D-0000-FFFF-FFFF00000000}"/>
  </bookViews>
  <sheets>
    <sheet name="Presentación" sheetId="69" r:id="rId1"/>
    <sheet name="Egresados" sheetId="62" r:id="rId2"/>
  </sheets>
  <calcPr calcId="171027" concurrentCalc="0"/>
</workbook>
</file>

<file path=xl/calcChain.xml><?xml version="1.0" encoding="utf-8"?>
<calcChain xmlns="http://schemas.openxmlformats.org/spreadsheetml/2006/main">
  <c r="C181" i="62" l="1"/>
  <c r="D178" i="62"/>
  <c r="D179" i="62"/>
  <c r="D180" i="62"/>
  <c r="C41" i="62"/>
  <c r="C298" i="62"/>
  <c r="C299" i="62"/>
  <c r="C300" i="62"/>
  <c r="C301" i="62"/>
  <c r="C67" i="62"/>
  <c r="C94" i="62"/>
  <c r="D207" i="62"/>
  <c r="D40" i="62"/>
  <c r="D41" i="62"/>
  <c r="D39" i="62"/>
  <c r="C407" i="62"/>
  <c r="C408" i="62"/>
  <c r="C409" i="62"/>
  <c r="C410" i="62"/>
  <c r="C406" i="62"/>
  <c r="I392" i="62"/>
  <c r="I391" i="62"/>
  <c r="C390" i="62"/>
  <c r="C389" i="62"/>
  <c r="H371" i="62"/>
  <c r="H370" i="62"/>
  <c r="C372" i="62"/>
  <c r="C373" i="62"/>
  <c r="C374" i="62"/>
  <c r="C371" i="62"/>
  <c r="C322" i="62"/>
  <c r="C321" i="62"/>
  <c r="C297" i="62"/>
  <c r="E243" i="62"/>
  <c r="E206" i="62"/>
  <c r="E205" i="62"/>
  <c r="K128" i="62"/>
  <c r="K129" i="62"/>
  <c r="K127" i="62"/>
  <c r="E128" i="62"/>
  <c r="E129" i="62"/>
  <c r="E130" i="62"/>
  <c r="E131" i="62"/>
  <c r="E132" i="62"/>
  <c r="E127" i="62"/>
  <c r="D91" i="62"/>
  <c r="D92" i="62"/>
  <c r="D93" i="62"/>
  <c r="D94" i="62"/>
  <c r="D90" i="62"/>
  <c r="D65" i="62"/>
  <c r="D66" i="62"/>
  <c r="D64" i="62"/>
  <c r="D181" i="62"/>
  <c r="G41" i="62"/>
  <c r="G40" i="62"/>
  <c r="J242" i="62"/>
  <c r="J243" i="62"/>
  <c r="G65" i="62"/>
  <c r="G39" i="62"/>
  <c r="G90" i="62"/>
  <c r="G91" i="62"/>
  <c r="G92" i="62"/>
  <c r="G94" i="62"/>
  <c r="G93" i="62"/>
  <c r="J241" i="62"/>
  <c r="G64" i="62"/>
  <c r="G66" i="62"/>
  <c r="D67" i="62"/>
  <c r="G67" i="62"/>
</calcChain>
</file>

<file path=xl/sharedStrings.xml><?xml version="1.0" encoding="utf-8"?>
<sst xmlns="http://schemas.openxmlformats.org/spreadsheetml/2006/main" count="518" uniqueCount="248">
  <si>
    <t>Género</t>
  </si>
  <si>
    <t>Frecuencia</t>
  </si>
  <si>
    <t>Porcentaje</t>
  </si>
  <si>
    <t>Masculino</t>
  </si>
  <si>
    <t>Femenino</t>
  </si>
  <si>
    <t>Total</t>
  </si>
  <si>
    <t>Soltero</t>
  </si>
  <si>
    <t>Número de hijos</t>
  </si>
  <si>
    <t>Alto grado</t>
  </si>
  <si>
    <t>Mediano grado</t>
  </si>
  <si>
    <t>Bajo grado</t>
  </si>
  <si>
    <t>Ningún grado</t>
  </si>
  <si>
    <t>No</t>
  </si>
  <si>
    <t>Si</t>
  </si>
  <si>
    <t>Trabajando</t>
  </si>
  <si>
    <t>Buscando trabajo</t>
  </si>
  <si>
    <t>Otra actividad</t>
  </si>
  <si>
    <t>Contrato a término indefinido</t>
  </si>
  <si>
    <t>Otros</t>
  </si>
  <si>
    <t>Ninguno</t>
  </si>
  <si>
    <t>Estado Civil</t>
  </si>
  <si>
    <t>Estudiando</t>
  </si>
  <si>
    <t xml:space="preserve">No </t>
  </si>
  <si>
    <t>Casado(a)/unión libre</t>
  </si>
  <si>
    <t>Consolidación de datos</t>
  </si>
  <si>
    <t>Fuente: encuestas Observatorio de Seguimiento y Vinculación del Egresado</t>
  </si>
  <si>
    <t>Situación Laboral</t>
  </si>
  <si>
    <t>Risaralda</t>
  </si>
  <si>
    <t>Colombia</t>
  </si>
  <si>
    <t>Nombre de la empresa:</t>
  </si>
  <si>
    <t>Dirección:</t>
  </si>
  <si>
    <t>Teléfono:</t>
  </si>
  <si>
    <t>Email:</t>
  </si>
  <si>
    <t>Área de la empresa donde labora:</t>
  </si>
  <si>
    <t>Cargo actual:</t>
  </si>
  <si>
    <t>Cargo del jefe inmediato:</t>
  </si>
  <si>
    <t>Departamento/Región:</t>
  </si>
  <si>
    <t>Ciudad:</t>
  </si>
  <si>
    <t>País:</t>
  </si>
  <si>
    <t>Área de la empresa donde labora</t>
  </si>
  <si>
    <t>Si tiene sugerencias para mejorar la calidad de ésta formación, por favor menciónelas:</t>
  </si>
  <si>
    <t>Evaluación Curricular</t>
  </si>
  <si>
    <t>En esa actividad usted es:</t>
  </si>
  <si>
    <t>Hijos</t>
  </si>
  <si>
    <t>¿Qué tipo de vinculación tiene con esta empresa/institución? (opción única)</t>
  </si>
  <si>
    <t xml:space="preserve">Que ocupa la mayor parte de su tiempo </t>
  </si>
  <si>
    <t>¿En la actualidad, en qué actividad ocupa la mayor parte de su tiempo? (opción única)</t>
  </si>
  <si>
    <t>¿Se encuentra relacionado su empleo con el posgrado que estudió?</t>
  </si>
  <si>
    <t>¿Su contrato de trabajo incluye prestaciones sociales? (opción única)</t>
  </si>
  <si>
    <t xml:space="preserve">Ocupación </t>
  </si>
  <si>
    <t>Oficios del hogar</t>
  </si>
  <si>
    <t xml:space="preserve">Incapacitado </t>
  </si>
  <si>
    <t>Su ocupación actual es (opción única):</t>
  </si>
  <si>
    <t xml:space="preserve">Su actividad Económica es (opción única): </t>
  </si>
  <si>
    <t>Educación</t>
  </si>
  <si>
    <t>¿En qué tipo de empresa/institución se encuentra trabajando? (opción única)</t>
  </si>
  <si>
    <t>¿Cuál fue su ingreso laboral el mes pasado?</t>
  </si>
  <si>
    <t>¿Ha realizado algún tipo producción científica en los últimos cinco años?</t>
  </si>
  <si>
    <t>Producción Científica y  Tipo de producción</t>
  </si>
  <si>
    <t>Tipo de Producción</t>
  </si>
  <si>
    <t>¿Qué tipo de producción científica ha realizado en los últimos cinco años?</t>
  </si>
  <si>
    <t xml:space="preserve">Publicación de artículos en revistas internacionales Indexadas </t>
  </si>
  <si>
    <t xml:space="preserve">Publicación de artículos en revistas nacionales Indexadas </t>
  </si>
  <si>
    <t xml:space="preserve">Publicación en libros relacionados con Investigación desarrollada por el programa </t>
  </si>
  <si>
    <t>Productos tecnológicos</t>
  </si>
  <si>
    <t>Citas y/o co-citaciones</t>
  </si>
  <si>
    <t>Obras de arte</t>
  </si>
  <si>
    <t>Patentes</t>
  </si>
  <si>
    <t xml:space="preserve">Otro tipo de producción científica </t>
  </si>
  <si>
    <t>Tipo de producción</t>
  </si>
  <si>
    <t xml:space="preserve">Considera que los mecanismos de divulgación utilizados por la universidad, son efectivos para dar a conocer oportunidades de movilidad académica y/o pasantías en el extranjero?  </t>
  </si>
  <si>
    <t>Movilidad Académica</t>
  </si>
  <si>
    <t>¿De los siguientes canales de comunicación cuáles utiliza para mantener contacto con la Universidad Tecnológica de Pereira?</t>
  </si>
  <si>
    <t>Canales de Comunicación</t>
  </si>
  <si>
    <t>Redes Sociales</t>
  </si>
  <si>
    <t>Campus Informa</t>
  </si>
  <si>
    <t>Programa del cual es egresado</t>
  </si>
  <si>
    <t xml:space="preserve">Observatorio de egresados </t>
  </si>
  <si>
    <t xml:space="preserve">Asociación de egresados </t>
  </si>
  <si>
    <t>Universitaria Estéreo</t>
  </si>
  <si>
    <t xml:space="preserve">Canales de comunicación </t>
  </si>
  <si>
    <t>¿Cuál es su apreciación sobre la calidad de las competencias pedagógicas, interpersonales, comunicativas, tecnológicas, e investigativas de los docentes del programa?</t>
  </si>
  <si>
    <t>Calificación</t>
  </si>
  <si>
    <t>Calidad Profesores</t>
  </si>
  <si>
    <t>Impacto Graduados</t>
  </si>
  <si>
    <t xml:space="preserve">¿Considera que los mecanismos de seguimiento de los egresados son efectivos? </t>
  </si>
  <si>
    <t>Son Efectivos</t>
  </si>
  <si>
    <t xml:space="preserve">Servicios UTP </t>
  </si>
  <si>
    <t>Identifique cual(es) de las siguientes actividades conoce y ha participado</t>
  </si>
  <si>
    <t>Actividades</t>
  </si>
  <si>
    <t>Conoce</t>
  </si>
  <si>
    <t>Participa</t>
  </si>
  <si>
    <t>No conoce/No participa</t>
  </si>
  <si>
    <t>Educación continuada</t>
  </si>
  <si>
    <t xml:space="preserve">Biblioteca </t>
  </si>
  <si>
    <t>Bolsa de empleo</t>
  </si>
  <si>
    <t>Bienestar Universitario</t>
  </si>
  <si>
    <t>Eventos Académicos</t>
  </si>
  <si>
    <t>Observatorio de Egresados</t>
  </si>
  <si>
    <t>Asociación de Egresados ASEUTP</t>
  </si>
  <si>
    <t>Elección de representante de egresados en los diferentes comités</t>
  </si>
  <si>
    <r>
      <rPr>
        <sz val="12"/>
        <color indexed="8"/>
        <rFont val="Calibri"/>
        <family val="2"/>
      </rPr>
      <t xml:space="preserve">La </t>
    </r>
    <r>
      <rPr>
        <b/>
        <sz val="12"/>
        <color indexed="8"/>
        <rFont val="Calibri"/>
        <family val="2"/>
      </rPr>
      <t xml:space="preserve">autoevaluación </t>
    </r>
    <r>
      <rPr>
        <sz val="12"/>
        <color indexed="8"/>
        <rFont val="Calibri"/>
        <family val="2"/>
      </rPr>
      <t xml:space="preserve">es el proceso de medición colectivo que permite identificar debilidades, fortalezas, amenazas y oportunidades. </t>
    </r>
  </si>
  <si>
    <t xml:space="preserve">Procesos de autoevaluación </t>
  </si>
  <si>
    <t>¿Ha participado en procesos de autoevaluación inherentes a su programa de posgrado, para mejoramiento del currículo ofertado?</t>
  </si>
  <si>
    <t>De acuerdo con la definición anterior. ¿En qué medida el proceso de autoevaluación ha contribuido al mejoramiento continuo del programa?</t>
  </si>
  <si>
    <t xml:space="preserve">Mejoramiento continuo </t>
  </si>
  <si>
    <t>¿Se encuentra satisfecho con el programa de posgrado del cual egresó?</t>
  </si>
  <si>
    <t xml:space="preserve">Satisfacción </t>
  </si>
  <si>
    <t>¿Recomendaría a un egresado de esta institución seleccionar este programa de posgrado que estudió ?</t>
  </si>
  <si>
    <t>Califique de 1 a 5 la calidad de la formación que imparte el programa de posgrado sobre sus estudiantes. (5 equivale a la más alta calidad)</t>
  </si>
  <si>
    <t xml:space="preserve">Calidad formación </t>
  </si>
  <si>
    <t>otro</t>
  </si>
  <si>
    <t>Otro</t>
  </si>
  <si>
    <t>si</t>
  </si>
  <si>
    <t xml:space="preserve">no respondio </t>
  </si>
  <si>
    <t>Relación</t>
  </si>
  <si>
    <t>Más de 2</t>
  </si>
  <si>
    <t>TOTAL</t>
  </si>
  <si>
    <t>no</t>
  </si>
  <si>
    <t xml:space="preserve">no </t>
  </si>
  <si>
    <t>SIN RESPUESTA</t>
  </si>
  <si>
    <t xml:space="preserve">Trabajador  independiente    (Sector público o privado)  </t>
  </si>
  <si>
    <t>INTRODUCCIÓN:</t>
  </si>
  <si>
    <t>Equipo de trabajo</t>
  </si>
  <si>
    <t>No sabe</t>
  </si>
  <si>
    <t>Sin respuesta</t>
  </si>
  <si>
    <t>Pereira</t>
  </si>
  <si>
    <t xml:space="preserve">Empleado del gobierno	  </t>
  </si>
  <si>
    <t>Pública</t>
  </si>
  <si>
    <t>entre 2 SMLV y menos de 3 SMLV</t>
  </si>
  <si>
    <t>Docente</t>
  </si>
  <si>
    <t>Ocupaciones en Ciencias Sociales, Educación, Servicios Gubernamentales y Religión</t>
  </si>
  <si>
    <t>entre 3 SMLV y menos de 4 SMLV</t>
  </si>
  <si>
    <t>La Julita</t>
  </si>
  <si>
    <t>Contrato a término fijo</t>
  </si>
  <si>
    <t>Ocupaciones de Dirección y Gerencia</t>
  </si>
  <si>
    <t xml:space="preserve">Empleado de empresa particular  </t>
  </si>
  <si>
    <t>null</t>
  </si>
  <si>
    <t xml:space="preserve">Privada 	</t>
  </si>
  <si>
    <t>entre 4 SMLV y menos de 5 SMLV</t>
  </si>
  <si>
    <t>más de 6 SMLV</t>
  </si>
  <si>
    <t>Otras Actividades de Servicios Comunitarios, Sociales y Personales</t>
  </si>
  <si>
    <t>entre 1 SMLV y menos de 2 SMLV</t>
  </si>
  <si>
    <t>docente</t>
  </si>
  <si>
    <t>risaralda</t>
  </si>
  <si>
    <t>pereira</t>
  </si>
  <si>
    <t>colombia</t>
  </si>
  <si>
    <t>Universidad Tecnológica de Pereira</t>
  </si>
  <si>
    <t>entre 5 SMLV y menos de 6 SMLV</t>
  </si>
  <si>
    <t xml:space="preserve">Contrato de prestación de servicios	</t>
  </si>
  <si>
    <t>COLOMBIA</t>
  </si>
  <si>
    <t>DECANO</t>
  </si>
  <si>
    <t>VICERRECTOR ACADEMICO</t>
  </si>
  <si>
    <t>RISARALDA</t>
  </si>
  <si>
    <t>PEREIRA</t>
  </si>
  <si>
    <t>Director</t>
  </si>
  <si>
    <t>Maestría en Música</t>
  </si>
  <si>
    <t>Secretaría de Cultura de Pereira</t>
  </si>
  <si>
    <t>Cra 10 No 16-60</t>
  </si>
  <si>
    <t>tatavo3110@gmail.com</t>
  </si>
  <si>
    <t>Ocupaciones en Arte, Cultura, Esparcimiento y Deporte</t>
  </si>
  <si>
    <t>Dirección Musical</t>
  </si>
  <si>
    <t>Músico Instrumentista</t>
  </si>
  <si>
    <t>Director Musical</t>
  </si>
  <si>
    <t xml:space="preserve"> Risaralda</t>
  </si>
  <si>
    <t>franpeta@utp.edu.co</t>
  </si>
  <si>
    <t>Facultad de Bellas artes y Humanidades</t>
  </si>
  <si>
    <t>Director de Escuela</t>
  </si>
  <si>
    <t>UNIVERSIDAD TECNOLÓGICA DE PEREIRA</t>
  </si>
  <si>
    <t>CR. 27 # 10-02 BARRIO LOS ALAMOS</t>
  </si>
  <si>
    <t>Facultad de Bellas Artes</t>
  </si>
  <si>
    <t>academia musical ritmo y clase</t>
  </si>
  <si>
    <t>Carrera 7 # 23 - 72 piso 2</t>
  </si>
  <si>
    <t>lejogomez@utp.edu.co</t>
  </si>
  <si>
    <t>Otro tipo de contrato</t>
  </si>
  <si>
    <t>menor a 1 SMLV (Salario mínimo legal vigente)</t>
  </si>
  <si>
    <t>docencia</t>
  </si>
  <si>
    <t>docente de piano</t>
  </si>
  <si>
    <t>administrador</t>
  </si>
  <si>
    <t>roger.sail@gmail.com</t>
  </si>
  <si>
    <t>SECRETARÍA DE CULTURA DE PEREIRA</t>
  </si>
  <si>
    <t>Centro Cultural Lucy Tejada</t>
  </si>
  <si>
    <t>ljar123@hotmail.com</t>
  </si>
  <si>
    <t>Banda Sinfónica de Pereira</t>
  </si>
  <si>
    <t xml:space="preserve">Músico </t>
  </si>
  <si>
    <t>Director Banda Sinfónica de Pereira</t>
  </si>
  <si>
    <t>julianguitarro@hotmail.com</t>
  </si>
  <si>
    <t>universidad tecnologica de pereira</t>
  </si>
  <si>
    <t>la julita</t>
  </si>
  <si>
    <t>edisons.s@utp.edu.co</t>
  </si>
  <si>
    <t>escuela de musica</t>
  </si>
  <si>
    <t>director</t>
  </si>
  <si>
    <t>cafelo2006@yahoo.com</t>
  </si>
  <si>
    <t xml:space="preserve">Instituto de cultura y turismo </t>
  </si>
  <si>
    <t>Edificio Lucy tejada</t>
  </si>
  <si>
    <t>Extension Musical</t>
  </si>
  <si>
    <t>Instructor</t>
  </si>
  <si>
    <t>andres.garzon@utp.edu.co</t>
  </si>
  <si>
    <t>Instituto Universitario de Caldas</t>
  </si>
  <si>
    <t>Carrera 23 N 35-36</t>
  </si>
  <si>
    <t>fedesanta3@hotmail.com</t>
  </si>
  <si>
    <t>Educación Artística</t>
  </si>
  <si>
    <t>Cristobal trujillo</t>
  </si>
  <si>
    <t>Caldas</t>
  </si>
  <si>
    <t>Manizales</t>
  </si>
  <si>
    <t>INSTITUTO MUNICIPAL DE CULTURA</t>
  </si>
  <si>
    <t>CR 10 #16-60</t>
  </si>
  <si>
    <t>deivijesus_1@hotmail.com</t>
  </si>
  <si>
    <t>BANDA SINFONICA</t>
  </si>
  <si>
    <t>MUSICO</t>
  </si>
  <si>
    <t>IGNACIO</t>
  </si>
  <si>
    <t>instituto de bellas artes de la universidad del quindio</t>
  </si>
  <si>
    <t>cra 16 # 20 - 15</t>
  </si>
  <si>
    <t>andresgarcia22@gmail.com</t>
  </si>
  <si>
    <t>musica</t>
  </si>
  <si>
    <t xml:space="preserve">instructor </t>
  </si>
  <si>
    <t xml:space="preserve">director </t>
  </si>
  <si>
    <t>quindio</t>
  </si>
  <si>
    <t xml:space="preserve">armenia </t>
  </si>
  <si>
    <t>Universidad Tecnologica de Pereira</t>
  </si>
  <si>
    <t xml:space="preserve"> Cl. 27 #10-02, Pereira, Risaralda</t>
  </si>
  <si>
    <t xml:space="preserve"> (6) 3137300</t>
  </si>
  <si>
    <t>augustohsm@gmail.com</t>
  </si>
  <si>
    <t>directora</t>
  </si>
  <si>
    <t>jhenao@utp.edu.co</t>
  </si>
  <si>
    <t>DOCENTE</t>
  </si>
  <si>
    <t>DIRECTORA DE ESCUELA</t>
  </si>
  <si>
    <t>UNIVERSIDAD TECNOLOGICA DE PEREIRA</t>
  </si>
  <si>
    <t xml:space="preserve">La julita </t>
  </si>
  <si>
    <t>kathy@utp.edu.co</t>
  </si>
  <si>
    <t>Escuela de Música</t>
  </si>
  <si>
    <t>Director de programa</t>
  </si>
  <si>
    <t>JUAN HUMBERTO GALLEGO RAMIREZ</t>
  </si>
  <si>
    <t>RisAralda</t>
  </si>
  <si>
    <t>Batuta Risaralda</t>
  </si>
  <si>
    <t>U.T.P. Bloque 12</t>
  </si>
  <si>
    <t>maromero@utp.edu.co</t>
  </si>
  <si>
    <t>Crear diplomados de composición, arreglo, masterización, sonido en vivo, grabación</t>
  </si>
  <si>
    <t>Herramientas tecnológicas más altas para la maestría. Teleconferencias, intercambios</t>
  </si>
  <si>
    <t>Me parece que esta bien...</t>
  </si>
  <si>
    <t xml:space="preserve">Que haya continuidad de los postgrados. </t>
  </si>
  <si>
    <t>Incluir otras posibilidades respecto a pensum</t>
  </si>
  <si>
    <t>Por ahora no.</t>
  </si>
  <si>
    <t>MAS INFORMACION NACIONAL</t>
  </si>
  <si>
    <t>Organización en cuanto a los contenidos.</t>
  </si>
  <si>
    <r>
      <rPr>
        <b/>
        <sz val="14"/>
        <color indexed="8"/>
        <rFont val="Calibri"/>
        <family val="2"/>
      </rPr>
      <t xml:space="preserve">Gestión de Egresados
Asociación Nacional de Egresados
</t>
    </r>
    <r>
      <rPr>
        <sz val="14"/>
        <color indexed="8"/>
        <rFont val="Calibri"/>
        <family val="2"/>
      </rPr>
      <t>www.utp.edu.co/egresados
Edificio 3, tercer piso, Oficina 3-305
Universidad Tecnológica de Pereira</t>
    </r>
  </si>
  <si>
    <r>
      <rPr>
        <b/>
        <sz val="14"/>
        <color indexed="8"/>
        <rFont val="Calibri"/>
        <family val="2"/>
      </rPr>
      <t>Paola Andrea Buitrago González</t>
    </r>
    <r>
      <rPr>
        <sz val="14"/>
        <color indexed="8"/>
        <rFont val="Calibri"/>
        <family val="2"/>
      </rPr>
      <t xml:space="preserve">
Directora Ejecutiva Asociación Nacional de Egresados ASEUTP
diregresados@utp.edu.co  -  3137355
</t>
    </r>
    <r>
      <rPr>
        <b/>
        <sz val="14"/>
        <color indexed="8"/>
        <rFont val="Calibri"/>
        <family val="2"/>
      </rPr>
      <t xml:space="preserve">
Yenny Viviana Quiceno Barreto </t>
    </r>
    <r>
      <rPr>
        <sz val="14"/>
        <color indexed="8"/>
        <rFont val="Calibri"/>
        <family val="2"/>
      </rPr>
      <t xml:space="preserve">
Coordinadora Gestión de Egresados
egresados@utp.edu.co  -  3137533
</t>
    </r>
    <r>
      <rPr>
        <b/>
        <sz val="14"/>
        <color indexed="8"/>
        <rFont val="Calibri"/>
        <family val="2"/>
      </rPr>
      <t xml:space="preserve">
Sebastián Londoño Marín </t>
    </r>
    <r>
      <rPr>
        <sz val="14"/>
        <color indexed="8"/>
        <rFont val="Calibri"/>
        <family val="2"/>
      </rPr>
      <t xml:space="preserve">
Monitor de Apoyo Oficina</t>
    </r>
  </si>
  <si>
    <r>
      <t xml:space="preserve">La Oficina Gestión de Egresados fortalece a la Universidad con los resultados de las encuestas realizadas a egresados y empleadores, para cada uno de los programas académicos de pregrado y posgrado con la finalidad de trabajar en los procesos de autoevaluación y acreditación, puesto que, el seguimiento a los egresados  es un elemento fundamental en la búsqueda de la calidad y factor estratégico para el mejoramiento y evaluación del impacto que la institución tiene en el medio; además de la satisfacción de los empleadores que nos enrutan a la excelencia profesional. 
Se trabaja de la mano con la Vicerrectoría Académica en pro del aseguramiento de la calidad de cada uno de los programas académicos, así mismo se respalda el direccionamiento estratégico del  Plan de desarrollo institucional 2009 – 2019 que involucra al egresado como un aliado que permite generar un mayor contacto entre el contexto laboral y la academia, debido al vínculo tan cercano que tiene a la realidad social actual.
Este informe, presenta los resultados obtenidos de la aplicación de encuesta a egresados de posgrados al momento de graduarse, encuestas a empleadores e información del Observatorio Laboral para la Educación (OLE),  con el fin de dar indicios de las características generales del egresado del </t>
    </r>
    <r>
      <rPr>
        <b/>
        <sz val="14"/>
        <color indexed="8"/>
        <rFont val="Calibri"/>
        <family val="2"/>
      </rPr>
      <t>Maestría en Música</t>
    </r>
    <r>
      <rPr>
        <sz val="14"/>
        <color indexed="8"/>
        <rFont val="Calibri"/>
        <family val="2"/>
      </rPr>
      <t xml:space="preserve"> de la Universidad Tecnológica de Pereira. 
A continuación se presentan en las siguientes pestañas información sobre:
</t>
    </r>
    <r>
      <rPr>
        <b/>
        <sz val="14"/>
        <color indexed="8"/>
        <rFont val="Calibri"/>
        <family val="2"/>
      </rPr>
      <t xml:space="preserve">Egresados: </t>
    </r>
    <r>
      <rPr>
        <sz val="14"/>
        <color indexed="8"/>
        <rFont val="Calibri"/>
        <family val="2"/>
      </rPr>
      <t xml:space="preserve">
* Historial graduados.
* Información general.
* Plan de vida.
* Situación laboral.
* Aspectos generales de las actividades laborales de los egresados.
* Producciones científicas.
* Movilidad Académica.
* Satisfacción con docentes.
* Satisfacción con los recursos ofrecidos por la Institución.
* Sugerencias.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</si>
</sst>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2"/>
      <color indexed="8"/>
      <name val="Calibri"/>
      <family val="2"/>
    </font>
    <font>
      <b/>
      <sz val="12"/>
      <color indexed="8"/>
      <name val="Calibri"/>
      <family val="2"/>
    </font>
    <font>
      <sz val="14"/>
      <color indexed="8"/>
      <name val="Calibri"/>
      <family val="2"/>
    </font>
    <font>
      <b/>
      <sz val="14"/>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9"/>
      <color rgb="FF000000"/>
      <name val="Arial"/>
      <family val="2"/>
    </font>
    <font>
      <sz val="9"/>
      <color rgb="FF000000"/>
      <name val="Arial"/>
      <family val="2"/>
    </font>
    <font>
      <b/>
      <sz val="12"/>
      <color theme="1"/>
      <name val="Calibri"/>
      <family val="2"/>
      <scheme val="minor"/>
    </font>
    <font>
      <sz val="11"/>
      <color theme="3"/>
      <name val="Calibri"/>
      <family val="2"/>
      <scheme val="minor"/>
    </font>
    <font>
      <sz val="10"/>
      <color theme="1"/>
      <name val="Calibri"/>
      <family val="2"/>
      <scheme val="minor"/>
    </font>
    <font>
      <sz val="9"/>
      <color theme="1"/>
      <name val="Arial  "/>
    </font>
    <font>
      <b/>
      <sz val="9"/>
      <color theme="1"/>
      <name val="Arial"/>
      <family val="2"/>
    </font>
    <font>
      <sz val="9"/>
      <color theme="1"/>
      <name val="Arial"/>
      <family val="2"/>
    </font>
    <font>
      <sz val="14"/>
      <color theme="1"/>
      <name val="Calibri"/>
      <family val="2"/>
      <scheme val="minor"/>
    </font>
    <font>
      <b/>
      <sz val="14"/>
      <color theme="1"/>
      <name val="Calibri"/>
      <family val="2"/>
      <scheme val="minor"/>
    </font>
    <font>
      <b/>
      <sz val="16"/>
      <color theme="1"/>
      <name val="Calibri"/>
      <family val="2"/>
      <scheme val="minor"/>
    </font>
    <font>
      <b/>
      <sz val="12"/>
      <color theme="3"/>
      <name val="Calibri"/>
      <family val="2"/>
      <scheme val="minor"/>
    </font>
    <font>
      <b/>
      <sz val="9"/>
      <color theme="1"/>
      <name val="Arial  "/>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diagonal/>
    </border>
  </borders>
  <cellStyleXfs count="41">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20" borderId="13" applyNumberFormat="0" applyAlignment="0" applyProtection="0"/>
    <xf numFmtId="0" fontId="8" fillId="21" borderId="14" applyNumberFormat="0" applyAlignment="0" applyProtection="0"/>
    <xf numFmtId="0" fontId="9" fillId="0" borderId="15" applyNumberFormat="0" applyFill="0" applyAlignment="0" applyProtection="0"/>
    <xf numFmtId="0" fontId="10" fillId="0" borderId="0" applyNumberFormat="0" applyFill="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11" fillId="28" borderId="13" applyNumberFormat="0" applyAlignment="0" applyProtection="0"/>
    <xf numFmtId="0" fontId="12" fillId="29" borderId="0" applyNumberFormat="0" applyBorder="0" applyAlignment="0" applyProtection="0"/>
    <xf numFmtId="0" fontId="13" fillId="30" borderId="0" applyNumberFormat="0" applyBorder="0" applyAlignment="0" applyProtection="0"/>
    <xf numFmtId="0" fontId="5" fillId="31" borderId="16" applyNumberFormat="0" applyFont="0" applyAlignment="0" applyProtection="0"/>
    <xf numFmtId="9" fontId="5" fillId="0" borderId="0" applyFont="0" applyFill="0" applyBorder="0" applyAlignment="0" applyProtection="0"/>
    <xf numFmtId="0" fontId="14" fillId="20" borderId="1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18" applyNumberFormat="0" applyFill="0" applyAlignment="0" applyProtection="0"/>
    <xf numFmtId="0" fontId="10" fillId="0" borderId="19" applyNumberFormat="0" applyFill="0" applyAlignment="0" applyProtection="0"/>
    <xf numFmtId="0" fontId="19" fillId="0" borderId="20" applyNumberFormat="0" applyFill="0" applyAlignment="0" applyProtection="0"/>
  </cellStyleXfs>
  <cellXfs count="86">
    <xf numFmtId="0" fontId="0" fillId="0" borderId="0" xfId="0"/>
    <xf numFmtId="0" fontId="0" fillId="32" borderId="0" xfId="0" applyFill="1"/>
    <xf numFmtId="0" fontId="0" fillId="32" borderId="1" xfId="0" applyFill="1" applyBorder="1"/>
    <xf numFmtId="0" fontId="19" fillId="32" borderId="1" xfId="0" applyFont="1" applyFill="1" applyBorder="1"/>
    <xf numFmtId="0" fontId="19" fillId="32" borderId="0" xfId="0" applyFont="1" applyFill="1"/>
    <xf numFmtId="0" fontId="0" fillId="32" borderId="0" xfId="0" applyFill="1" applyBorder="1"/>
    <xf numFmtId="0" fontId="20" fillId="32" borderId="1" xfId="0" applyFont="1" applyFill="1" applyBorder="1" applyAlignment="1">
      <alignment wrapText="1"/>
    </xf>
    <xf numFmtId="0" fontId="21" fillId="32" borderId="1" xfId="0" applyFont="1" applyFill="1" applyBorder="1" applyAlignment="1">
      <alignment vertical="top" wrapText="1"/>
    </xf>
    <xf numFmtId="3" fontId="0" fillId="32" borderId="1" xfId="0" applyNumberFormat="1" applyFill="1" applyBorder="1"/>
    <xf numFmtId="0" fontId="22" fillId="32" borderId="0" xfId="0" applyFont="1" applyFill="1"/>
    <xf numFmtId="0" fontId="23" fillId="32" borderId="0" xfId="0" applyFont="1" applyFill="1"/>
    <xf numFmtId="3" fontId="5" fillId="32" borderId="1" xfId="33" applyNumberFormat="1" applyFont="1" applyFill="1" applyBorder="1"/>
    <xf numFmtId="0" fontId="21" fillId="32" borderId="1" xfId="0" applyFont="1" applyFill="1" applyBorder="1" applyAlignment="1">
      <alignment horizontal="right" vertical="top" wrapText="1"/>
    </xf>
    <xf numFmtId="9" fontId="5" fillId="32" borderId="1" xfId="33" applyFont="1" applyFill="1" applyBorder="1"/>
    <xf numFmtId="9" fontId="5" fillId="32" borderId="0" xfId="33" applyFont="1" applyFill="1" applyBorder="1"/>
    <xf numFmtId="0" fontId="24" fillId="32" borderId="1" xfId="0" applyFont="1" applyFill="1" applyBorder="1" applyAlignment="1">
      <alignment horizontal="center" vertical="center" wrapText="1"/>
    </xf>
    <xf numFmtId="0" fontId="0" fillId="32" borderId="0" xfId="0" applyFill="1" applyAlignment="1">
      <alignment wrapText="1"/>
    </xf>
    <xf numFmtId="0" fontId="0" fillId="32" borderId="1" xfId="0" applyFill="1" applyBorder="1" applyAlignment="1"/>
    <xf numFmtId="9" fontId="24" fillId="32" borderId="1" xfId="33" applyFont="1" applyFill="1" applyBorder="1" applyAlignment="1">
      <alignment horizontal="center" vertical="center" wrapText="1"/>
    </xf>
    <xf numFmtId="3" fontId="25" fillId="32" borderId="0" xfId="0" applyNumberFormat="1" applyFont="1" applyFill="1" applyBorder="1" applyAlignment="1">
      <alignment horizontal="center"/>
    </xf>
    <xf numFmtId="0" fontId="21" fillId="32" borderId="0" xfId="0" applyFont="1" applyFill="1" applyBorder="1" applyAlignment="1">
      <alignment horizontal="center" vertical="top" wrapText="1"/>
    </xf>
    <xf numFmtId="0" fontId="26" fillId="32" borderId="1" xfId="0" applyFont="1" applyFill="1" applyBorder="1"/>
    <xf numFmtId="0" fontId="26" fillId="32" borderId="2" xfId="0" applyFont="1" applyFill="1" applyBorder="1"/>
    <xf numFmtId="0" fontId="0" fillId="32" borderId="1" xfId="0" applyNumberFormat="1" applyFill="1" applyBorder="1" applyAlignment="1">
      <alignment horizontal="center" vertical="center"/>
    </xf>
    <xf numFmtId="9" fontId="5" fillId="32" borderId="1" xfId="33" applyFont="1" applyFill="1" applyBorder="1" applyAlignment="1">
      <alignment horizontal="center" vertical="center"/>
    </xf>
    <xf numFmtId="0" fontId="0" fillId="32" borderId="1" xfId="0" applyFill="1" applyBorder="1" applyAlignment="1">
      <alignment horizontal="center"/>
    </xf>
    <xf numFmtId="0" fontId="19" fillId="32" borderId="1"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0" fillId="32" borderId="1" xfId="0" applyFont="1" applyFill="1" applyBorder="1" applyAlignment="1">
      <alignment horizontal="center" vertical="center" wrapText="1"/>
    </xf>
    <xf numFmtId="0" fontId="0" fillId="32" borderId="0" xfId="0" applyFill="1" applyBorder="1" applyAlignment="1">
      <alignment horizontal="center"/>
    </xf>
    <xf numFmtId="0" fontId="20" fillId="32" borderId="1" xfId="0" applyFont="1" applyFill="1" applyBorder="1" applyAlignment="1">
      <alignment horizontal="center" wrapText="1"/>
    </xf>
    <xf numFmtId="0" fontId="28" fillId="32" borderId="0" xfId="0" applyFont="1" applyFill="1" applyAlignment="1">
      <alignment wrapText="1"/>
    </xf>
    <xf numFmtId="0" fontId="29" fillId="32" borderId="0" xfId="0" applyFont="1" applyFill="1" applyAlignment="1">
      <alignment vertical="center"/>
    </xf>
    <xf numFmtId="0" fontId="0" fillId="32" borderId="0" xfId="0" applyFill="1" applyBorder="1" applyAlignment="1">
      <alignment horizontal="center"/>
    </xf>
    <xf numFmtId="0" fontId="0" fillId="0" borderId="1" xfId="0" applyBorder="1"/>
    <xf numFmtId="9" fontId="0" fillId="32" borderId="0" xfId="0" applyNumberFormat="1" applyFill="1"/>
    <xf numFmtId="0" fontId="0" fillId="32" borderId="5" xfId="0" applyFill="1" applyBorder="1" applyAlignment="1"/>
    <xf numFmtId="0" fontId="0" fillId="32" borderId="11" xfId="0" applyFill="1" applyBorder="1"/>
    <xf numFmtId="0" fontId="0" fillId="32" borderId="7" xfId="0" applyFill="1" applyBorder="1"/>
    <xf numFmtId="0" fontId="0" fillId="32" borderId="12" xfId="0" applyFill="1" applyBorder="1"/>
    <xf numFmtId="0" fontId="0" fillId="32" borderId="6" xfId="0" applyFill="1" applyBorder="1"/>
    <xf numFmtId="0" fontId="0" fillId="0" borderId="10" xfId="0" applyBorder="1"/>
    <xf numFmtId="0" fontId="0" fillId="32" borderId="1" xfId="0" applyFill="1" applyBorder="1" applyAlignment="1">
      <alignment horizontal="center" vertical="center"/>
    </xf>
    <xf numFmtId="0" fontId="0" fillId="32" borderId="8" xfId="0" applyFill="1" applyBorder="1"/>
    <xf numFmtId="0" fontId="0" fillId="32" borderId="9" xfId="0" applyFill="1" applyBorder="1"/>
    <xf numFmtId="0" fontId="30" fillId="32" borderId="0" xfId="0" applyFont="1" applyFill="1" applyAlignment="1">
      <alignment horizontal="center" wrapText="1"/>
    </xf>
    <xf numFmtId="0" fontId="28" fillId="32" borderId="0" xfId="0" applyFont="1" applyFill="1" applyAlignment="1">
      <alignment horizontal="left" vertical="top" wrapText="1"/>
    </xf>
    <xf numFmtId="0" fontId="28" fillId="32" borderId="0" xfId="0" applyFont="1" applyFill="1" applyAlignment="1">
      <alignment horizontal="left" vertical="top"/>
    </xf>
    <xf numFmtId="0" fontId="28" fillId="32" borderId="0" xfId="0" applyFont="1" applyFill="1" applyAlignment="1">
      <alignment horizontal="center" vertical="center" wrapText="1"/>
    </xf>
    <xf numFmtId="0" fontId="26" fillId="32" borderId="1" xfId="0" applyFont="1" applyFill="1" applyBorder="1" applyAlignment="1">
      <alignment horizontal="center" vertical="center" wrapText="1"/>
    </xf>
    <xf numFmtId="3" fontId="25" fillId="32" borderId="1" xfId="0" applyNumberFormat="1" applyFont="1" applyFill="1" applyBorder="1" applyAlignment="1">
      <alignment horizontal="center"/>
    </xf>
    <xf numFmtId="0" fontId="21" fillId="32" borderId="1" xfId="0" applyFont="1" applyFill="1" applyBorder="1" applyAlignment="1">
      <alignment horizontal="center" vertical="top" wrapText="1"/>
    </xf>
    <xf numFmtId="0" fontId="32" fillId="32" borderId="1" xfId="0" applyFont="1" applyFill="1" applyBorder="1" applyAlignment="1">
      <alignment horizontal="center" vertical="center" wrapText="1"/>
    </xf>
    <xf numFmtId="0" fontId="0" fillId="32" borderId="2" xfId="0" applyFill="1" applyBorder="1" applyAlignment="1">
      <alignment horizontal="center"/>
    </xf>
    <xf numFmtId="0" fontId="0" fillId="32" borderId="3" xfId="0" applyFill="1" applyBorder="1" applyAlignment="1">
      <alignment horizontal="center"/>
    </xf>
    <xf numFmtId="0" fontId="20" fillId="32" borderId="1" xfId="0" applyFont="1" applyFill="1" applyBorder="1" applyAlignment="1">
      <alignment horizontal="center" wrapText="1"/>
    </xf>
    <xf numFmtId="9" fontId="5" fillId="32" borderId="1" xfId="33" applyFont="1" applyFill="1" applyBorder="1" applyAlignment="1">
      <alignment horizontal="center"/>
    </xf>
    <xf numFmtId="0" fontId="0" fillId="0" borderId="1" xfId="0" applyBorder="1" applyAlignment="1">
      <alignment horizontal="center"/>
    </xf>
    <xf numFmtId="0" fontId="20" fillId="32" borderId="2" xfId="0" applyFont="1" applyFill="1" applyBorder="1" applyAlignment="1">
      <alignment horizontal="center" wrapText="1"/>
    </xf>
    <xf numFmtId="0" fontId="20" fillId="32" borderId="3" xfId="0" applyFont="1" applyFill="1" applyBorder="1" applyAlignment="1">
      <alignment horizontal="center" wrapText="1"/>
    </xf>
    <xf numFmtId="9" fontId="5" fillId="32" borderId="2" xfId="33" applyFont="1" applyFill="1" applyBorder="1" applyAlignment="1">
      <alignment horizontal="center"/>
    </xf>
    <xf numFmtId="9" fontId="5" fillId="32" borderId="3" xfId="33" applyFont="1" applyFill="1" applyBorder="1" applyAlignment="1">
      <alignment horizontal="center"/>
    </xf>
    <xf numFmtId="0" fontId="0" fillId="32" borderId="0" xfId="0" applyFill="1" applyBorder="1" applyAlignment="1">
      <alignment horizontal="center"/>
    </xf>
    <xf numFmtId="0" fontId="24" fillId="32" borderId="2" xfId="0" applyFont="1" applyFill="1" applyBorder="1" applyAlignment="1">
      <alignment horizontal="center" vertical="center" wrapText="1"/>
    </xf>
    <xf numFmtId="0" fontId="24" fillId="32" borderId="3" xfId="0" applyFont="1" applyFill="1" applyBorder="1" applyAlignment="1">
      <alignment horizontal="center" vertical="center" wrapText="1"/>
    </xf>
    <xf numFmtId="0" fontId="0" fillId="32" borderId="1" xfId="0" applyFill="1" applyBorder="1" applyAlignment="1">
      <alignment horizontal="center"/>
    </xf>
    <xf numFmtId="0" fontId="24" fillId="32" borderId="1" xfId="0" applyFont="1" applyFill="1" applyBorder="1" applyAlignment="1">
      <alignment horizontal="center"/>
    </xf>
    <xf numFmtId="0" fontId="27" fillId="32" borderId="1" xfId="0" applyFont="1" applyFill="1" applyBorder="1" applyAlignment="1">
      <alignment horizontal="center" vertical="center" wrapText="1"/>
    </xf>
    <xf numFmtId="0" fontId="19" fillId="32" borderId="1" xfId="0" applyFont="1" applyFill="1" applyBorder="1" applyAlignment="1">
      <alignment horizontal="center"/>
    </xf>
    <xf numFmtId="0" fontId="21" fillId="32" borderId="2" xfId="0" applyFont="1" applyFill="1" applyBorder="1" applyAlignment="1">
      <alignment horizontal="center" vertical="top" wrapText="1"/>
    </xf>
    <xf numFmtId="0" fontId="21" fillId="32" borderId="3" xfId="0" applyFont="1" applyFill="1" applyBorder="1" applyAlignment="1">
      <alignment horizontal="center" vertical="top" wrapText="1"/>
    </xf>
    <xf numFmtId="0" fontId="20" fillId="32" borderId="1" xfId="0" applyFont="1" applyFill="1" applyBorder="1" applyAlignment="1">
      <alignment horizontal="center" vertical="center" wrapText="1"/>
    </xf>
    <xf numFmtId="0" fontId="19" fillId="32" borderId="2" xfId="0" applyFont="1" applyFill="1" applyBorder="1" applyAlignment="1">
      <alignment horizontal="center"/>
    </xf>
    <xf numFmtId="0" fontId="19" fillId="32" borderId="4" xfId="0" applyFont="1" applyFill="1" applyBorder="1" applyAlignment="1">
      <alignment horizontal="center"/>
    </xf>
    <xf numFmtId="0" fontId="19" fillId="32" borderId="3"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2" fillId="32" borderId="0" xfId="0" applyFont="1" applyFill="1" applyAlignment="1">
      <alignment vertical="center" wrapText="1"/>
    </xf>
    <xf numFmtId="0" fontId="0" fillId="32" borderId="0" xfId="0" applyFill="1" applyAlignment="1">
      <alignment horizontal="center" vertical="center" wrapText="1"/>
    </xf>
    <xf numFmtId="0" fontId="31" fillId="32" borderId="0" xfId="0" applyFont="1" applyFill="1" applyAlignment="1">
      <alignment horizontal="left" vertical="center" wrapText="1"/>
    </xf>
    <xf numFmtId="0" fontId="19" fillId="32" borderId="21" xfId="0" applyFont="1" applyFill="1" applyBorder="1" applyAlignment="1">
      <alignment horizontal="center"/>
    </xf>
    <xf numFmtId="0" fontId="0" fillId="32" borderId="1" xfId="0" applyFill="1" applyBorder="1" applyAlignment="1">
      <alignment horizontal="center" vertical="center" wrapText="1"/>
    </xf>
    <xf numFmtId="0" fontId="0" fillId="32" borderId="1" xfId="0" applyFill="1" applyBorder="1" applyAlignment="1">
      <alignment horizontal="center" wrapText="1"/>
    </xf>
    <xf numFmtId="0" fontId="3" fillId="32" borderId="0" xfId="0" applyFont="1" applyFill="1" applyAlignment="1">
      <alignment horizontal="center" vertical="center" wrapText="1"/>
    </xf>
    <xf numFmtId="0" fontId="3" fillId="32" borderId="0" xfId="0" applyFont="1" applyFill="1" applyAlignment="1">
      <alignment horizontal="left" vertical="top" wrapText="1"/>
    </xf>
  </cellXfs>
  <cellStyles count="4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tas" xfId="32" builtinId="10" customBuiltin="1"/>
    <cellStyle name="Porcentaje" xfId="33" builtinId="5"/>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Estado Civil</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Egresados!$G$63</c:f>
              <c:strCache>
                <c:ptCount val="1"/>
                <c:pt idx="0">
                  <c:v>Porcentaje</c:v>
                </c:pt>
              </c:strCache>
            </c:strRef>
          </c:tx>
          <c:explosion val="25"/>
          <c:dPt>
            <c:idx val="0"/>
            <c:bubble3D val="0"/>
            <c:explosion val="9"/>
            <c:extLst>
              <c:ext xmlns:c16="http://schemas.microsoft.com/office/drawing/2014/chart" uri="{C3380CC4-5D6E-409C-BE32-E72D297353CC}">
                <c16:uniqueId val="{00000000-1D26-433A-8540-FD4E5F66A258}"/>
              </c:ext>
            </c:extLst>
          </c:dPt>
          <c:dPt>
            <c:idx val="1"/>
            <c:bubble3D val="0"/>
            <c:explosion val="9"/>
            <c:extLst>
              <c:ext xmlns:c16="http://schemas.microsoft.com/office/drawing/2014/chart" uri="{C3380CC4-5D6E-409C-BE32-E72D297353CC}">
                <c16:uniqueId val="{00000001-1D26-433A-8540-FD4E5F66A258}"/>
              </c:ext>
            </c:extLst>
          </c:dPt>
          <c:dPt>
            <c:idx val="2"/>
            <c:bubble3D val="0"/>
            <c:explosion val="0"/>
            <c:extLst>
              <c:ext xmlns:c16="http://schemas.microsoft.com/office/drawing/2014/chart" uri="{C3380CC4-5D6E-409C-BE32-E72D297353CC}">
                <c16:uniqueId val="{00000002-1D26-433A-8540-FD4E5F66A258}"/>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Egresados!$F$64:$G$67</c:f>
              <c:multiLvlStrCache>
                <c:ptCount val="4"/>
                <c:lvl>
                  <c:pt idx="0">
                    <c:v>39%</c:v>
                  </c:pt>
                  <c:pt idx="1">
                    <c:v>61%</c:v>
                  </c:pt>
                  <c:pt idx="2">
                    <c:v>0%</c:v>
                  </c:pt>
                  <c:pt idx="3">
                    <c:v>100%</c:v>
                  </c:pt>
                </c:lvl>
                <c:lvl>
                  <c:pt idx="0">
                    <c:v>Casado(a)/unión libre</c:v>
                  </c:pt>
                  <c:pt idx="1">
                    <c:v>Soltero</c:v>
                  </c:pt>
                  <c:pt idx="2">
                    <c:v>Otro</c:v>
                  </c:pt>
                  <c:pt idx="3">
                    <c:v>Total</c:v>
                  </c:pt>
                </c:lvl>
              </c:multiLvlStrCache>
            </c:multiLvlStrRef>
          </c:cat>
          <c:val>
            <c:numRef>
              <c:f>Egresados!$G$64:$G$66</c:f>
              <c:numCache>
                <c:formatCode>0%</c:formatCode>
                <c:ptCount val="3"/>
                <c:pt idx="0">
                  <c:v>0.3888888888888889</c:v>
                </c:pt>
                <c:pt idx="1">
                  <c:v>0.61111111111111116</c:v>
                </c:pt>
                <c:pt idx="2">
                  <c:v>0</c:v>
                </c:pt>
              </c:numCache>
            </c:numRef>
          </c:val>
          <c:extLst>
            <c:ext xmlns:c16="http://schemas.microsoft.com/office/drawing/2014/chart" uri="{C3380CC4-5D6E-409C-BE32-E72D297353CC}">
              <c16:uniqueId val="{00000003-1D26-433A-8540-FD4E5F66A258}"/>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63605317517128535"/>
          <c:y val="0.46173824016678766"/>
          <c:w val="0.33126691890786375"/>
          <c:h val="0.2559896502298914"/>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Son efectivos Los mecanismos de seguimiento a egresados</a:t>
            </a:r>
            <a:endParaRPr lang="es-CO">
              <a:effectLst/>
            </a:endParaRPr>
          </a:p>
        </c:rich>
      </c:tx>
      <c:overlay val="0"/>
    </c:title>
    <c:autoTitleDeleted val="0"/>
    <c:plotArea>
      <c:layout/>
      <c:barChart>
        <c:barDir val="col"/>
        <c:grouping val="clustered"/>
        <c:varyColors val="0"/>
        <c:ser>
          <c:idx val="0"/>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Egresados!$B$321:$B$322</c:f>
              <c:strCache>
                <c:ptCount val="2"/>
                <c:pt idx="0">
                  <c:v>Si</c:v>
                </c:pt>
                <c:pt idx="1">
                  <c:v>No</c:v>
                </c:pt>
              </c:strCache>
            </c:strRef>
          </c:cat>
          <c:val>
            <c:numRef>
              <c:f>Egresados!$C$321:$C$322</c:f>
              <c:numCache>
                <c:formatCode>0%</c:formatCode>
                <c:ptCount val="2"/>
                <c:pt idx="0">
                  <c:v>0.66666666666666663</c:v>
                </c:pt>
                <c:pt idx="1">
                  <c:v>0.33333333333333331</c:v>
                </c:pt>
              </c:numCache>
            </c:numRef>
          </c:val>
          <c:extLst>
            <c:ext xmlns:c16="http://schemas.microsoft.com/office/drawing/2014/chart" uri="{C3380CC4-5D6E-409C-BE32-E72D297353CC}">
              <c16:uniqueId val="{00000000-E895-41D2-BE84-0C5DA7AACEE2}"/>
            </c:ext>
          </c:extLst>
        </c:ser>
        <c:dLbls>
          <c:showLegendKey val="0"/>
          <c:showVal val="0"/>
          <c:showCatName val="0"/>
          <c:showSerName val="0"/>
          <c:showPercent val="0"/>
          <c:showBubbleSize val="0"/>
        </c:dLbls>
        <c:gapWidth val="150"/>
        <c:axId val="514535807"/>
        <c:axId val="1"/>
      </c:barChart>
      <c:catAx>
        <c:axId val="514535807"/>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4535807"/>
        <c:crosses val="autoZero"/>
        <c:crossBetween val="between"/>
      </c:valAx>
    </c:plotArea>
    <c:legend>
      <c:legendPos val="r"/>
      <c:layout>
        <c:manualLayout>
          <c:xMode val="edge"/>
          <c:yMode val="edge"/>
          <c:x val="0.92630248683703276"/>
          <c:y val="0.54786545298858924"/>
          <c:w val="6.1664158177410888E-2"/>
          <c:h val="8.3734852292399631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0"/>
    </c:view3D>
    <c:floor>
      <c:thickness val="0"/>
    </c:floor>
    <c:sideWall>
      <c:thickness val="0"/>
    </c:sideWall>
    <c:backWall>
      <c:thickness val="0"/>
    </c:backWall>
    <c:plotArea>
      <c:layout/>
      <c:pie3DChart>
        <c:varyColors val="1"/>
        <c:ser>
          <c:idx val="0"/>
          <c:order val="0"/>
          <c:tx>
            <c:strRef>
              <c:f>Egresados!$G$38</c:f>
              <c:strCache>
                <c:ptCount val="1"/>
                <c:pt idx="0">
                  <c:v>Porcentaje</c:v>
                </c:pt>
              </c:strCache>
            </c:strRef>
          </c:tx>
          <c:explosion val="25"/>
          <c:dPt>
            <c:idx val="0"/>
            <c:bubble3D val="0"/>
            <c:extLst>
              <c:ext xmlns:c16="http://schemas.microsoft.com/office/drawing/2014/chart" uri="{C3380CC4-5D6E-409C-BE32-E72D297353CC}">
                <c16:uniqueId val="{00000000-C5F6-4542-9920-7F687BC0D985}"/>
              </c:ext>
            </c:extLst>
          </c:dPt>
          <c:dPt>
            <c:idx val="1"/>
            <c:bubble3D val="0"/>
            <c:extLst>
              <c:ext xmlns:c16="http://schemas.microsoft.com/office/drawing/2014/chart" uri="{C3380CC4-5D6E-409C-BE32-E72D297353CC}">
                <c16:uniqueId val="{00000001-C5F6-4542-9920-7F687BC0D985}"/>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Egresados!$F$39:$F$40</c:f>
              <c:strCache>
                <c:ptCount val="2"/>
                <c:pt idx="0">
                  <c:v>Masculino</c:v>
                </c:pt>
                <c:pt idx="1">
                  <c:v>Femenino</c:v>
                </c:pt>
              </c:strCache>
            </c:strRef>
          </c:cat>
          <c:val>
            <c:numRef>
              <c:f>Egresados!$G$39:$G$40</c:f>
              <c:numCache>
                <c:formatCode>0%</c:formatCode>
                <c:ptCount val="2"/>
                <c:pt idx="0">
                  <c:v>0.72222222222222221</c:v>
                </c:pt>
                <c:pt idx="1">
                  <c:v>0.27777777777777779</c:v>
                </c:pt>
              </c:numCache>
            </c:numRef>
          </c:val>
          <c:extLst>
            <c:ext xmlns:c16="http://schemas.microsoft.com/office/drawing/2014/chart" uri="{C3380CC4-5D6E-409C-BE32-E72D297353CC}">
              <c16:uniqueId val="{00000002-C5F6-4542-9920-7F687BC0D985}"/>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2941650475508741"/>
          <c:y val="0.41149717723963747"/>
          <c:w val="6.1268759586869836E-2"/>
          <c:h val="0.16986220472440944"/>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Número de hijos</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Egresados!$G$89</c:f>
              <c:strCache>
                <c:ptCount val="1"/>
                <c:pt idx="0">
                  <c:v>Porcentaje</c:v>
                </c:pt>
              </c:strCache>
            </c:strRef>
          </c:tx>
          <c:explosion val="2"/>
          <c:dPt>
            <c:idx val="0"/>
            <c:bubble3D val="0"/>
            <c:explosion val="12"/>
            <c:extLst>
              <c:ext xmlns:c16="http://schemas.microsoft.com/office/drawing/2014/chart" uri="{C3380CC4-5D6E-409C-BE32-E72D297353CC}">
                <c16:uniqueId val="{00000000-19E9-4878-A6F5-1A302BDFADC0}"/>
              </c:ext>
            </c:extLst>
          </c:dPt>
          <c:dPt>
            <c:idx val="1"/>
            <c:bubble3D val="0"/>
            <c:explosion val="7"/>
            <c:extLst>
              <c:ext xmlns:c16="http://schemas.microsoft.com/office/drawing/2014/chart" uri="{C3380CC4-5D6E-409C-BE32-E72D297353CC}">
                <c16:uniqueId val="{00000001-19E9-4878-A6F5-1A302BDFADC0}"/>
              </c:ext>
            </c:extLst>
          </c:dPt>
          <c:dPt>
            <c:idx val="2"/>
            <c:bubble3D val="0"/>
            <c:explosion val="6"/>
            <c:extLst>
              <c:ext xmlns:c16="http://schemas.microsoft.com/office/drawing/2014/chart" uri="{C3380CC4-5D6E-409C-BE32-E72D297353CC}">
                <c16:uniqueId val="{00000002-19E9-4878-A6F5-1A302BDFADC0}"/>
              </c:ext>
            </c:extLst>
          </c:dPt>
          <c:dPt>
            <c:idx val="3"/>
            <c:bubble3D val="0"/>
            <c:explosion val="6"/>
            <c:extLst>
              <c:ext xmlns:c16="http://schemas.microsoft.com/office/drawing/2014/chart" uri="{C3380CC4-5D6E-409C-BE32-E72D297353CC}">
                <c16:uniqueId val="{00000003-19E9-4878-A6F5-1A302BDFADC0}"/>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Egresados!$F$90:$G$93</c:f>
              <c:multiLvlStrCache>
                <c:ptCount val="4"/>
                <c:lvl>
                  <c:pt idx="0">
                    <c:v>78%</c:v>
                  </c:pt>
                  <c:pt idx="1">
                    <c:v>11%</c:v>
                  </c:pt>
                  <c:pt idx="2">
                    <c:v>11%</c:v>
                  </c:pt>
                  <c:pt idx="3">
                    <c:v>0%</c:v>
                  </c:pt>
                </c:lvl>
                <c:lvl>
                  <c:pt idx="0">
                    <c:v>0</c:v>
                  </c:pt>
                  <c:pt idx="1">
                    <c:v>1</c:v>
                  </c:pt>
                  <c:pt idx="2">
                    <c:v>2</c:v>
                  </c:pt>
                  <c:pt idx="3">
                    <c:v>Más de 2</c:v>
                  </c:pt>
                </c:lvl>
              </c:multiLvlStrCache>
            </c:multiLvlStrRef>
          </c:cat>
          <c:val>
            <c:numRef>
              <c:f>Egresados!$G$90:$G$93</c:f>
              <c:numCache>
                <c:formatCode>0%</c:formatCode>
                <c:ptCount val="4"/>
                <c:pt idx="0">
                  <c:v>0.77777777777777779</c:v>
                </c:pt>
                <c:pt idx="1">
                  <c:v>0.1111111111111111</c:v>
                </c:pt>
                <c:pt idx="2">
                  <c:v>0.1111111111111111</c:v>
                </c:pt>
                <c:pt idx="3">
                  <c:v>0</c:v>
                </c:pt>
              </c:numCache>
            </c:numRef>
          </c:val>
          <c:extLst>
            <c:ext xmlns:c16="http://schemas.microsoft.com/office/drawing/2014/chart" uri="{C3380CC4-5D6E-409C-BE32-E72D297353CC}">
              <c16:uniqueId val="{00000004-19E9-4878-A6F5-1A302BDFADC0}"/>
            </c:ext>
          </c:extLst>
        </c:ser>
        <c:ser>
          <c:idx val="1"/>
          <c:order val="1"/>
          <c:explosion val="25"/>
          <c:dPt>
            <c:idx val="0"/>
            <c:bubble3D val="0"/>
            <c:extLst>
              <c:ext xmlns:c16="http://schemas.microsoft.com/office/drawing/2014/chart" uri="{C3380CC4-5D6E-409C-BE32-E72D297353CC}">
                <c16:uniqueId val="{00000005-19E9-4878-A6F5-1A302BDFADC0}"/>
              </c:ext>
            </c:extLst>
          </c:dPt>
          <c:dPt>
            <c:idx val="1"/>
            <c:bubble3D val="0"/>
            <c:extLst>
              <c:ext xmlns:c16="http://schemas.microsoft.com/office/drawing/2014/chart" uri="{C3380CC4-5D6E-409C-BE32-E72D297353CC}">
                <c16:uniqueId val="{00000006-19E9-4878-A6F5-1A302BDFADC0}"/>
              </c:ext>
            </c:extLst>
          </c:dPt>
          <c:dPt>
            <c:idx val="2"/>
            <c:bubble3D val="0"/>
            <c:extLst>
              <c:ext xmlns:c16="http://schemas.microsoft.com/office/drawing/2014/chart" uri="{C3380CC4-5D6E-409C-BE32-E72D297353CC}">
                <c16:uniqueId val="{00000007-19E9-4878-A6F5-1A302BDFADC0}"/>
              </c:ext>
            </c:extLst>
          </c:dPt>
          <c:dPt>
            <c:idx val="3"/>
            <c:bubble3D val="0"/>
            <c:extLst>
              <c:ext xmlns:c16="http://schemas.microsoft.com/office/drawing/2014/chart" uri="{C3380CC4-5D6E-409C-BE32-E72D297353CC}">
                <c16:uniqueId val="{00000008-19E9-4878-A6F5-1A302BDFADC0}"/>
              </c:ext>
            </c:extLst>
          </c:dPt>
          <c:cat>
            <c:multiLvlStrRef>
              <c:f>Egresados!$F$90:$G$93</c:f>
              <c:multiLvlStrCache>
                <c:ptCount val="4"/>
                <c:lvl>
                  <c:pt idx="0">
                    <c:v>78%</c:v>
                  </c:pt>
                  <c:pt idx="1">
                    <c:v>11%</c:v>
                  </c:pt>
                  <c:pt idx="2">
                    <c:v>11%</c:v>
                  </c:pt>
                  <c:pt idx="3">
                    <c:v>0%</c:v>
                  </c:pt>
                </c:lvl>
                <c:lvl>
                  <c:pt idx="0">
                    <c:v>0</c:v>
                  </c:pt>
                  <c:pt idx="1">
                    <c:v>1</c:v>
                  </c:pt>
                  <c:pt idx="2">
                    <c:v>2</c:v>
                  </c:pt>
                  <c:pt idx="3">
                    <c:v>Más de 2</c:v>
                  </c:pt>
                </c:lvl>
              </c:multiLvlStrCache>
            </c:multiLvlStrRef>
          </c:cat>
          <c:val>
            <c:numRef>
              <c:f>Egresados!$B$87</c:f>
              <c:numCache>
                <c:formatCode>General</c:formatCode>
                <c:ptCount val="1"/>
                <c:pt idx="0">
                  <c:v>0</c:v>
                </c:pt>
              </c:numCache>
            </c:numRef>
          </c:val>
          <c:extLst>
            <c:ext xmlns:c16="http://schemas.microsoft.com/office/drawing/2014/chart" uri="{C3380CC4-5D6E-409C-BE32-E72D297353CC}">
              <c16:uniqueId val="{00000009-19E9-4878-A6F5-1A302BDFADC0}"/>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1176275692811126"/>
          <c:y val="0.41867441687713569"/>
          <c:w val="7.6845648839349634E-2"/>
          <c:h val="0.3421170702718763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a:t>
            </a:r>
            <a:r>
              <a:rPr lang="es-CO" sz="1400" b="1" i="0" baseline="0">
                <a:effectLst/>
              </a:rPr>
              <a:t>Qué ocupa la mayor parte de su tiempo?</a:t>
            </a:r>
            <a:endParaRPr lang="es-CO" sz="1400">
              <a:effectLst/>
            </a:endParaRPr>
          </a:p>
        </c:rich>
      </c:tx>
      <c:overlay val="0"/>
    </c:title>
    <c:autoTitleDeleted val="0"/>
    <c:plotArea>
      <c:layout/>
      <c:barChart>
        <c:barDir val="col"/>
        <c:grouping val="clustered"/>
        <c:varyColors val="0"/>
        <c:ser>
          <c:idx val="0"/>
          <c:order val="0"/>
          <c:tx>
            <c:strRef>
              <c:f>Egresados!$E$126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Egresados!$B$127:$B$132</c:f>
              <c:strCache>
                <c:ptCount val="6"/>
                <c:pt idx="0">
                  <c:v>Trabajando</c:v>
                </c:pt>
                <c:pt idx="1">
                  <c:v>Buscando trabajo</c:v>
                </c:pt>
                <c:pt idx="2">
                  <c:v>Estudiando</c:v>
                </c:pt>
                <c:pt idx="3">
                  <c:v>Oficios del hogar</c:v>
                </c:pt>
                <c:pt idx="4">
                  <c:v>Incapacitado </c:v>
                </c:pt>
                <c:pt idx="5">
                  <c:v>Otra actividad</c:v>
                </c:pt>
              </c:strCache>
            </c:strRef>
          </c:cat>
          <c:val>
            <c:numRef>
              <c:f>Egresados!$E$127:$E$132</c:f>
              <c:numCache>
                <c:formatCode>0%</c:formatCode>
                <c:ptCount val="6"/>
                <c:pt idx="0">
                  <c:v>0.94444444444444442</c:v>
                </c:pt>
                <c:pt idx="1">
                  <c:v>0</c:v>
                </c:pt>
                <c:pt idx="2">
                  <c:v>0</c:v>
                </c:pt>
                <c:pt idx="3">
                  <c:v>5.5555555555555552E-2</c:v>
                </c:pt>
                <c:pt idx="4">
                  <c:v>0</c:v>
                </c:pt>
                <c:pt idx="5">
                  <c:v>0</c:v>
                </c:pt>
              </c:numCache>
            </c:numRef>
          </c:val>
          <c:extLst>
            <c:ext xmlns:c16="http://schemas.microsoft.com/office/drawing/2014/chart" uri="{C3380CC4-5D6E-409C-BE32-E72D297353CC}">
              <c16:uniqueId val="{00000000-B33F-440B-B8DC-208FF8F3EFA5}"/>
            </c:ext>
          </c:extLst>
        </c:ser>
        <c:dLbls>
          <c:showLegendKey val="0"/>
          <c:showVal val="0"/>
          <c:showCatName val="0"/>
          <c:showSerName val="0"/>
          <c:showPercent val="0"/>
          <c:showBubbleSize val="0"/>
        </c:dLbls>
        <c:gapWidth val="150"/>
        <c:axId val="512804911"/>
        <c:axId val="1"/>
      </c:barChart>
      <c:catAx>
        <c:axId val="512804911"/>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2804911"/>
        <c:crosses val="autoZero"/>
        <c:crossBetween val="between"/>
      </c:valAx>
    </c:plotArea>
    <c:legend>
      <c:legendPos val="r"/>
      <c:layout>
        <c:manualLayout>
          <c:xMode val="edge"/>
          <c:yMode val="edge"/>
          <c:x val="0.90433447870999717"/>
          <c:y val="0.54547327466419637"/>
          <c:w val="8.3392936006118301E-2"/>
          <c:h val="8.3735062528948578E-2"/>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s-CO" sz="1600" b="1" i="0" baseline="0">
                <a:effectLst/>
              </a:rPr>
              <a:t>¿Se encuentra relacionado su empleo con su carrera?</a:t>
            </a:r>
            <a:endParaRPr lang="es-CO" sz="1600">
              <a:effectLst/>
            </a:endParaRPr>
          </a:p>
        </c:rich>
      </c:tx>
      <c:overlay val="0"/>
    </c:title>
    <c:autoTitleDeleted val="0"/>
    <c:plotArea>
      <c:layout/>
      <c:barChart>
        <c:barDir val="col"/>
        <c:grouping val="clustered"/>
        <c:varyColors val="0"/>
        <c:ser>
          <c:idx val="0"/>
          <c:order val="0"/>
          <c:tx>
            <c:strRef>
              <c:f>Egresados!$I$126</c:f>
              <c:strCache>
                <c:ptCount val="1"/>
              </c:strCache>
            </c:strRef>
          </c:tx>
          <c:invertIfNegative val="0"/>
          <c:cat>
            <c:strRef>
              <c:f>Egresados!$H$127:$H$129</c:f>
              <c:strCache>
                <c:ptCount val="3"/>
                <c:pt idx="0">
                  <c:v>Si</c:v>
                </c:pt>
                <c:pt idx="1">
                  <c:v>no </c:v>
                </c:pt>
                <c:pt idx="2">
                  <c:v>no respondio </c:v>
                </c:pt>
              </c:strCache>
            </c:strRef>
          </c:cat>
          <c:val>
            <c:numRef>
              <c:f>Egresados!$I$127:$I$129</c:f>
              <c:numCache>
                <c:formatCode>#,##0</c:formatCode>
                <c:ptCount val="3"/>
              </c:numCache>
            </c:numRef>
          </c:val>
          <c:extLst>
            <c:ext xmlns:c16="http://schemas.microsoft.com/office/drawing/2014/chart" uri="{C3380CC4-5D6E-409C-BE32-E72D297353CC}">
              <c16:uniqueId val="{00000000-6C7D-43B0-B9D4-E5B70701E924}"/>
            </c:ext>
          </c:extLst>
        </c:ser>
        <c:ser>
          <c:idx val="1"/>
          <c:order val="1"/>
          <c:tx>
            <c:strRef>
              <c:f>Egresados!$J$126</c:f>
              <c:strCache>
                <c:ptCount val="1"/>
              </c:strCache>
            </c:strRef>
          </c:tx>
          <c:invertIfNegative val="0"/>
          <c:cat>
            <c:strRef>
              <c:f>Egresados!$H$127:$H$129</c:f>
              <c:strCache>
                <c:ptCount val="3"/>
                <c:pt idx="0">
                  <c:v>Si</c:v>
                </c:pt>
                <c:pt idx="1">
                  <c:v>no </c:v>
                </c:pt>
                <c:pt idx="2">
                  <c:v>no respondio </c:v>
                </c:pt>
              </c:strCache>
            </c:strRef>
          </c:cat>
          <c:val>
            <c:numRef>
              <c:f>Egresados!$J$127:$J$129</c:f>
              <c:numCache>
                <c:formatCode>#,##0</c:formatCode>
                <c:ptCount val="3"/>
              </c:numCache>
            </c:numRef>
          </c:val>
          <c:extLst>
            <c:ext xmlns:c16="http://schemas.microsoft.com/office/drawing/2014/chart" uri="{C3380CC4-5D6E-409C-BE32-E72D297353CC}">
              <c16:uniqueId val="{00000001-6C7D-43B0-B9D4-E5B70701E924}"/>
            </c:ext>
          </c:extLst>
        </c:ser>
        <c:ser>
          <c:idx val="2"/>
          <c:order val="2"/>
          <c:tx>
            <c:strRef>
              <c:f>Egresados!$K$126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Egresados!$H$127:$H$129</c:f>
              <c:strCache>
                <c:ptCount val="3"/>
                <c:pt idx="0">
                  <c:v>Si</c:v>
                </c:pt>
                <c:pt idx="1">
                  <c:v>no </c:v>
                </c:pt>
                <c:pt idx="2">
                  <c:v>no respondio </c:v>
                </c:pt>
              </c:strCache>
            </c:strRef>
          </c:cat>
          <c:val>
            <c:numRef>
              <c:f>Egresados!$K$127:$K$129</c:f>
              <c:numCache>
                <c:formatCode>0%</c:formatCode>
                <c:ptCount val="3"/>
                <c:pt idx="0">
                  <c:v>0.55555555555555558</c:v>
                </c:pt>
                <c:pt idx="1">
                  <c:v>0.22222222222222221</c:v>
                </c:pt>
                <c:pt idx="2">
                  <c:v>0.22222222222222221</c:v>
                </c:pt>
              </c:numCache>
            </c:numRef>
          </c:val>
          <c:extLst>
            <c:ext xmlns:c16="http://schemas.microsoft.com/office/drawing/2014/chart" uri="{C3380CC4-5D6E-409C-BE32-E72D297353CC}">
              <c16:uniqueId val="{00000002-6C7D-43B0-B9D4-E5B70701E924}"/>
            </c:ext>
          </c:extLst>
        </c:ser>
        <c:ser>
          <c:idx val="3"/>
          <c:order val="3"/>
          <c:tx>
            <c:strRef>
              <c:f>Egresados!$L$126</c:f>
              <c:strCache>
                <c:ptCount val="1"/>
              </c:strCache>
            </c:strRef>
          </c:tx>
          <c:invertIfNegative val="0"/>
          <c:cat>
            <c:strRef>
              <c:f>Egresados!$H$127:$H$129</c:f>
              <c:strCache>
                <c:ptCount val="3"/>
                <c:pt idx="0">
                  <c:v>Si</c:v>
                </c:pt>
                <c:pt idx="1">
                  <c:v>no </c:v>
                </c:pt>
                <c:pt idx="2">
                  <c:v>no respondio </c:v>
                </c:pt>
              </c:strCache>
            </c:strRef>
          </c:cat>
          <c:val>
            <c:numRef>
              <c:f>Egresados!$L$127:$L$129</c:f>
              <c:numCache>
                <c:formatCode>0%</c:formatCode>
                <c:ptCount val="3"/>
              </c:numCache>
            </c:numRef>
          </c:val>
          <c:extLst>
            <c:ext xmlns:c16="http://schemas.microsoft.com/office/drawing/2014/chart" uri="{C3380CC4-5D6E-409C-BE32-E72D297353CC}">
              <c16:uniqueId val="{00000003-6C7D-43B0-B9D4-E5B70701E924}"/>
            </c:ext>
          </c:extLst>
        </c:ser>
        <c:dLbls>
          <c:showLegendKey val="0"/>
          <c:showVal val="0"/>
          <c:showCatName val="0"/>
          <c:showSerName val="0"/>
          <c:showPercent val="0"/>
          <c:showBubbleSize val="0"/>
        </c:dLbls>
        <c:gapWidth val="150"/>
        <c:axId val="512805327"/>
        <c:axId val="1"/>
      </c:barChart>
      <c:catAx>
        <c:axId val="512805327"/>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crossAx val="512805327"/>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Área</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dPt>
            <c:idx val="0"/>
            <c:bubble3D val="0"/>
            <c:extLst>
              <c:ext xmlns:c16="http://schemas.microsoft.com/office/drawing/2014/chart" uri="{C3380CC4-5D6E-409C-BE32-E72D297353CC}">
                <c16:uniqueId val="{00000000-E873-4E7B-B242-B6B4AC7DC6C4}"/>
              </c:ext>
            </c:extLst>
          </c:dPt>
          <c:dPt>
            <c:idx val="1"/>
            <c:bubble3D val="0"/>
            <c:extLst>
              <c:ext xmlns:c16="http://schemas.microsoft.com/office/drawing/2014/chart" uri="{C3380CC4-5D6E-409C-BE32-E72D297353CC}">
                <c16:uniqueId val="{00000001-E873-4E7B-B242-B6B4AC7DC6C4}"/>
              </c:ext>
            </c:extLst>
          </c:dPt>
          <c:dPt>
            <c:idx val="2"/>
            <c:bubble3D val="0"/>
            <c:extLst>
              <c:ext xmlns:c16="http://schemas.microsoft.com/office/drawing/2014/chart" uri="{C3380CC4-5D6E-409C-BE32-E72D297353CC}">
                <c16:uniqueId val="{00000002-E873-4E7B-B242-B6B4AC7DC6C4}"/>
              </c:ext>
            </c:extLst>
          </c:dPt>
          <c:dPt>
            <c:idx val="3"/>
            <c:bubble3D val="0"/>
            <c:extLst>
              <c:ext xmlns:c16="http://schemas.microsoft.com/office/drawing/2014/chart" uri="{C3380CC4-5D6E-409C-BE32-E72D297353CC}">
                <c16:uniqueId val="{00000003-E873-4E7B-B242-B6B4AC7DC6C4}"/>
              </c:ext>
            </c:extLst>
          </c:dPt>
          <c:dPt>
            <c:idx val="4"/>
            <c:bubble3D val="0"/>
            <c:extLst>
              <c:ext xmlns:c16="http://schemas.microsoft.com/office/drawing/2014/chart" uri="{C3380CC4-5D6E-409C-BE32-E72D297353CC}">
                <c16:uniqueId val="{00000004-E873-4E7B-B242-B6B4AC7DC6C4}"/>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extLst>
          </c:dLbls>
          <c:cat>
            <c:strRef>
              <c:f>Egresados!$B$178:$B$180</c:f>
              <c:strCache>
                <c:ptCount val="3"/>
                <c:pt idx="0">
                  <c:v>Educación</c:v>
                </c:pt>
                <c:pt idx="1">
                  <c:v>Otras Actividades de Servicios Comunitarios, Sociales y Personales</c:v>
                </c:pt>
                <c:pt idx="2">
                  <c:v>Sin respuesta</c:v>
                </c:pt>
              </c:strCache>
            </c:strRef>
          </c:cat>
          <c:val>
            <c:numRef>
              <c:f>Egresados!$D$178:$D$180</c:f>
              <c:numCache>
                <c:formatCode>0%</c:formatCode>
                <c:ptCount val="3"/>
                <c:pt idx="0">
                  <c:v>0.72222222222222221</c:v>
                </c:pt>
                <c:pt idx="1">
                  <c:v>5.5555555555555552E-2</c:v>
                </c:pt>
                <c:pt idx="2">
                  <c:v>0.22222222222222221</c:v>
                </c:pt>
              </c:numCache>
            </c:numRef>
          </c:val>
          <c:extLst>
            <c:ext xmlns:c16="http://schemas.microsoft.com/office/drawing/2014/chart" uri="{C3380CC4-5D6E-409C-BE32-E72D297353CC}">
              <c16:uniqueId val="{00000005-E873-4E7B-B242-B6B4AC7DC6C4}"/>
            </c:ext>
          </c:extLst>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67364620020787991"/>
          <c:y val="0.17943210518496511"/>
          <c:w val="0.29412716572821551"/>
          <c:h val="0.80624758579705835"/>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Producción científica</a:t>
            </a:r>
            <a:endParaRPr lang="es-CO">
              <a:effectLst/>
            </a:endParaRP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E654-44AB-84F2-C7715C6A154A}"/>
              </c:ext>
            </c:extLst>
          </c:dPt>
          <c:dPt>
            <c:idx val="1"/>
            <c:bubble3D val="0"/>
            <c:extLst>
              <c:ext xmlns:c16="http://schemas.microsoft.com/office/drawing/2014/chart" uri="{C3380CC4-5D6E-409C-BE32-E72D297353CC}">
                <c16:uniqueId val="{00000001-E654-44AB-84F2-C7715C6A154A}"/>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Egresados!$E$205:$E$206</c:f>
              <c:numCache>
                <c:formatCode>0%</c:formatCode>
                <c:ptCount val="2"/>
                <c:pt idx="0">
                  <c:v>0.16666666666666666</c:v>
                </c:pt>
                <c:pt idx="1">
                  <c:v>0.83333333333333337</c:v>
                </c:pt>
              </c:numCache>
            </c:numRef>
          </c:val>
          <c:extLst>
            <c:ext xmlns:c16="http://schemas.microsoft.com/office/drawing/2014/chart" uri="{C3380CC4-5D6E-409C-BE32-E72D297353CC}">
              <c16:uniqueId val="{00000002-E654-44AB-84F2-C7715C6A154A}"/>
            </c:ext>
          </c:extLst>
        </c:ser>
        <c:ser>
          <c:idx val="1"/>
          <c:order val="1"/>
          <c:dPt>
            <c:idx val="0"/>
            <c:bubble3D val="0"/>
            <c:extLst>
              <c:ext xmlns:c16="http://schemas.microsoft.com/office/drawing/2014/chart" uri="{C3380CC4-5D6E-409C-BE32-E72D297353CC}">
                <c16:uniqueId val="{00000003-E654-44AB-84F2-C7715C6A154A}"/>
              </c:ext>
            </c:extLst>
          </c:dPt>
          <c:dPt>
            <c:idx val="1"/>
            <c:bubble3D val="0"/>
            <c:extLst>
              <c:ext xmlns:c16="http://schemas.microsoft.com/office/drawing/2014/chart" uri="{C3380CC4-5D6E-409C-BE32-E72D297353CC}">
                <c16:uniqueId val="{00000004-E654-44AB-84F2-C7715C6A154A}"/>
              </c:ext>
            </c:extLst>
          </c:dPt>
          <c:val>
            <c:numRef>
              <c:f>Egresados!$E$206</c:f>
              <c:numCache>
                <c:formatCode>0%</c:formatCode>
                <c:ptCount val="1"/>
                <c:pt idx="0">
                  <c:v>0.83333333333333337</c:v>
                </c:pt>
              </c:numCache>
            </c:numRef>
          </c:val>
          <c:extLst>
            <c:ext xmlns:c16="http://schemas.microsoft.com/office/drawing/2014/chart" uri="{C3380CC4-5D6E-409C-BE32-E72D297353CC}">
              <c16:uniqueId val="{00000005-E654-44AB-84F2-C7715C6A154A}"/>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2587993312624264"/>
          <c:y val="0.47631806587556835"/>
          <c:w val="4.9566217149848879E-2"/>
          <c:h val="0.16825182063509669"/>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Efectividad divulgación oportunidades Movilidad</a:t>
            </a:r>
            <a:r>
              <a:rPr lang="es-CO" sz="1800" b="1" baseline="0">
                <a:effectLst/>
              </a:rPr>
              <a:t> Académica</a:t>
            </a:r>
            <a:endParaRPr lang="es-CO">
              <a:effectLst/>
            </a:endParaRPr>
          </a:p>
        </c:rich>
      </c:tx>
      <c:layout>
        <c:manualLayout>
          <c:xMode val="edge"/>
          <c:yMode val="edge"/>
          <c:x val="0.14259072649800672"/>
          <c:y val="6.9064841471087296E-2"/>
        </c:manualLayout>
      </c:layout>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Egresados!$J$240</c:f>
              <c:strCache>
                <c:ptCount val="1"/>
                <c:pt idx="0">
                  <c:v>Porcentaje</c:v>
                </c:pt>
              </c:strCache>
            </c:strRef>
          </c:tx>
          <c:explosion val="20"/>
          <c:dPt>
            <c:idx val="0"/>
            <c:bubble3D val="0"/>
            <c:explosion val="12"/>
            <c:extLst>
              <c:ext xmlns:c16="http://schemas.microsoft.com/office/drawing/2014/chart" uri="{C3380CC4-5D6E-409C-BE32-E72D297353CC}">
                <c16:uniqueId val="{00000000-A04A-4290-83DB-7DF8847DDB37}"/>
              </c:ext>
            </c:extLst>
          </c:dPt>
          <c:dPt>
            <c:idx val="1"/>
            <c:bubble3D val="0"/>
            <c:explosion val="0"/>
            <c:extLst>
              <c:ext xmlns:c16="http://schemas.microsoft.com/office/drawing/2014/chart" uri="{C3380CC4-5D6E-409C-BE32-E72D297353CC}">
                <c16:uniqueId val="{00000001-A04A-4290-83DB-7DF8847DDB37}"/>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Egresados!$H$241:$I$242</c:f>
              <c:strCache>
                <c:ptCount val="2"/>
                <c:pt idx="0">
                  <c:v>Si</c:v>
                </c:pt>
                <c:pt idx="1">
                  <c:v>No</c:v>
                </c:pt>
              </c:strCache>
            </c:strRef>
          </c:cat>
          <c:val>
            <c:numRef>
              <c:f>Egresados!$J$241:$J$242</c:f>
              <c:numCache>
                <c:formatCode>0%</c:formatCode>
                <c:ptCount val="2"/>
                <c:pt idx="0">
                  <c:v>0.80952380952380953</c:v>
                </c:pt>
                <c:pt idx="1">
                  <c:v>0.19047619047619047</c:v>
                </c:pt>
              </c:numCache>
            </c:numRef>
          </c:val>
          <c:extLst>
            <c:ext xmlns:c16="http://schemas.microsoft.com/office/drawing/2014/chart" uri="{C3380CC4-5D6E-409C-BE32-E72D297353CC}">
              <c16:uniqueId val="{00000002-A04A-4290-83DB-7DF8847DDB37}"/>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481898910748451"/>
          <c:y val="0.56512935883014626"/>
          <c:w val="7.7371923378890317E-2"/>
          <c:h val="0.17445310861566032"/>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Calidad competencias docentes</a:t>
            </a:r>
            <a:endParaRPr lang="es-CO">
              <a:effectLst/>
            </a:endParaRPr>
          </a:p>
        </c:rich>
      </c:tx>
      <c:overlay val="0"/>
    </c:title>
    <c:autoTitleDeleted val="0"/>
    <c:plotArea>
      <c:layout/>
      <c:barChart>
        <c:barDir val="col"/>
        <c:grouping val="clustered"/>
        <c:varyColors val="0"/>
        <c:ser>
          <c:idx val="1"/>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Egresados!$C$297:$C$301</c:f>
              <c:numCache>
                <c:formatCode>0%</c:formatCode>
                <c:ptCount val="5"/>
                <c:pt idx="0">
                  <c:v>0</c:v>
                </c:pt>
                <c:pt idx="1">
                  <c:v>0</c:v>
                </c:pt>
                <c:pt idx="2">
                  <c:v>0</c:v>
                </c:pt>
                <c:pt idx="3">
                  <c:v>0.5</c:v>
                </c:pt>
                <c:pt idx="4">
                  <c:v>0.5</c:v>
                </c:pt>
              </c:numCache>
            </c:numRef>
          </c:val>
          <c:extLst>
            <c:ext xmlns:c16="http://schemas.microsoft.com/office/drawing/2014/chart" uri="{C3380CC4-5D6E-409C-BE32-E72D297353CC}">
              <c16:uniqueId val="{00000000-DAC0-4D6B-947C-C3013FAE4FC6}"/>
            </c:ext>
          </c:extLst>
        </c:ser>
        <c:dLbls>
          <c:showLegendKey val="0"/>
          <c:showVal val="0"/>
          <c:showCatName val="0"/>
          <c:showSerName val="0"/>
          <c:showPercent val="0"/>
          <c:showBubbleSize val="0"/>
        </c:dLbls>
        <c:gapWidth val="150"/>
        <c:overlap val="-25"/>
        <c:axId val="514532895"/>
        <c:axId val="1"/>
      </c:barChart>
      <c:catAx>
        <c:axId val="514532895"/>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1"/>
        <c:axPos val="l"/>
        <c:numFmt formatCode="0%" sourceLinked="1"/>
        <c:majorTickMark val="out"/>
        <c:minorTickMark val="none"/>
        <c:tickLblPos val="nextTo"/>
        <c:crossAx val="514532895"/>
        <c:crosses val="autoZero"/>
        <c:crossBetween val="between"/>
      </c:valAx>
    </c:plotArea>
    <c:legend>
      <c:legendPos val="r"/>
      <c:layout>
        <c:manualLayout>
          <c:xMode val="edge"/>
          <c:yMode val="edge"/>
          <c:x val="0.46717280058302568"/>
          <c:y val="0.20574877432773736"/>
          <c:w val="6.4345125873350395E-2"/>
          <c:h val="8.3734957658594567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chart" Target="../charts/chart10.xml"/><Relationship Id="rId3" Type="http://schemas.openxmlformats.org/officeDocument/2006/relationships/image" Target="../media/image5.jpeg"/><Relationship Id="rId7" Type="http://schemas.openxmlformats.org/officeDocument/2006/relationships/chart" Target="../charts/chart4.xml"/><Relationship Id="rId12" Type="http://schemas.openxmlformats.org/officeDocument/2006/relationships/chart" Target="../charts/chart9.xml"/><Relationship Id="rId2" Type="http://schemas.openxmlformats.org/officeDocument/2006/relationships/image" Target="../media/image4.jpeg"/><Relationship Id="rId1" Type="http://schemas.openxmlformats.org/officeDocument/2006/relationships/image" Target="../media/image3.png"/><Relationship Id="rId6" Type="http://schemas.openxmlformats.org/officeDocument/2006/relationships/chart" Target="../charts/chart3.xml"/><Relationship Id="rId11" Type="http://schemas.openxmlformats.org/officeDocument/2006/relationships/chart" Target="../charts/chart8.xml"/><Relationship Id="rId5" Type="http://schemas.openxmlformats.org/officeDocument/2006/relationships/chart" Target="../charts/chart2.xml"/><Relationship Id="rId10" Type="http://schemas.openxmlformats.org/officeDocument/2006/relationships/chart" Target="../charts/chart7.xml"/><Relationship Id="rId4" Type="http://schemas.openxmlformats.org/officeDocument/2006/relationships/chart" Target="../charts/chart1.xml"/><Relationship Id="rId9" Type="http://schemas.openxmlformats.org/officeDocument/2006/relationships/chart" Target="../charts/chart6.xml"/><Relationship Id="rId1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23812</xdr:colOff>
      <xdr:row>2</xdr:row>
      <xdr:rowOff>95250</xdr:rowOff>
    </xdr:from>
    <xdr:to>
      <xdr:col>14</xdr:col>
      <xdr:colOff>627062</xdr:colOff>
      <xdr:row>11</xdr:row>
      <xdr:rowOff>0</xdr:rowOff>
    </xdr:to>
    <xdr:sp macro="" textlink="">
      <xdr:nvSpPr>
        <xdr:cNvPr id="7" name="CuadroTexto 6">
          <a:extLst>
            <a:ext uri="{FF2B5EF4-FFF2-40B4-BE49-F238E27FC236}">
              <a16:creationId xmlns:a16="http://schemas.microsoft.com/office/drawing/2014/main" id="{9E4B38D3-730E-4000-88C0-CCAEACDFF334}"/>
            </a:ext>
          </a:extLst>
        </xdr:cNvPr>
        <xdr:cNvSpPr txBox="1"/>
      </xdr:nvSpPr>
      <xdr:spPr>
        <a:xfrm>
          <a:off x="23812" y="476250"/>
          <a:ext cx="11239500" cy="16192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3600" b="1" baseline="0">
              <a:solidFill>
                <a:schemeClr val="accent2">
                  <a:lumMod val="75000"/>
                </a:schemeClr>
              </a:solidFill>
            </a:rPr>
            <a:t>Maestría en Música</a:t>
          </a:r>
        </a:p>
        <a:p>
          <a:pPr algn="ctr"/>
          <a:r>
            <a:rPr lang="es-CO" sz="3600" b="1" baseline="0">
              <a:solidFill>
                <a:schemeClr val="accent2">
                  <a:lumMod val="75000"/>
                </a:schemeClr>
              </a:solidFill>
            </a:rPr>
            <a:t>Informe de egresados y empleadores 2017</a:t>
          </a:r>
          <a:endParaRPr lang="es-CO" sz="3600" b="1">
            <a:solidFill>
              <a:schemeClr val="accent2">
                <a:lumMod val="75000"/>
              </a:schemeClr>
            </a:solidFill>
          </a:endParaRPr>
        </a:p>
      </xdr:txBody>
    </xdr:sp>
    <xdr:clientData/>
  </xdr:twoCellAnchor>
  <xdr:twoCellAnchor>
    <xdr:from>
      <xdr:col>0</xdr:col>
      <xdr:colOff>101600</xdr:colOff>
      <xdr:row>34</xdr:row>
      <xdr:rowOff>59535</xdr:rowOff>
    </xdr:from>
    <xdr:to>
      <xdr:col>14</xdr:col>
      <xdr:colOff>698499</xdr:colOff>
      <xdr:row>42</xdr:row>
      <xdr:rowOff>182945</xdr:rowOff>
    </xdr:to>
    <xdr:sp macro="" textlink="">
      <xdr:nvSpPr>
        <xdr:cNvPr id="8" name="CuadroTexto 7">
          <a:extLst>
            <a:ext uri="{FF2B5EF4-FFF2-40B4-BE49-F238E27FC236}">
              <a16:creationId xmlns:a16="http://schemas.microsoft.com/office/drawing/2014/main" id="{584E6AEA-1F4B-4456-AF85-730D3D57E6EC}"/>
            </a:ext>
          </a:extLst>
        </xdr:cNvPr>
        <xdr:cNvSpPr txBox="1"/>
      </xdr:nvSpPr>
      <xdr:spPr>
        <a:xfrm>
          <a:off x="95250" y="6536535"/>
          <a:ext cx="11239499" cy="166007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000" b="1">
            <a:solidFill>
              <a:schemeClr val="accent2">
                <a:lumMod val="75000"/>
              </a:schemeClr>
            </a:solidFill>
          </a:endParaRPr>
        </a:p>
        <a:p>
          <a:pPr algn="ctr"/>
          <a:r>
            <a:rPr lang="es-CO" sz="2000" b="1">
              <a:solidFill>
                <a:schemeClr val="accent2">
                  <a:lumMod val="75000"/>
                </a:schemeClr>
              </a:solidFill>
            </a:rPr>
            <a:t>Informe consolidado de encuestas</a:t>
          </a:r>
          <a:r>
            <a:rPr lang="es-CO" sz="2000" b="1" baseline="0">
              <a:solidFill>
                <a:schemeClr val="accent2">
                  <a:lumMod val="75000"/>
                </a:schemeClr>
              </a:solidFill>
            </a:rPr>
            <a:t> aplicadas a egresados y empleadores</a:t>
          </a:r>
          <a:endParaRPr lang="es-CO" sz="2000" b="1">
            <a:solidFill>
              <a:schemeClr val="accent2">
                <a:lumMod val="75000"/>
              </a:schemeClr>
            </a:solidFill>
          </a:endParaRPr>
        </a:p>
        <a:p>
          <a:pPr algn="ctr"/>
          <a:r>
            <a:rPr lang="es-CO" sz="2000" b="1">
              <a:solidFill>
                <a:schemeClr val="accent2">
                  <a:lumMod val="75000"/>
                </a:schemeClr>
              </a:solidFill>
            </a:rPr>
            <a:t>Oficina Gestión de Egresados</a:t>
          </a:r>
        </a:p>
        <a:p>
          <a:pPr algn="ctr"/>
          <a:r>
            <a:rPr lang="es-CO" sz="2000" b="1">
              <a:solidFill>
                <a:schemeClr val="accent2">
                  <a:lumMod val="75000"/>
                </a:schemeClr>
              </a:solidFill>
            </a:rPr>
            <a:t>Noviembre 2017</a:t>
          </a:r>
        </a:p>
      </xdr:txBody>
    </xdr:sp>
    <xdr:clientData/>
  </xdr:twoCellAnchor>
  <xdr:twoCellAnchor editAs="oneCell">
    <xdr:from>
      <xdr:col>0</xdr:col>
      <xdr:colOff>101600</xdr:colOff>
      <xdr:row>0</xdr:row>
      <xdr:rowOff>0</xdr:rowOff>
    </xdr:from>
    <xdr:to>
      <xdr:col>1</xdr:col>
      <xdr:colOff>641350</xdr:colOff>
      <xdr:row>10</xdr:row>
      <xdr:rowOff>38100</xdr:rowOff>
    </xdr:to>
    <xdr:pic>
      <xdr:nvPicPr>
        <xdr:cNvPr id="54983735" name="Imagen 8">
          <a:extLst>
            <a:ext uri="{FF2B5EF4-FFF2-40B4-BE49-F238E27FC236}">
              <a16:creationId xmlns:a16="http://schemas.microsoft.com/office/drawing/2014/main" id="{C57A3A55-9EA0-4FA2-A95F-23D8EB3ED8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 y="0"/>
          <a:ext cx="1339850" cy="187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15875</xdr:colOff>
      <xdr:row>12</xdr:row>
      <xdr:rowOff>127000</xdr:rowOff>
    </xdr:from>
    <xdr:to>
      <xdr:col>13</xdr:col>
      <xdr:colOff>492866</xdr:colOff>
      <xdr:row>31</xdr:row>
      <xdr:rowOff>163084</xdr:rowOff>
    </xdr:to>
    <xdr:pic>
      <xdr:nvPicPr>
        <xdr:cNvPr id="5" name="Imagen 4">
          <a:extLst>
            <a:ext uri="{FF2B5EF4-FFF2-40B4-BE49-F238E27FC236}">
              <a16:creationId xmlns:a16="http://schemas.microsoft.com/office/drawing/2014/main" id="{3135F43D-A158-4B9D-9D5C-61376E20247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7563" y="2317750"/>
          <a:ext cx="10097241" cy="3504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520700</xdr:colOff>
      <xdr:row>2</xdr:row>
      <xdr:rowOff>38100</xdr:rowOff>
    </xdr:from>
    <xdr:to>
      <xdr:col>3</xdr:col>
      <xdr:colOff>69850</xdr:colOff>
      <xdr:row>6</xdr:row>
      <xdr:rowOff>6350</xdr:rowOff>
    </xdr:to>
    <xdr:pic>
      <xdr:nvPicPr>
        <xdr:cNvPr id="54292388" name="2 Imagen">
          <a:extLst>
            <a:ext uri="{FF2B5EF4-FFF2-40B4-BE49-F238E27FC236}">
              <a16:creationId xmlns:a16="http://schemas.microsoft.com/office/drawing/2014/main" id="{D58C29F0-8556-4A11-8D3D-4BAC1D014A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0" y="406400"/>
          <a:ext cx="9842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1200150</xdr:colOff>
      <xdr:row>2</xdr:row>
      <xdr:rowOff>76200</xdr:rowOff>
    </xdr:from>
    <xdr:to>
      <xdr:col>2</xdr:col>
      <xdr:colOff>298450</xdr:colOff>
      <xdr:row>5</xdr:row>
      <xdr:rowOff>158750</xdr:rowOff>
    </xdr:to>
    <xdr:pic>
      <xdr:nvPicPr>
        <xdr:cNvPr id="54292389" name="3 Imagen">
          <a:extLst>
            <a:ext uri="{FF2B5EF4-FFF2-40B4-BE49-F238E27FC236}">
              <a16:creationId xmlns:a16="http://schemas.microsoft.com/office/drawing/2014/main" id="{0651CE4E-E57A-4CDC-A8FA-BF0F2536E6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21591"/>
        <a:stretch>
          <a:fillRect/>
        </a:stretch>
      </xdr:blipFill>
      <xdr:spPr bwMode="auto">
        <a:xfrm>
          <a:off x="2000250" y="444500"/>
          <a:ext cx="187325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908050</xdr:colOff>
      <xdr:row>9</xdr:row>
      <xdr:rowOff>273050</xdr:rowOff>
    </xdr:to>
    <xdr:pic>
      <xdr:nvPicPr>
        <xdr:cNvPr id="54292390" name="4 Imagen">
          <a:extLst>
            <a:ext uri="{FF2B5EF4-FFF2-40B4-BE49-F238E27FC236}">
              <a16:creationId xmlns:a16="http://schemas.microsoft.com/office/drawing/2014/main" id="{D9334152-DB82-4A73-8C17-728E26F54E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 y="0"/>
          <a:ext cx="1365250" cy="193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69</xdr:row>
      <xdr:rowOff>44450</xdr:rowOff>
    </xdr:from>
    <xdr:to>
      <xdr:col>7</xdr:col>
      <xdr:colOff>19050</xdr:colOff>
      <xdr:row>83</xdr:row>
      <xdr:rowOff>120650</xdr:rowOff>
    </xdr:to>
    <xdr:graphicFrame macro="">
      <xdr:nvGraphicFramePr>
        <xdr:cNvPr id="54292391" name="7 Gráfico">
          <a:extLst>
            <a:ext uri="{FF2B5EF4-FFF2-40B4-BE49-F238E27FC236}">
              <a16:creationId xmlns:a16="http://schemas.microsoft.com/office/drawing/2014/main" id="{62F03CB1-F211-4AEB-8399-F85C4FC04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12700</xdr:colOff>
      <xdr:row>42</xdr:row>
      <xdr:rowOff>25400</xdr:rowOff>
    </xdr:from>
    <xdr:to>
      <xdr:col>7</xdr:col>
      <xdr:colOff>12700</xdr:colOff>
      <xdr:row>56</xdr:row>
      <xdr:rowOff>101600</xdr:rowOff>
    </xdr:to>
    <xdr:graphicFrame macro="">
      <xdr:nvGraphicFramePr>
        <xdr:cNvPr id="54292392" name="8 Gráfico">
          <a:extLst>
            <a:ext uri="{FF2B5EF4-FFF2-40B4-BE49-F238E27FC236}">
              <a16:creationId xmlns:a16="http://schemas.microsoft.com/office/drawing/2014/main" id="{9D09BA3B-6AB7-4C79-8CE5-EF5CFFFDE8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96</xdr:row>
      <xdr:rowOff>19050</xdr:rowOff>
    </xdr:from>
    <xdr:to>
      <xdr:col>7</xdr:col>
      <xdr:colOff>0</xdr:colOff>
      <xdr:row>110</xdr:row>
      <xdr:rowOff>95250</xdr:rowOff>
    </xdr:to>
    <xdr:graphicFrame macro="">
      <xdr:nvGraphicFramePr>
        <xdr:cNvPr id="54292393" name="9 Gráfico">
          <a:extLst>
            <a:ext uri="{FF2B5EF4-FFF2-40B4-BE49-F238E27FC236}">
              <a16:creationId xmlns:a16="http://schemas.microsoft.com/office/drawing/2014/main" id="{6907FE7A-79D0-46E9-92A8-F75CCC896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781050</xdr:colOff>
      <xdr:row>133</xdr:row>
      <xdr:rowOff>165100</xdr:rowOff>
    </xdr:from>
    <xdr:to>
      <xdr:col>6</xdr:col>
      <xdr:colOff>241300</xdr:colOff>
      <xdr:row>148</xdr:row>
      <xdr:rowOff>57150</xdr:rowOff>
    </xdr:to>
    <xdr:graphicFrame macro="">
      <xdr:nvGraphicFramePr>
        <xdr:cNvPr id="54292394" name="10 Gráfico">
          <a:extLst>
            <a:ext uri="{FF2B5EF4-FFF2-40B4-BE49-F238E27FC236}">
              <a16:creationId xmlns:a16="http://schemas.microsoft.com/office/drawing/2014/main" id="{0B701BFB-5137-4C5A-8151-A25C6E6AA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38100</xdr:colOff>
      <xdr:row>133</xdr:row>
      <xdr:rowOff>146050</xdr:rowOff>
    </xdr:from>
    <xdr:to>
      <xdr:col>13</xdr:col>
      <xdr:colOff>38100</xdr:colOff>
      <xdr:row>148</xdr:row>
      <xdr:rowOff>38100</xdr:rowOff>
    </xdr:to>
    <xdr:graphicFrame macro="">
      <xdr:nvGraphicFramePr>
        <xdr:cNvPr id="54292395" name="12 Gráfico">
          <a:extLst>
            <a:ext uri="{FF2B5EF4-FFF2-40B4-BE49-F238E27FC236}">
              <a16:creationId xmlns:a16="http://schemas.microsoft.com/office/drawing/2014/main" id="{2AA4F137-30C9-4FC7-9583-2B22BD8DD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787400</xdr:colOff>
      <xdr:row>184</xdr:row>
      <xdr:rowOff>19050</xdr:rowOff>
    </xdr:from>
    <xdr:to>
      <xdr:col>4</xdr:col>
      <xdr:colOff>1670050</xdr:colOff>
      <xdr:row>198</xdr:row>
      <xdr:rowOff>95250</xdr:rowOff>
    </xdr:to>
    <xdr:graphicFrame macro="">
      <xdr:nvGraphicFramePr>
        <xdr:cNvPr id="54292396" name="16 Gráfico">
          <a:extLst>
            <a:ext uri="{FF2B5EF4-FFF2-40B4-BE49-F238E27FC236}">
              <a16:creationId xmlns:a16="http://schemas.microsoft.com/office/drawing/2014/main" id="{9A061FAA-A961-4508-B21D-BC732AF1E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438150</xdr:colOff>
      <xdr:row>202</xdr:row>
      <xdr:rowOff>57150</xdr:rowOff>
    </xdr:from>
    <xdr:to>
      <xdr:col>11</xdr:col>
      <xdr:colOff>222250</xdr:colOff>
      <xdr:row>213</xdr:row>
      <xdr:rowOff>19050</xdr:rowOff>
    </xdr:to>
    <xdr:graphicFrame macro="">
      <xdr:nvGraphicFramePr>
        <xdr:cNvPr id="54292397" name="17 Gráfico">
          <a:extLst>
            <a:ext uri="{FF2B5EF4-FFF2-40B4-BE49-F238E27FC236}">
              <a16:creationId xmlns:a16="http://schemas.microsoft.com/office/drawing/2014/main" id="{9E19A461-F794-432D-8AEF-252ED0FEE7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400050</xdr:colOff>
      <xdr:row>244</xdr:row>
      <xdr:rowOff>177800</xdr:rowOff>
    </xdr:from>
    <xdr:to>
      <xdr:col>5</xdr:col>
      <xdr:colOff>152400</xdr:colOff>
      <xdr:row>259</xdr:row>
      <xdr:rowOff>0</xdr:rowOff>
    </xdr:to>
    <xdr:graphicFrame macro="">
      <xdr:nvGraphicFramePr>
        <xdr:cNvPr id="54292399" name="19 Gráfico">
          <a:extLst>
            <a:ext uri="{FF2B5EF4-FFF2-40B4-BE49-F238E27FC236}">
              <a16:creationId xmlns:a16="http://schemas.microsoft.com/office/drawing/2014/main" id="{44C85808-A9AE-4459-8F23-37082CF29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1047750</xdr:colOff>
      <xdr:row>287</xdr:row>
      <xdr:rowOff>165100</xdr:rowOff>
    </xdr:from>
    <xdr:to>
      <xdr:col>9</xdr:col>
      <xdr:colOff>622300</xdr:colOff>
      <xdr:row>302</xdr:row>
      <xdr:rowOff>57150</xdr:rowOff>
    </xdr:to>
    <xdr:graphicFrame macro="">
      <xdr:nvGraphicFramePr>
        <xdr:cNvPr id="54292401" name="21 Gráfico">
          <a:extLst>
            <a:ext uri="{FF2B5EF4-FFF2-40B4-BE49-F238E27FC236}">
              <a16:creationId xmlns:a16="http://schemas.microsoft.com/office/drawing/2014/main" id="{3FAC3F0A-A901-4A84-809E-5CE7AE876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0</xdr:colOff>
      <xdr:row>314</xdr:row>
      <xdr:rowOff>19050</xdr:rowOff>
    </xdr:from>
    <xdr:to>
      <xdr:col>8</xdr:col>
      <xdr:colOff>590550</xdr:colOff>
      <xdr:row>328</xdr:row>
      <xdr:rowOff>95250</xdr:rowOff>
    </xdr:to>
    <xdr:graphicFrame macro="">
      <xdr:nvGraphicFramePr>
        <xdr:cNvPr id="54292402" name="22 Gráfico">
          <a:extLst>
            <a:ext uri="{FF2B5EF4-FFF2-40B4-BE49-F238E27FC236}">
              <a16:creationId xmlns:a16="http://schemas.microsoft.com/office/drawing/2014/main" id="{A372643C-3D29-416E-B913-C4FC92D84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829235</xdr:colOff>
      <xdr:row>14</xdr:row>
      <xdr:rowOff>46686</xdr:rowOff>
    </xdr:from>
    <xdr:to>
      <xdr:col>6</xdr:col>
      <xdr:colOff>1330545</xdr:colOff>
      <xdr:row>33</xdr:row>
      <xdr:rowOff>114234</xdr:rowOff>
    </xdr:to>
    <xdr:pic>
      <xdr:nvPicPr>
        <xdr:cNvPr id="3" name="Imagen 2">
          <a:extLst>
            <a:ext uri="{FF2B5EF4-FFF2-40B4-BE49-F238E27FC236}">
              <a16:creationId xmlns:a16="http://schemas.microsoft.com/office/drawing/2014/main" id="{81FAB1D0-6746-483B-8315-8397E990F44B}"/>
            </a:ext>
          </a:extLst>
        </xdr:cNvPr>
        <xdr:cNvPicPr>
          <a:picLocks noChangeAspect="1"/>
        </xdr:cNvPicPr>
      </xdr:nvPicPr>
      <xdr:blipFill>
        <a:blip xmlns:r="http://schemas.openxmlformats.org/officeDocument/2006/relationships" r:embed="rId14"/>
        <a:stretch>
          <a:fillRect/>
        </a:stretch>
      </xdr:blipFill>
      <xdr:spPr>
        <a:xfrm>
          <a:off x="1628588" y="2975157"/>
          <a:ext cx="9525781" cy="361607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0:S66"/>
  <sheetViews>
    <sheetView tabSelected="1" zoomScale="60" zoomScaleNormal="60" workbookViewId="0">
      <selection activeCell="A14" sqref="A14"/>
    </sheetView>
  </sheetViews>
  <sheetFormatPr baseColWidth="10" defaultColWidth="11.453125" defaultRowHeight="14.5"/>
  <cols>
    <col min="1" max="16384" width="11.453125" style="1"/>
  </cols>
  <sheetData>
    <row r="20" spans="6:19">
      <c r="R20" s="5"/>
    </row>
    <row r="21" spans="6:19">
      <c r="R21" s="5"/>
    </row>
    <row r="22" spans="6:19">
      <c r="R22" s="5"/>
    </row>
    <row r="23" spans="6:19">
      <c r="R23" s="5"/>
    </row>
    <row r="24" spans="6:19">
      <c r="R24" s="5"/>
    </row>
    <row r="25" spans="6:19">
      <c r="R25" s="5"/>
    </row>
    <row r="26" spans="6:19">
      <c r="R26" s="5"/>
    </row>
    <row r="27" spans="6:19">
      <c r="R27" s="5"/>
      <c r="S27" s="5"/>
    </row>
    <row r="28" spans="6:19">
      <c r="R28" s="5"/>
    </row>
    <row r="29" spans="6:19">
      <c r="F29"/>
    </row>
    <row r="31" spans="6:19">
      <c r="L31"/>
    </row>
    <row r="32" spans="6:19">
      <c r="J32"/>
    </row>
    <row r="37" spans="2:18">
      <c r="H37"/>
    </row>
    <row r="41" spans="2:18">
      <c r="K41"/>
    </row>
    <row r="46" spans="2:18" ht="21">
      <c r="B46" s="46" t="s">
        <v>122</v>
      </c>
      <c r="C46" s="46"/>
      <c r="D46" s="46"/>
      <c r="E46" s="46"/>
      <c r="F46" s="46"/>
      <c r="G46" s="46"/>
      <c r="H46" s="46"/>
      <c r="I46" s="46"/>
      <c r="J46" s="46"/>
      <c r="K46" s="46"/>
      <c r="L46" s="46"/>
      <c r="M46" s="46"/>
      <c r="N46" s="46"/>
      <c r="O46" s="46"/>
    </row>
    <row r="47" spans="2:18" ht="409.6" customHeight="1">
      <c r="B47" s="47" t="s">
        <v>247</v>
      </c>
      <c r="C47" s="47"/>
      <c r="D47" s="47"/>
      <c r="E47" s="47"/>
      <c r="F47" s="47"/>
      <c r="G47" s="47"/>
      <c r="H47" s="47"/>
      <c r="I47" s="47"/>
      <c r="J47" s="47"/>
      <c r="K47" s="47"/>
      <c r="L47" s="47"/>
      <c r="M47" s="47"/>
      <c r="N47" s="47"/>
      <c r="O47" s="47"/>
      <c r="R47" s="32"/>
    </row>
    <row r="48" spans="2:18" ht="14.5" customHeight="1">
      <c r="B48" s="47"/>
      <c r="C48" s="47"/>
      <c r="D48" s="47"/>
      <c r="E48" s="47"/>
      <c r="F48" s="47"/>
      <c r="G48" s="47"/>
      <c r="H48" s="47"/>
      <c r="I48" s="47"/>
      <c r="J48" s="47"/>
      <c r="K48" s="47"/>
      <c r="L48" s="47"/>
      <c r="M48" s="47"/>
      <c r="N48" s="47"/>
      <c r="O48" s="47"/>
    </row>
    <row r="49" spans="2:15" ht="14.5" customHeight="1">
      <c r="B49" s="47"/>
      <c r="C49" s="47"/>
      <c r="D49" s="47"/>
      <c r="E49" s="47"/>
      <c r="F49" s="47"/>
      <c r="G49" s="47"/>
      <c r="H49" s="47"/>
      <c r="I49" s="47"/>
      <c r="J49" s="47"/>
      <c r="K49" s="47"/>
      <c r="L49" s="47"/>
      <c r="M49" s="47"/>
      <c r="N49" s="47"/>
      <c r="O49" s="47"/>
    </row>
    <row r="50" spans="2:15" ht="14.5" customHeight="1">
      <c r="B50" s="47"/>
      <c r="C50" s="47"/>
      <c r="D50" s="47"/>
      <c r="E50" s="47"/>
      <c r="F50" s="47"/>
      <c r="G50" s="47"/>
      <c r="H50" s="47"/>
      <c r="I50" s="47"/>
      <c r="J50" s="47"/>
      <c r="K50" s="47"/>
      <c r="L50" s="47"/>
      <c r="M50" s="47"/>
      <c r="N50" s="47"/>
      <c r="O50" s="47"/>
    </row>
    <row r="51" spans="2:15" ht="14.5" customHeight="1">
      <c r="B51" s="47"/>
      <c r="C51" s="47"/>
      <c r="D51" s="47"/>
      <c r="E51" s="47"/>
      <c r="F51" s="47"/>
      <c r="G51" s="47"/>
      <c r="H51" s="47"/>
      <c r="I51" s="47"/>
      <c r="J51" s="47"/>
      <c r="K51" s="47"/>
      <c r="L51" s="47"/>
      <c r="M51" s="47"/>
      <c r="N51" s="47"/>
      <c r="O51" s="47"/>
    </row>
    <row r="52" spans="2:15" ht="51" customHeight="1">
      <c r="B52" s="47"/>
      <c r="C52" s="47"/>
      <c r="D52" s="47"/>
      <c r="E52" s="47"/>
      <c r="F52" s="47"/>
      <c r="G52" s="47"/>
      <c r="H52" s="47"/>
      <c r="I52" s="47"/>
      <c r="J52" s="47"/>
      <c r="K52" s="47"/>
      <c r="L52" s="47"/>
      <c r="M52" s="47"/>
      <c r="N52" s="47"/>
      <c r="O52" s="47"/>
    </row>
    <row r="54" spans="2:15" ht="36.75" customHeight="1">
      <c r="B54" s="33" t="s">
        <v>123</v>
      </c>
    </row>
    <row r="55" spans="2:15" ht="14.5" customHeight="1">
      <c r="B55" s="85" t="s">
        <v>246</v>
      </c>
      <c r="C55" s="48"/>
      <c r="D55" s="48"/>
      <c r="E55" s="48"/>
      <c r="F55" s="48"/>
      <c r="G55" s="48"/>
      <c r="H55" s="48"/>
      <c r="I55" s="48"/>
      <c r="J55" s="48"/>
      <c r="K55" s="48"/>
      <c r="L55" s="48"/>
      <c r="M55" s="48"/>
      <c r="N55" s="48"/>
    </row>
    <row r="56" spans="2:15" ht="14.5" customHeight="1">
      <c r="B56" s="48"/>
      <c r="C56" s="48"/>
      <c r="D56" s="48"/>
      <c r="E56" s="48"/>
      <c r="F56" s="48"/>
      <c r="G56" s="48"/>
      <c r="H56" s="48"/>
      <c r="I56" s="48"/>
      <c r="J56" s="48"/>
      <c r="K56" s="48"/>
      <c r="L56" s="48"/>
      <c r="M56" s="48"/>
      <c r="N56" s="48"/>
    </row>
    <row r="57" spans="2:15" ht="14.5" customHeight="1">
      <c r="B57" s="48"/>
      <c r="C57" s="48"/>
      <c r="D57" s="48"/>
      <c r="E57" s="48"/>
      <c r="F57" s="48"/>
      <c r="G57" s="48"/>
      <c r="H57" s="48"/>
      <c r="I57" s="48"/>
      <c r="J57" s="48"/>
      <c r="K57" s="48"/>
      <c r="L57" s="48"/>
      <c r="M57" s="48"/>
      <c r="N57" s="48"/>
    </row>
    <row r="58" spans="2:15" ht="14.5" customHeight="1">
      <c r="B58" s="48"/>
      <c r="C58" s="48"/>
      <c r="D58" s="48"/>
      <c r="E58" s="48"/>
      <c r="F58" s="48"/>
      <c r="G58" s="48"/>
      <c r="H58" s="48"/>
      <c r="I58" s="48"/>
      <c r="J58" s="48"/>
      <c r="K58" s="48"/>
      <c r="L58" s="48"/>
      <c r="M58" s="48"/>
      <c r="N58" s="48"/>
    </row>
    <row r="59" spans="2:15" ht="14.5" customHeight="1">
      <c r="B59" s="48"/>
      <c r="C59" s="48"/>
      <c r="D59" s="48"/>
      <c r="E59" s="48"/>
      <c r="F59" s="48"/>
      <c r="G59" s="48"/>
      <c r="H59" s="48"/>
      <c r="I59" s="48"/>
      <c r="J59" s="48"/>
      <c r="K59" s="48"/>
      <c r="L59" s="48"/>
      <c r="M59" s="48"/>
      <c r="N59" s="48"/>
    </row>
    <row r="60" spans="2:15" ht="14.5" customHeight="1">
      <c r="B60" s="48"/>
      <c r="C60" s="48"/>
      <c r="D60" s="48"/>
      <c r="E60" s="48"/>
      <c r="F60" s="48"/>
      <c r="G60" s="48"/>
      <c r="H60" s="48"/>
      <c r="I60" s="48"/>
      <c r="J60" s="48"/>
      <c r="K60" s="48"/>
      <c r="L60" s="48"/>
      <c r="M60" s="48"/>
      <c r="N60" s="48"/>
    </row>
    <row r="61" spans="2:15" ht="14.5" customHeight="1">
      <c r="B61" s="48"/>
      <c r="C61" s="48"/>
      <c r="D61" s="48"/>
      <c r="E61" s="48"/>
      <c r="F61" s="48"/>
      <c r="G61" s="48"/>
      <c r="H61" s="48"/>
      <c r="I61" s="48"/>
      <c r="J61" s="48"/>
      <c r="K61" s="48"/>
      <c r="L61" s="48"/>
      <c r="M61" s="48"/>
      <c r="N61" s="48"/>
    </row>
    <row r="62" spans="2:15" ht="14.5" customHeight="1">
      <c r="B62" s="48"/>
      <c r="C62" s="48"/>
      <c r="D62" s="48"/>
      <c r="E62" s="48"/>
      <c r="F62" s="48"/>
      <c r="G62" s="48"/>
      <c r="H62" s="48"/>
      <c r="I62" s="48"/>
      <c r="J62" s="48"/>
      <c r="K62" s="48"/>
      <c r="L62" s="48"/>
      <c r="M62" s="48"/>
      <c r="N62" s="48"/>
    </row>
    <row r="63" spans="2:15" ht="14.5" customHeight="1">
      <c r="B63" s="48"/>
      <c r="C63" s="48"/>
      <c r="D63" s="48"/>
      <c r="E63" s="48"/>
      <c r="F63" s="48"/>
      <c r="G63" s="48"/>
      <c r="H63" s="48"/>
      <c r="I63" s="48"/>
      <c r="J63" s="48"/>
      <c r="K63" s="48"/>
      <c r="L63" s="48"/>
      <c r="M63" s="48"/>
      <c r="N63" s="48"/>
    </row>
    <row r="64" spans="2:15" ht="59.25" customHeight="1">
      <c r="B64" s="48"/>
      <c r="C64" s="48"/>
      <c r="D64" s="48"/>
      <c r="E64" s="48"/>
      <c r="F64" s="48"/>
      <c r="G64" s="48"/>
      <c r="H64" s="48"/>
      <c r="I64" s="48"/>
      <c r="J64" s="48"/>
      <c r="K64" s="48"/>
      <c r="L64" s="48"/>
      <c r="M64" s="48"/>
      <c r="N64" s="48"/>
    </row>
    <row r="66" spans="2:15" ht="165" customHeight="1">
      <c r="B66" s="84" t="s">
        <v>245</v>
      </c>
      <c r="C66" s="49"/>
      <c r="D66" s="49"/>
      <c r="E66" s="49"/>
      <c r="F66" s="49"/>
      <c r="G66" s="49"/>
      <c r="H66" s="49"/>
      <c r="I66" s="49"/>
      <c r="J66" s="49"/>
      <c r="K66" s="49"/>
      <c r="L66" s="49"/>
      <c r="M66" s="49"/>
      <c r="N66" s="49"/>
      <c r="O66" s="49"/>
    </row>
  </sheetData>
  <mergeCells count="4">
    <mergeCell ref="B46:O46"/>
    <mergeCell ref="B47:O52"/>
    <mergeCell ref="B55:N64"/>
    <mergeCell ref="B66:O6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0:R426"/>
  <sheetViews>
    <sheetView topLeftCell="A7" zoomScale="85" zoomScaleNormal="85" workbookViewId="0">
      <selection activeCell="C41" sqref="C41"/>
    </sheetView>
  </sheetViews>
  <sheetFormatPr baseColWidth="10" defaultColWidth="11.453125" defaultRowHeight="14.5"/>
  <cols>
    <col min="1" max="1" width="11.453125" style="1"/>
    <col min="2" max="2" width="39.7265625" style="1" customWidth="1"/>
    <col min="3" max="3" width="20.54296875" style="1" customWidth="1"/>
    <col min="4" max="4" width="11.453125" style="1"/>
    <col min="5" max="5" width="25.81640625" style="1" customWidth="1"/>
    <col min="6" max="6" width="31.7265625" style="1" customWidth="1"/>
    <col min="7" max="7" width="45.81640625" style="1" customWidth="1"/>
    <col min="8" max="8" width="23.81640625" style="1" customWidth="1"/>
    <col min="9" max="9" width="14.54296875" style="1" customWidth="1"/>
    <col min="10" max="12" width="11.453125" style="1"/>
    <col min="13" max="13" width="39.26953125" style="1" customWidth="1"/>
    <col min="14" max="16384" width="11.453125" style="1"/>
  </cols>
  <sheetData>
    <row r="10" spans="2:6" ht="26.25" customHeight="1"/>
    <row r="11" spans="2:6">
      <c r="B11" s="10" t="s">
        <v>24</v>
      </c>
    </row>
    <row r="12" spans="2:6" ht="28.5" customHeight="1">
      <c r="B12" s="80" t="s">
        <v>156</v>
      </c>
      <c r="C12" s="80"/>
      <c r="D12" s="80"/>
      <c r="E12" s="80"/>
      <c r="F12" s="80"/>
    </row>
    <row r="13" spans="2:6">
      <c r="B13" s="10" t="s">
        <v>25</v>
      </c>
    </row>
    <row r="36" spans="2:7" ht="15.5">
      <c r="B36" s="9" t="s">
        <v>0</v>
      </c>
    </row>
    <row r="38" spans="2:7">
      <c r="B38" s="6" t="s">
        <v>0</v>
      </c>
      <c r="C38" s="31" t="s">
        <v>1</v>
      </c>
      <c r="D38" s="31" t="s">
        <v>2</v>
      </c>
      <c r="F38" s="6" t="s">
        <v>0</v>
      </c>
      <c r="G38" s="31" t="s">
        <v>2</v>
      </c>
    </row>
    <row r="39" spans="2:7">
      <c r="B39" s="7" t="s">
        <v>3</v>
      </c>
      <c r="C39" s="8">
        <v>13</v>
      </c>
      <c r="D39" s="13">
        <f>C39/$C$41</f>
        <v>0.72222222222222221</v>
      </c>
      <c r="F39" s="7" t="s">
        <v>3</v>
      </c>
      <c r="G39" s="13">
        <f>D39</f>
        <v>0.72222222222222221</v>
      </c>
    </row>
    <row r="40" spans="2:7">
      <c r="B40" s="7" t="s">
        <v>4</v>
      </c>
      <c r="C40" s="8">
        <v>5</v>
      </c>
      <c r="D40" s="13">
        <f t="shared" ref="D40:D41" si="0">C40/$C$41</f>
        <v>0.27777777777777779</v>
      </c>
      <c r="F40" s="7" t="s">
        <v>4</v>
      </c>
      <c r="G40" s="13">
        <f>D40</f>
        <v>0.27777777777777779</v>
      </c>
    </row>
    <row r="41" spans="2:7">
      <c r="B41" s="7" t="s">
        <v>5</v>
      </c>
      <c r="C41" s="11">
        <f>SUM(C39:C40)</f>
        <v>18</v>
      </c>
      <c r="D41" s="13">
        <f t="shared" si="0"/>
        <v>1</v>
      </c>
      <c r="F41" s="7" t="s">
        <v>5</v>
      </c>
      <c r="G41" s="13">
        <f>D41</f>
        <v>1</v>
      </c>
    </row>
    <row r="61" spans="2:7" ht="15.5">
      <c r="B61" s="9" t="s">
        <v>20</v>
      </c>
    </row>
    <row r="63" spans="2:7">
      <c r="B63" s="6" t="s">
        <v>20</v>
      </c>
      <c r="C63" s="31" t="s">
        <v>1</v>
      </c>
      <c r="D63" s="31" t="s">
        <v>2</v>
      </c>
      <c r="F63" s="6" t="s">
        <v>20</v>
      </c>
      <c r="G63" s="31" t="s">
        <v>2</v>
      </c>
    </row>
    <row r="64" spans="2:7">
      <c r="B64" s="7" t="s">
        <v>23</v>
      </c>
      <c r="C64" s="8">
        <v>7</v>
      </c>
      <c r="D64" s="13">
        <f>C64/$C$41</f>
        <v>0.3888888888888889</v>
      </c>
      <c r="F64" s="7" t="s">
        <v>23</v>
      </c>
      <c r="G64" s="13">
        <f>D64</f>
        <v>0.3888888888888889</v>
      </c>
    </row>
    <row r="65" spans="2:7">
      <c r="B65" s="7" t="s">
        <v>6</v>
      </c>
      <c r="C65" s="8">
        <v>11</v>
      </c>
      <c r="D65" s="13">
        <f t="shared" ref="D65:D67" si="1">C65/$C$41</f>
        <v>0.61111111111111116</v>
      </c>
      <c r="F65" s="7" t="s">
        <v>6</v>
      </c>
      <c r="G65" s="13">
        <f>D65</f>
        <v>0.61111111111111116</v>
      </c>
    </row>
    <row r="66" spans="2:7">
      <c r="B66" s="7" t="s">
        <v>111</v>
      </c>
      <c r="C66" s="8">
        <v>0</v>
      </c>
      <c r="D66" s="13">
        <f t="shared" si="1"/>
        <v>0</v>
      </c>
      <c r="F66" s="7" t="s">
        <v>112</v>
      </c>
      <c r="G66" s="13">
        <f>D66</f>
        <v>0</v>
      </c>
    </row>
    <row r="67" spans="2:7">
      <c r="B67" s="7" t="s">
        <v>5</v>
      </c>
      <c r="C67" s="11">
        <f>SUM(C64:C66)</f>
        <v>18</v>
      </c>
      <c r="D67" s="13">
        <f t="shared" si="1"/>
        <v>1</v>
      </c>
      <c r="F67" s="7" t="s">
        <v>5</v>
      </c>
      <c r="G67" s="13">
        <f>D67</f>
        <v>1</v>
      </c>
    </row>
    <row r="87" spans="2:7" ht="15.5">
      <c r="B87" s="9" t="s">
        <v>7</v>
      </c>
    </row>
    <row r="89" spans="2:7">
      <c r="B89" s="6" t="s">
        <v>43</v>
      </c>
      <c r="C89" s="31" t="s">
        <v>1</v>
      </c>
      <c r="D89" s="31" t="s">
        <v>2</v>
      </c>
      <c r="F89" s="6" t="s">
        <v>43</v>
      </c>
      <c r="G89" s="31" t="s">
        <v>2</v>
      </c>
    </row>
    <row r="90" spans="2:7">
      <c r="B90" s="7">
        <v>0</v>
      </c>
      <c r="C90" s="2">
        <v>14</v>
      </c>
      <c r="D90" s="13">
        <f>C90/$C$41</f>
        <v>0.77777777777777779</v>
      </c>
      <c r="F90" s="7">
        <v>0</v>
      </c>
      <c r="G90" s="13">
        <f>D90</f>
        <v>0.77777777777777779</v>
      </c>
    </row>
    <row r="91" spans="2:7">
      <c r="B91" s="7">
        <v>1</v>
      </c>
      <c r="C91" s="2">
        <v>2</v>
      </c>
      <c r="D91" s="13">
        <f t="shared" ref="D91:D94" si="2">C91/$C$41</f>
        <v>0.1111111111111111</v>
      </c>
      <c r="F91" s="7">
        <v>1</v>
      </c>
      <c r="G91" s="13">
        <f>D91</f>
        <v>0.1111111111111111</v>
      </c>
    </row>
    <row r="92" spans="2:7">
      <c r="B92" s="12">
        <v>2</v>
      </c>
      <c r="C92" s="2">
        <v>2</v>
      </c>
      <c r="D92" s="13">
        <f t="shared" si="2"/>
        <v>0.1111111111111111</v>
      </c>
      <c r="F92" s="12">
        <v>2</v>
      </c>
      <c r="G92" s="13">
        <f>D92</f>
        <v>0.1111111111111111</v>
      </c>
    </row>
    <row r="93" spans="2:7">
      <c r="B93" s="2" t="s">
        <v>116</v>
      </c>
      <c r="C93" s="2">
        <v>0</v>
      </c>
      <c r="D93" s="13">
        <f t="shared" si="2"/>
        <v>0</v>
      </c>
      <c r="F93" s="2" t="s">
        <v>116</v>
      </c>
      <c r="G93" s="13">
        <f>D93</f>
        <v>0</v>
      </c>
    </row>
    <row r="94" spans="2:7">
      <c r="B94" s="7" t="s">
        <v>5</v>
      </c>
      <c r="C94" s="11">
        <f>SUM(C90:C93)</f>
        <v>18</v>
      </c>
      <c r="D94" s="13">
        <f t="shared" si="2"/>
        <v>1</v>
      </c>
      <c r="F94" s="7" t="s">
        <v>5</v>
      </c>
      <c r="G94" s="13">
        <f>D94</f>
        <v>1</v>
      </c>
    </row>
    <row r="114" spans="2:12" ht="15.5">
      <c r="B114" s="9" t="s">
        <v>45</v>
      </c>
    </row>
    <row r="115" spans="2:12" ht="15.5">
      <c r="B115" s="9"/>
    </row>
    <row r="117" spans="2:12" ht="84" customHeight="1">
      <c r="B117" s="50" t="s">
        <v>46</v>
      </c>
      <c r="C117" s="50"/>
      <c r="D117" s="50"/>
      <c r="E117" s="53" t="s">
        <v>1</v>
      </c>
      <c r="F117" s="53"/>
      <c r="H117" s="50" t="s">
        <v>47</v>
      </c>
      <c r="I117" s="50"/>
      <c r="J117" s="50"/>
      <c r="K117" s="53" t="s">
        <v>1</v>
      </c>
      <c r="L117" s="53"/>
    </row>
    <row r="118" spans="2:12">
      <c r="B118" s="52" t="s">
        <v>14</v>
      </c>
      <c r="C118" s="52"/>
      <c r="D118" s="52"/>
      <c r="E118" s="58">
        <v>17</v>
      </c>
      <c r="F118" s="58"/>
      <c r="H118" s="51" t="s">
        <v>113</v>
      </c>
      <c r="I118" s="51"/>
      <c r="J118" s="51"/>
      <c r="K118" s="54">
        <v>10</v>
      </c>
      <c r="L118" s="55"/>
    </row>
    <row r="119" spans="2:12">
      <c r="B119" s="52" t="s">
        <v>15</v>
      </c>
      <c r="C119" s="52"/>
      <c r="D119" s="52"/>
      <c r="E119" s="58">
        <v>0</v>
      </c>
      <c r="F119" s="58"/>
      <c r="H119" s="51" t="s">
        <v>118</v>
      </c>
      <c r="I119" s="51"/>
      <c r="J119" s="51"/>
      <c r="K119" s="54">
        <v>4</v>
      </c>
      <c r="L119" s="55"/>
    </row>
    <row r="120" spans="2:12">
      <c r="B120" s="52" t="s">
        <v>21</v>
      </c>
      <c r="C120" s="52"/>
      <c r="D120" s="52"/>
      <c r="E120" s="58">
        <v>0</v>
      </c>
      <c r="F120" s="58"/>
      <c r="H120" s="51" t="s">
        <v>114</v>
      </c>
      <c r="I120" s="51"/>
      <c r="J120" s="51"/>
      <c r="K120" s="54">
        <v>4</v>
      </c>
      <c r="L120" s="55"/>
    </row>
    <row r="121" spans="2:12">
      <c r="B121" s="52" t="s">
        <v>50</v>
      </c>
      <c r="C121" s="52"/>
      <c r="D121" s="52"/>
      <c r="E121" s="58">
        <v>1</v>
      </c>
      <c r="F121" s="58"/>
      <c r="H121" s="19"/>
      <c r="I121" s="19"/>
      <c r="J121" s="19"/>
      <c r="K121" s="34"/>
      <c r="L121" s="34"/>
    </row>
    <row r="122" spans="2:12">
      <c r="B122" s="52" t="s">
        <v>51</v>
      </c>
      <c r="C122" s="52"/>
      <c r="D122" s="52"/>
      <c r="E122" s="58">
        <v>0</v>
      </c>
      <c r="F122" s="58"/>
      <c r="H122" s="19"/>
      <c r="I122" s="19"/>
      <c r="J122" s="19"/>
      <c r="K122" s="34"/>
      <c r="L122" s="34"/>
    </row>
    <row r="123" spans="2:12">
      <c r="B123" s="52" t="s">
        <v>16</v>
      </c>
      <c r="C123" s="52"/>
      <c r="D123" s="52"/>
      <c r="E123" s="58">
        <v>0</v>
      </c>
      <c r="F123" s="58"/>
      <c r="H123" s="19"/>
      <c r="I123" s="19"/>
      <c r="J123" s="19"/>
      <c r="K123" s="34"/>
      <c r="L123" s="34"/>
    </row>
    <row r="124" spans="2:12">
      <c r="B124" s="20"/>
      <c r="C124" s="20"/>
      <c r="D124" s="20"/>
      <c r="E124" s="30"/>
      <c r="F124" s="30"/>
      <c r="H124" s="19"/>
      <c r="I124" s="19"/>
      <c r="J124" s="19"/>
      <c r="K124" s="34"/>
      <c r="L124" s="34"/>
    </row>
    <row r="126" spans="2:12">
      <c r="B126" s="56" t="s">
        <v>49</v>
      </c>
      <c r="C126" s="56"/>
      <c r="D126" s="56"/>
      <c r="E126" s="56" t="s">
        <v>2</v>
      </c>
      <c r="F126" s="56"/>
      <c r="H126" s="56" t="s">
        <v>115</v>
      </c>
      <c r="I126" s="56"/>
      <c r="J126" s="56"/>
      <c r="K126" s="59" t="s">
        <v>2</v>
      </c>
      <c r="L126" s="60"/>
    </row>
    <row r="127" spans="2:12">
      <c r="B127" s="52" t="s">
        <v>14</v>
      </c>
      <c r="C127" s="52"/>
      <c r="D127" s="52"/>
      <c r="E127" s="57">
        <f>E118/$C$41</f>
        <v>0.94444444444444442</v>
      </c>
      <c r="F127" s="57"/>
      <c r="H127" s="52" t="s">
        <v>13</v>
      </c>
      <c r="I127" s="52"/>
      <c r="J127" s="52"/>
      <c r="K127" s="61">
        <f>K118/$C$41</f>
        <v>0.55555555555555558</v>
      </c>
      <c r="L127" s="62"/>
    </row>
    <row r="128" spans="2:12">
      <c r="B128" s="52" t="s">
        <v>15</v>
      </c>
      <c r="C128" s="52"/>
      <c r="D128" s="52"/>
      <c r="E128" s="57">
        <f t="shared" ref="E128:E132" si="3">E119/$C$41</f>
        <v>0</v>
      </c>
      <c r="F128" s="57"/>
      <c r="H128" s="51" t="s">
        <v>119</v>
      </c>
      <c r="I128" s="51"/>
      <c r="J128" s="51"/>
      <c r="K128" s="61">
        <f t="shared" ref="K128:K129" si="4">K119/$C$41</f>
        <v>0.22222222222222221</v>
      </c>
      <c r="L128" s="62"/>
    </row>
    <row r="129" spans="2:12">
      <c r="B129" s="52" t="s">
        <v>21</v>
      </c>
      <c r="C129" s="52"/>
      <c r="D129" s="52"/>
      <c r="E129" s="57">
        <f t="shared" si="3"/>
        <v>0</v>
      </c>
      <c r="F129" s="57"/>
      <c r="H129" s="51" t="s">
        <v>114</v>
      </c>
      <c r="I129" s="51"/>
      <c r="J129" s="51"/>
      <c r="K129" s="61">
        <f t="shared" si="4"/>
        <v>0.22222222222222221</v>
      </c>
      <c r="L129" s="62"/>
    </row>
    <row r="130" spans="2:12">
      <c r="B130" s="52" t="s">
        <v>50</v>
      </c>
      <c r="C130" s="52"/>
      <c r="D130" s="52"/>
      <c r="E130" s="57">
        <f t="shared" si="3"/>
        <v>5.5555555555555552E-2</v>
      </c>
      <c r="F130" s="57"/>
    </row>
    <row r="131" spans="2:12">
      <c r="B131" s="52" t="s">
        <v>51</v>
      </c>
      <c r="C131" s="52"/>
      <c r="D131" s="52"/>
      <c r="E131" s="57">
        <f t="shared" si="3"/>
        <v>0</v>
      </c>
      <c r="F131" s="57"/>
    </row>
    <row r="132" spans="2:12">
      <c r="B132" s="52" t="s">
        <v>16</v>
      </c>
      <c r="C132" s="52"/>
      <c r="D132" s="52"/>
      <c r="E132" s="57">
        <f t="shared" si="3"/>
        <v>0</v>
      </c>
      <c r="F132" s="57"/>
    </row>
    <row r="154" spans="2:18" ht="15.5">
      <c r="B154" s="9" t="s">
        <v>26</v>
      </c>
    </row>
    <row r="156" spans="2:18">
      <c r="B156" s="21" t="s">
        <v>29</v>
      </c>
      <c r="C156" s="21" t="s">
        <v>30</v>
      </c>
      <c r="D156" s="21" t="s">
        <v>31</v>
      </c>
      <c r="E156" s="21" t="s">
        <v>32</v>
      </c>
      <c r="F156" s="21" t="s">
        <v>52</v>
      </c>
      <c r="G156" s="21" t="s">
        <v>53</v>
      </c>
      <c r="H156" s="21" t="s">
        <v>42</v>
      </c>
      <c r="I156" s="21" t="s">
        <v>44</v>
      </c>
      <c r="J156" s="21" t="s">
        <v>48</v>
      </c>
      <c r="K156" s="21" t="s">
        <v>55</v>
      </c>
      <c r="L156" s="21" t="s">
        <v>56</v>
      </c>
      <c r="M156" s="21" t="s">
        <v>33</v>
      </c>
      <c r="N156" s="21" t="s">
        <v>34</v>
      </c>
      <c r="O156" s="21" t="s">
        <v>35</v>
      </c>
      <c r="P156" s="21" t="s">
        <v>36</v>
      </c>
      <c r="Q156" s="21" t="s">
        <v>37</v>
      </c>
      <c r="R156" s="21" t="s">
        <v>38</v>
      </c>
    </row>
    <row r="157" spans="2:18">
      <c r="B157" s="35" t="s">
        <v>157</v>
      </c>
      <c r="C157" s="35" t="s">
        <v>158</v>
      </c>
      <c r="D157" s="35">
        <v>3146304866</v>
      </c>
      <c r="E157" s="35" t="s">
        <v>159</v>
      </c>
      <c r="F157" s="35" t="s">
        <v>160</v>
      </c>
      <c r="G157" s="35" t="s">
        <v>54</v>
      </c>
      <c r="H157" s="35" t="s">
        <v>127</v>
      </c>
      <c r="I157" s="35" t="s">
        <v>17</v>
      </c>
      <c r="J157" s="35" t="s">
        <v>13</v>
      </c>
      <c r="K157" s="35" t="s">
        <v>128</v>
      </c>
      <c r="L157" s="35" t="s">
        <v>142</v>
      </c>
      <c r="M157" s="35" t="s">
        <v>161</v>
      </c>
      <c r="N157" s="35" t="s">
        <v>162</v>
      </c>
      <c r="O157" s="35" t="s">
        <v>163</v>
      </c>
      <c r="P157" s="35" t="s">
        <v>164</v>
      </c>
      <c r="Q157" s="35" t="s">
        <v>126</v>
      </c>
      <c r="R157" s="35" t="s">
        <v>28</v>
      </c>
    </row>
    <row r="158" spans="2:18">
      <c r="B158" s="35" t="s">
        <v>147</v>
      </c>
      <c r="C158" s="35" t="s">
        <v>133</v>
      </c>
      <c r="D158" s="35">
        <v>3137202</v>
      </c>
      <c r="E158" s="35" t="s">
        <v>165</v>
      </c>
      <c r="F158" s="35" t="s">
        <v>160</v>
      </c>
      <c r="G158" s="35" t="s">
        <v>54</v>
      </c>
      <c r="H158" s="35" t="s">
        <v>127</v>
      </c>
      <c r="I158" s="35" t="s">
        <v>134</v>
      </c>
      <c r="J158" s="35" t="s">
        <v>13</v>
      </c>
      <c r="K158" s="35" t="s">
        <v>128</v>
      </c>
      <c r="L158" s="35" t="s">
        <v>140</v>
      </c>
      <c r="M158" s="35" t="s">
        <v>166</v>
      </c>
      <c r="N158" s="35" t="s">
        <v>130</v>
      </c>
      <c r="O158" s="35" t="s">
        <v>167</v>
      </c>
      <c r="P158" s="35" t="s">
        <v>27</v>
      </c>
      <c r="Q158" s="35" t="s">
        <v>126</v>
      </c>
      <c r="R158" s="35" t="s">
        <v>28</v>
      </c>
    </row>
    <row r="159" spans="2:18">
      <c r="B159" s="35" t="s">
        <v>168</v>
      </c>
      <c r="C159" s="35" t="s">
        <v>169</v>
      </c>
      <c r="D159" s="35">
        <v>3137202</v>
      </c>
      <c r="E159" s="35" t="s">
        <v>137</v>
      </c>
      <c r="F159" s="35" t="s">
        <v>135</v>
      </c>
      <c r="G159" s="35" t="s">
        <v>54</v>
      </c>
      <c r="H159" s="35" t="s">
        <v>127</v>
      </c>
      <c r="I159" s="35" t="s">
        <v>17</v>
      </c>
      <c r="J159" s="35" t="s">
        <v>13</v>
      </c>
      <c r="K159" s="35" t="s">
        <v>128</v>
      </c>
      <c r="L159" s="35" t="s">
        <v>140</v>
      </c>
      <c r="M159" s="35" t="s">
        <v>170</v>
      </c>
      <c r="N159" s="35" t="s">
        <v>151</v>
      </c>
      <c r="O159" s="35" t="s">
        <v>152</v>
      </c>
      <c r="P159" s="35" t="s">
        <v>153</v>
      </c>
      <c r="Q159" s="35" t="s">
        <v>154</v>
      </c>
      <c r="R159" s="35" t="s">
        <v>28</v>
      </c>
    </row>
    <row r="160" spans="2:18">
      <c r="B160" s="35" t="s">
        <v>171</v>
      </c>
      <c r="C160" s="35" t="s">
        <v>172</v>
      </c>
      <c r="D160" s="35">
        <v>3217785157</v>
      </c>
      <c r="E160" s="35" t="s">
        <v>173</v>
      </c>
      <c r="F160" s="35" t="s">
        <v>160</v>
      </c>
      <c r="G160" s="35" t="s">
        <v>54</v>
      </c>
      <c r="H160" s="35" t="s">
        <v>136</v>
      </c>
      <c r="I160" s="35" t="s">
        <v>174</v>
      </c>
      <c r="J160" s="35" t="s">
        <v>12</v>
      </c>
      <c r="K160" s="35" t="s">
        <v>138</v>
      </c>
      <c r="L160" s="35" t="s">
        <v>175</v>
      </c>
      <c r="M160" s="35" t="s">
        <v>176</v>
      </c>
      <c r="N160" s="35" t="s">
        <v>177</v>
      </c>
      <c r="O160" s="35" t="s">
        <v>178</v>
      </c>
      <c r="P160" s="35" t="s">
        <v>144</v>
      </c>
      <c r="Q160" s="35" t="s">
        <v>145</v>
      </c>
      <c r="R160" s="35" t="s">
        <v>146</v>
      </c>
    </row>
    <row r="161" spans="2:18">
      <c r="B161" s="35" t="s">
        <v>120</v>
      </c>
      <c r="C161" s="35" t="s">
        <v>120</v>
      </c>
      <c r="D161" s="35" t="s">
        <v>120</v>
      </c>
      <c r="E161" s="35" t="s">
        <v>179</v>
      </c>
      <c r="F161" s="35" t="s">
        <v>120</v>
      </c>
      <c r="G161" s="35" t="s">
        <v>120</v>
      </c>
      <c r="H161" s="35" t="s">
        <v>121</v>
      </c>
      <c r="I161" s="35" t="s">
        <v>120</v>
      </c>
      <c r="J161" s="35" t="s">
        <v>120</v>
      </c>
      <c r="K161" s="35" t="s">
        <v>120</v>
      </c>
      <c r="L161" s="35" t="s">
        <v>120</v>
      </c>
      <c r="M161" s="35" t="s">
        <v>120</v>
      </c>
      <c r="N161" s="35" t="s">
        <v>120</v>
      </c>
      <c r="O161" s="35" t="s">
        <v>120</v>
      </c>
      <c r="P161" s="35" t="s">
        <v>120</v>
      </c>
      <c r="Q161" s="35" t="s">
        <v>120</v>
      </c>
      <c r="R161" s="35" t="s">
        <v>120</v>
      </c>
    </row>
    <row r="162" spans="2:18">
      <c r="B162" s="35" t="s">
        <v>180</v>
      </c>
      <c r="C162" s="35" t="s">
        <v>181</v>
      </c>
      <c r="D162" s="35">
        <v>3248747</v>
      </c>
      <c r="E162" s="35" t="s">
        <v>182</v>
      </c>
      <c r="F162" s="35" t="s">
        <v>160</v>
      </c>
      <c r="G162" s="35" t="s">
        <v>54</v>
      </c>
      <c r="H162" s="35" t="s">
        <v>127</v>
      </c>
      <c r="I162" s="35" t="s">
        <v>17</v>
      </c>
      <c r="J162" s="35" t="s">
        <v>13</v>
      </c>
      <c r="K162" s="35" t="s">
        <v>128</v>
      </c>
      <c r="L162" s="35" t="s">
        <v>129</v>
      </c>
      <c r="M162" s="35" t="s">
        <v>183</v>
      </c>
      <c r="N162" s="35" t="s">
        <v>184</v>
      </c>
      <c r="O162" s="35" t="s">
        <v>185</v>
      </c>
      <c r="P162" s="35" t="s">
        <v>27</v>
      </c>
      <c r="Q162" s="35" t="s">
        <v>126</v>
      </c>
      <c r="R162" s="35" t="s">
        <v>28</v>
      </c>
    </row>
    <row r="163" spans="2:18">
      <c r="B163" s="35" t="s">
        <v>120</v>
      </c>
      <c r="C163" s="35" t="s">
        <v>120</v>
      </c>
      <c r="D163" s="35" t="s">
        <v>120</v>
      </c>
      <c r="E163" s="35" t="s">
        <v>186</v>
      </c>
      <c r="F163" s="35" t="s">
        <v>120</v>
      </c>
      <c r="G163" s="35" t="s">
        <v>120</v>
      </c>
      <c r="H163" s="35" t="s">
        <v>121</v>
      </c>
      <c r="I163" s="35" t="s">
        <v>120</v>
      </c>
      <c r="J163" s="35" t="s">
        <v>120</v>
      </c>
      <c r="K163" s="35" t="s">
        <v>120</v>
      </c>
      <c r="L163" s="35" t="s">
        <v>120</v>
      </c>
      <c r="M163" s="35" t="s">
        <v>120</v>
      </c>
      <c r="N163" s="35" t="s">
        <v>120</v>
      </c>
      <c r="O163" s="35" t="s">
        <v>120</v>
      </c>
      <c r="P163" s="35" t="s">
        <v>120</v>
      </c>
      <c r="Q163" s="35" t="s">
        <v>120</v>
      </c>
      <c r="R163" s="35" t="s">
        <v>120</v>
      </c>
    </row>
    <row r="164" spans="2:18">
      <c r="B164" s="35" t="s">
        <v>187</v>
      </c>
      <c r="C164" s="35" t="s">
        <v>188</v>
      </c>
      <c r="D164" s="35">
        <v>3137202</v>
      </c>
      <c r="E164" s="35" t="s">
        <v>189</v>
      </c>
      <c r="F164" s="35" t="s">
        <v>160</v>
      </c>
      <c r="G164" s="35" t="s">
        <v>54</v>
      </c>
      <c r="H164" s="35" t="s">
        <v>127</v>
      </c>
      <c r="I164" s="35" t="s">
        <v>149</v>
      </c>
      <c r="J164" s="35" t="s">
        <v>13</v>
      </c>
      <c r="K164" s="35" t="s">
        <v>128</v>
      </c>
      <c r="L164" s="35" t="s">
        <v>132</v>
      </c>
      <c r="M164" s="35" t="s">
        <v>190</v>
      </c>
      <c r="N164" s="35" t="s">
        <v>143</v>
      </c>
      <c r="O164" s="35" t="s">
        <v>191</v>
      </c>
      <c r="P164" s="35" t="s">
        <v>144</v>
      </c>
      <c r="Q164" s="35" t="s">
        <v>145</v>
      </c>
      <c r="R164" s="35" t="s">
        <v>146</v>
      </c>
    </row>
    <row r="165" spans="2:18">
      <c r="B165" s="35" t="s">
        <v>120</v>
      </c>
      <c r="C165" s="35" t="s">
        <v>120</v>
      </c>
      <c r="D165" s="35" t="s">
        <v>120</v>
      </c>
      <c r="E165" s="35" t="s">
        <v>192</v>
      </c>
      <c r="F165" s="35" t="s">
        <v>120</v>
      </c>
      <c r="G165" s="35" t="s">
        <v>120</v>
      </c>
      <c r="H165" s="35" t="s">
        <v>121</v>
      </c>
      <c r="I165" s="35" t="s">
        <v>120</v>
      </c>
      <c r="J165" s="35" t="s">
        <v>120</v>
      </c>
      <c r="K165" s="35" t="s">
        <v>120</v>
      </c>
      <c r="L165" s="35" t="s">
        <v>120</v>
      </c>
      <c r="M165" s="35" t="s">
        <v>120</v>
      </c>
      <c r="N165" s="35" t="s">
        <v>120</v>
      </c>
      <c r="O165" s="35" t="s">
        <v>120</v>
      </c>
      <c r="P165" s="35" t="s">
        <v>120</v>
      </c>
      <c r="Q165" s="35" t="s">
        <v>120</v>
      </c>
      <c r="R165" s="35" t="s">
        <v>120</v>
      </c>
    </row>
    <row r="166" spans="2:18">
      <c r="B166" s="35" t="s">
        <v>193</v>
      </c>
      <c r="C166" s="35" t="s">
        <v>194</v>
      </c>
      <c r="D166" s="35">
        <v>3248750</v>
      </c>
      <c r="E166" s="35" t="s">
        <v>137</v>
      </c>
      <c r="F166" s="35" t="s">
        <v>160</v>
      </c>
      <c r="G166" s="35" t="s">
        <v>141</v>
      </c>
      <c r="H166" s="35" t="s">
        <v>127</v>
      </c>
      <c r="I166" s="35" t="s">
        <v>17</v>
      </c>
      <c r="J166" s="35" t="s">
        <v>13</v>
      </c>
      <c r="K166" s="35" t="s">
        <v>128</v>
      </c>
      <c r="L166" s="35" t="s">
        <v>129</v>
      </c>
      <c r="M166" s="35" t="s">
        <v>195</v>
      </c>
      <c r="N166" s="35" t="s">
        <v>196</v>
      </c>
      <c r="O166" s="35" t="s">
        <v>196</v>
      </c>
      <c r="P166" s="35" t="s">
        <v>27</v>
      </c>
      <c r="Q166" s="35" t="s">
        <v>126</v>
      </c>
      <c r="R166" s="35" t="s">
        <v>28</v>
      </c>
    </row>
    <row r="167" spans="2:18">
      <c r="B167" s="35" t="s">
        <v>120</v>
      </c>
      <c r="C167" s="35" t="s">
        <v>120</v>
      </c>
      <c r="D167" s="35" t="s">
        <v>120</v>
      </c>
      <c r="E167" s="35" t="s">
        <v>197</v>
      </c>
      <c r="F167" s="35" t="s">
        <v>120</v>
      </c>
      <c r="G167" s="35" t="s">
        <v>120</v>
      </c>
      <c r="H167" s="35" t="s">
        <v>121</v>
      </c>
      <c r="I167" s="35" t="s">
        <v>120</v>
      </c>
      <c r="J167" s="35" t="s">
        <v>120</v>
      </c>
      <c r="K167" s="35" t="s">
        <v>120</v>
      </c>
      <c r="L167" s="35" t="s">
        <v>120</v>
      </c>
      <c r="M167" s="35" t="s">
        <v>120</v>
      </c>
      <c r="N167" s="35" t="s">
        <v>120</v>
      </c>
      <c r="O167" s="35" t="s">
        <v>120</v>
      </c>
      <c r="P167" s="35" t="s">
        <v>120</v>
      </c>
      <c r="Q167" s="35" t="s">
        <v>120</v>
      </c>
      <c r="R167" s="35" t="s">
        <v>120</v>
      </c>
    </row>
    <row r="168" spans="2:18">
      <c r="B168" s="35" t="s">
        <v>198</v>
      </c>
      <c r="C168" s="35" t="s">
        <v>199</v>
      </c>
      <c r="D168" s="35">
        <v>8857564</v>
      </c>
      <c r="E168" s="35" t="s">
        <v>200</v>
      </c>
      <c r="F168" s="35" t="s">
        <v>131</v>
      </c>
      <c r="G168" s="35" t="s">
        <v>54</v>
      </c>
      <c r="H168" s="35" t="s">
        <v>127</v>
      </c>
      <c r="I168" s="35" t="s">
        <v>17</v>
      </c>
      <c r="J168" s="35" t="s">
        <v>13</v>
      </c>
      <c r="K168" s="35" t="s">
        <v>128</v>
      </c>
      <c r="L168" s="35" t="s">
        <v>132</v>
      </c>
      <c r="M168" s="35" t="s">
        <v>201</v>
      </c>
      <c r="N168" s="35" t="s">
        <v>130</v>
      </c>
      <c r="O168" s="35" t="s">
        <v>202</v>
      </c>
      <c r="P168" s="35" t="s">
        <v>203</v>
      </c>
      <c r="Q168" s="35" t="s">
        <v>204</v>
      </c>
      <c r="R168" s="35" t="s">
        <v>28</v>
      </c>
    </row>
    <row r="169" spans="2:18">
      <c r="B169" s="35" t="s">
        <v>205</v>
      </c>
      <c r="C169" s="35" t="s">
        <v>206</v>
      </c>
      <c r="D169" s="35">
        <v>3444444</v>
      </c>
      <c r="E169" s="35" t="s">
        <v>207</v>
      </c>
      <c r="F169" s="35" t="s">
        <v>160</v>
      </c>
      <c r="G169" s="35" t="s">
        <v>54</v>
      </c>
      <c r="H169" s="35" t="s">
        <v>127</v>
      </c>
      <c r="I169" s="35" t="s">
        <v>17</v>
      </c>
      <c r="J169" s="35" t="s">
        <v>13</v>
      </c>
      <c r="K169" s="35" t="s">
        <v>128</v>
      </c>
      <c r="L169" s="35" t="s">
        <v>142</v>
      </c>
      <c r="M169" s="35" t="s">
        <v>208</v>
      </c>
      <c r="N169" s="35" t="s">
        <v>209</v>
      </c>
      <c r="O169" s="35" t="s">
        <v>210</v>
      </c>
      <c r="P169" s="35" t="s">
        <v>153</v>
      </c>
      <c r="Q169" s="35" t="s">
        <v>154</v>
      </c>
      <c r="R169" s="35" t="s">
        <v>150</v>
      </c>
    </row>
    <row r="170" spans="2:18">
      <c r="B170" s="35" t="s">
        <v>211</v>
      </c>
      <c r="C170" s="35" t="s">
        <v>212</v>
      </c>
      <c r="D170" s="35">
        <v>7359300</v>
      </c>
      <c r="E170" s="35" t="s">
        <v>213</v>
      </c>
      <c r="F170" s="35" t="s">
        <v>160</v>
      </c>
      <c r="G170" s="35" t="s">
        <v>54</v>
      </c>
      <c r="H170" s="35" t="s">
        <v>127</v>
      </c>
      <c r="I170" s="35" t="s">
        <v>134</v>
      </c>
      <c r="J170" s="35" t="s">
        <v>13</v>
      </c>
      <c r="K170" s="35" t="s">
        <v>128</v>
      </c>
      <c r="L170" s="35" t="s">
        <v>139</v>
      </c>
      <c r="M170" s="35" t="s">
        <v>214</v>
      </c>
      <c r="N170" s="35" t="s">
        <v>215</v>
      </c>
      <c r="O170" s="35" t="s">
        <v>216</v>
      </c>
      <c r="P170" s="35" t="s">
        <v>217</v>
      </c>
      <c r="Q170" s="35" t="s">
        <v>218</v>
      </c>
      <c r="R170" s="35" t="s">
        <v>146</v>
      </c>
    </row>
    <row r="171" spans="2:18">
      <c r="B171" s="35" t="s">
        <v>219</v>
      </c>
      <c r="C171" s="35" t="s">
        <v>220</v>
      </c>
      <c r="D171" s="35" t="s">
        <v>221</v>
      </c>
      <c r="E171" s="35" t="s">
        <v>222</v>
      </c>
      <c r="F171" s="35" t="s">
        <v>131</v>
      </c>
      <c r="G171" s="35" t="s">
        <v>54</v>
      </c>
      <c r="H171" s="35" t="s">
        <v>127</v>
      </c>
      <c r="I171" s="35" t="s">
        <v>134</v>
      </c>
      <c r="J171" s="35" t="s">
        <v>13</v>
      </c>
      <c r="K171" s="35" t="s">
        <v>128</v>
      </c>
      <c r="L171" s="35" t="s">
        <v>129</v>
      </c>
      <c r="M171" s="35" t="s">
        <v>214</v>
      </c>
      <c r="N171" s="35" t="s">
        <v>143</v>
      </c>
      <c r="O171" s="35" t="s">
        <v>223</v>
      </c>
      <c r="P171" s="35" t="s">
        <v>144</v>
      </c>
      <c r="Q171" s="35" t="s">
        <v>145</v>
      </c>
      <c r="R171" s="35" t="s">
        <v>28</v>
      </c>
    </row>
    <row r="172" spans="2:18">
      <c r="B172" s="35" t="s">
        <v>168</v>
      </c>
      <c r="C172" s="35" t="s">
        <v>169</v>
      </c>
      <c r="D172" s="35">
        <v>3137202</v>
      </c>
      <c r="E172" s="35" t="s">
        <v>224</v>
      </c>
      <c r="F172" s="35" t="s">
        <v>131</v>
      </c>
      <c r="G172" s="35" t="s">
        <v>54</v>
      </c>
      <c r="H172" s="35" t="s">
        <v>127</v>
      </c>
      <c r="I172" s="35" t="s">
        <v>134</v>
      </c>
      <c r="J172" s="35" t="s">
        <v>13</v>
      </c>
      <c r="K172" s="35" t="s">
        <v>128</v>
      </c>
      <c r="L172" s="35" t="s">
        <v>139</v>
      </c>
      <c r="M172" s="35" t="s">
        <v>170</v>
      </c>
      <c r="N172" s="35" t="s">
        <v>225</v>
      </c>
      <c r="O172" s="35" t="s">
        <v>226</v>
      </c>
      <c r="P172" s="35" t="s">
        <v>153</v>
      </c>
      <c r="Q172" s="35" t="s">
        <v>154</v>
      </c>
      <c r="R172" s="35" t="s">
        <v>28</v>
      </c>
    </row>
    <row r="173" spans="2:18">
      <c r="B173" s="35" t="s">
        <v>227</v>
      </c>
      <c r="C173" s="35" t="s">
        <v>228</v>
      </c>
      <c r="D173" s="35">
        <v>3137202</v>
      </c>
      <c r="E173" s="35" t="s">
        <v>229</v>
      </c>
      <c r="F173" s="35" t="s">
        <v>135</v>
      </c>
      <c r="G173" s="35" t="s">
        <v>54</v>
      </c>
      <c r="H173" s="35" t="s">
        <v>127</v>
      </c>
      <c r="I173" s="35" t="s">
        <v>17</v>
      </c>
      <c r="J173" s="35" t="s">
        <v>13</v>
      </c>
      <c r="K173" s="35" t="s">
        <v>128</v>
      </c>
      <c r="L173" s="35" t="s">
        <v>148</v>
      </c>
      <c r="M173" s="35" t="s">
        <v>230</v>
      </c>
      <c r="N173" s="35" t="s">
        <v>231</v>
      </c>
      <c r="O173" s="35" t="s">
        <v>232</v>
      </c>
      <c r="P173" s="35" t="s">
        <v>233</v>
      </c>
      <c r="Q173" s="35" t="s">
        <v>126</v>
      </c>
      <c r="R173" s="35" t="s">
        <v>28</v>
      </c>
    </row>
    <row r="174" spans="2:18">
      <c r="B174" s="35" t="s">
        <v>234</v>
      </c>
      <c r="C174" s="35" t="s">
        <v>235</v>
      </c>
      <c r="D174" s="35">
        <v>3217929</v>
      </c>
      <c r="E174" s="35" t="s">
        <v>236</v>
      </c>
      <c r="F174" s="35" t="s">
        <v>131</v>
      </c>
      <c r="G174" s="35" t="s">
        <v>54</v>
      </c>
      <c r="H174" s="35" t="s">
        <v>136</v>
      </c>
      <c r="I174" s="35" t="s">
        <v>149</v>
      </c>
      <c r="J174" s="35" t="s">
        <v>12</v>
      </c>
      <c r="K174" s="35" t="s">
        <v>138</v>
      </c>
      <c r="L174" s="35" t="s">
        <v>175</v>
      </c>
      <c r="M174" s="35" t="s">
        <v>54</v>
      </c>
      <c r="N174" s="35" t="s">
        <v>130</v>
      </c>
      <c r="O174" s="35" t="s">
        <v>155</v>
      </c>
      <c r="P174" s="35" t="s">
        <v>27</v>
      </c>
      <c r="Q174" s="35" t="s">
        <v>126</v>
      </c>
      <c r="R174" s="35" t="s">
        <v>28</v>
      </c>
    </row>
    <row r="177" spans="2:4">
      <c r="B177" s="22" t="s">
        <v>39</v>
      </c>
      <c r="C177" s="2" t="s">
        <v>1</v>
      </c>
      <c r="D177" s="2" t="s">
        <v>2</v>
      </c>
    </row>
    <row r="178" spans="2:4">
      <c r="B178" s="35" t="s">
        <v>54</v>
      </c>
      <c r="C178" s="23">
        <v>13</v>
      </c>
      <c r="D178" s="24">
        <f>C178/$C$181</f>
        <v>0.72222222222222221</v>
      </c>
    </row>
    <row r="179" spans="2:4">
      <c r="B179" s="35" t="s">
        <v>141</v>
      </c>
      <c r="C179" s="23">
        <v>1</v>
      </c>
      <c r="D179" s="24">
        <f>C179/$C$181</f>
        <v>5.5555555555555552E-2</v>
      </c>
    </row>
    <row r="180" spans="2:4">
      <c r="B180" s="2" t="s">
        <v>125</v>
      </c>
      <c r="C180" s="27">
        <v>4</v>
      </c>
      <c r="D180" s="24">
        <f>C180/$C$181</f>
        <v>0.22222222222222221</v>
      </c>
    </row>
    <row r="181" spans="2:4">
      <c r="B181" s="2" t="s">
        <v>5</v>
      </c>
      <c r="C181" s="2">
        <f>SUM(C178:C180)</f>
        <v>18</v>
      </c>
      <c r="D181" s="24">
        <f>SUM(D178:D180)</f>
        <v>1</v>
      </c>
    </row>
    <row r="182" spans="2:4">
      <c r="B182" s="63"/>
      <c r="C182" s="63"/>
      <c r="D182" s="5"/>
    </row>
    <row r="183" spans="2:4">
      <c r="B183" s="30"/>
      <c r="C183" s="30"/>
      <c r="D183" s="5"/>
    </row>
    <row r="202" spans="2:5" ht="15.5">
      <c r="B202" s="9" t="s">
        <v>58</v>
      </c>
    </row>
    <row r="204" spans="2:5" ht="69" customHeight="1">
      <c r="B204" s="64" t="s">
        <v>57</v>
      </c>
      <c r="C204" s="65"/>
      <c r="D204" s="15" t="s">
        <v>1</v>
      </c>
      <c r="E204" s="15" t="s">
        <v>2</v>
      </c>
    </row>
    <row r="205" spans="2:5">
      <c r="B205" s="54" t="s">
        <v>13</v>
      </c>
      <c r="C205" s="55"/>
      <c r="D205" s="2">
        <v>3</v>
      </c>
      <c r="E205" s="18">
        <f>D205/$C$41</f>
        <v>0.16666666666666666</v>
      </c>
    </row>
    <row r="206" spans="2:5">
      <c r="B206" s="66" t="s">
        <v>12</v>
      </c>
      <c r="C206" s="66"/>
      <c r="D206" s="2">
        <v>15</v>
      </c>
      <c r="E206" s="18">
        <f>D206/$C$41</f>
        <v>0.83333333333333337</v>
      </c>
    </row>
    <row r="207" spans="2:5">
      <c r="B207" s="66" t="s">
        <v>117</v>
      </c>
      <c r="C207" s="66"/>
      <c r="D207" s="17">
        <f>SUM(D205:D206)</f>
        <v>18</v>
      </c>
    </row>
    <row r="208" spans="2:5">
      <c r="B208" s="63"/>
      <c r="C208" s="63"/>
      <c r="D208" s="63"/>
    </row>
    <row r="209" spans="2:5">
      <c r="B209" s="63"/>
      <c r="C209" s="63"/>
      <c r="D209" s="63"/>
    </row>
    <row r="210" spans="2:5">
      <c r="B210" s="63"/>
      <c r="C210" s="63"/>
      <c r="D210" s="63"/>
    </row>
    <row r="211" spans="2:5">
      <c r="B211" s="63"/>
      <c r="C211" s="63"/>
      <c r="D211" s="63"/>
    </row>
    <row r="212" spans="2:5">
      <c r="B212" s="63"/>
      <c r="C212" s="63"/>
      <c r="D212" s="63"/>
    </row>
    <row r="213" spans="2:5">
      <c r="B213" s="63"/>
      <c r="C213" s="63"/>
      <c r="D213" s="63"/>
    </row>
    <row r="220" spans="2:5">
      <c r="B220" s="4" t="s">
        <v>59</v>
      </c>
    </row>
    <row r="222" spans="2:5">
      <c r="B222" s="4" t="s">
        <v>60</v>
      </c>
    </row>
    <row r="223" spans="2:5">
      <c r="B223" s="4"/>
    </row>
    <row r="224" spans="2:5">
      <c r="B224" s="69" t="s">
        <v>69</v>
      </c>
      <c r="C224" s="69"/>
      <c r="D224" s="69"/>
      <c r="E224" s="26" t="s">
        <v>1</v>
      </c>
    </row>
    <row r="225" spans="2:10" ht="48" customHeight="1">
      <c r="B225" s="68" t="s">
        <v>61</v>
      </c>
      <c r="C225" s="68"/>
      <c r="D225" s="68"/>
      <c r="E225" s="25">
        <v>0</v>
      </c>
    </row>
    <row r="226" spans="2:10" ht="36" customHeight="1">
      <c r="B226" s="68" t="s">
        <v>62</v>
      </c>
      <c r="C226" s="68"/>
      <c r="D226" s="68"/>
      <c r="E226" s="25">
        <v>0</v>
      </c>
    </row>
    <row r="227" spans="2:10" ht="60" customHeight="1">
      <c r="B227" s="68" t="s">
        <v>63</v>
      </c>
      <c r="C227" s="68"/>
      <c r="D227" s="68"/>
      <c r="E227" s="25">
        <v>0</v>
      </c>
    </row>
    <row r="228" spans="2:10">
      <c r="B228" s="68" t="s">
        <v>64</v>
      </c>
      <c r="C228" s="68"/>
      <c r="D228" s="68"/>
      <c r="E228" s="25">
        <v>0</v>
      </c>
    </row>
    <row r="229" spans="2:10">
      <c r="B229" s="68" t="s">
        <v>65</v>
      </c>
      <c r="C229" s="68"/>
      <c r="D229" s="68"/>
      <c r="E229" s="25">
        <v>0</v>
      </c>
    </row>
    <row r="230" spans="2:10">
      <c r="B230" s="68" t="s">
        <v>66</v>
      </c>
      <c r="C230" s="68"/>
      <c r="D230" s="68"/>
      <c r="E230" s="25">
        <v>2</v>
      </c>
    </row>
    <row r="231" spans="2:10">
      <c r="B231" s="68" t="s">
        <v>67</v>
      </c>
      <c r="C231" s="68"/>
      <c r="D231" s="68"/>
      <c r="E231" s="25">
        <v>0</v>
      </c>
    </row>
    <row r="232" spans="2:10" ht="24" customHeight="1">
      <c r="B232" s="68" t="s">
        <v>68</v>
      </c>
      <c r="C232" s="68"/>
      <c r="D232" s="68"/>
      <c r="E232" s="25">
        <v>0</v>
      </c>
    </row>
    <row r="238" spans="2:10" ht="15.5">
      <c r="B238" s="9" t="s">
        <v>71</v>
      </c>
    </row>
    <row r="240" spans="2:10" ht="108" customHeight="1">
      <c r="B240" s="72" t="s">
        <v>70</v>
      </c>
      <c r="C240" s="72"/>
      <c r="D240" s="72"/>
      <c r="E240" s="29" t="s">
        <v>1</v>
      </c>
      <c r="F240" s="29" t="s">
        <v>2</v>
      </c>
      <c r="H240" s="66"/>
      <c r="I240" s="66"/>
      <c r="J240" s="29" t="s">
        <v>2</v>
      </c>
    </row>
    <row r="241" spans="2:10">
      <c r="B241" s="52" t="s">
        <v>13</v>
      </c>
      <c r="C241" s="52"/>
      <c r="D241" s="52"/>
      <c r="E241" s="8">
        <v>12</v>
      </c>
      <c r="F241" s="13">
        <v>0.80952380952380953</v>
      </c>
      <c r="H241" s="70" t="s">
        <v>13</v>
      </c>
      <c r="I241" s="71"/>
      <c r="J241" s="13">
        <f>F241</f>
        <v>0.80952380952380953</v>
      </c>
    </row>
    <row r="242" spans="2:10">
      <c r="B242" s="52" t="s">
        <v>12</v>
      </c>
      <c r="C242" s="52"/>
      <c r="D242" s="52"/>
      <c r="E242" s="8">
        <v>6</v>
      </c>
      <c r="F242" s="13">
        <v>0.19047619047619047</v>
      </c>
      <c r="H242" s="52" t="s">
        <v>12</v>
      </c>
      <c r="I242" s="52"/>
      <c r="J242" s="13">
        <f>F242</f>
        <v>0.19047619047619047</v>
      </c>
    </row>
    <row r="243" spans="2:10">
      <c r="B243" s="52" t="s">
        <v>5</v>
      </c>
      <c r="C243" s="52"/>
      <c r="D243" s="52"/>
      <c r="E243" s="11">
        <f>SUM(E241:E242)</f>
        <v>18</v>
      </c>
      <c r="F243" s="13">
        <v>1</v>
      </c>
      <c r="H243" s="52" t="s">
        <v>5</v>
      </c>
      <c r="I243" s="52"/>
      <c r="J243" s="13">
        <f>F243</f>
        <v>1</v>
      </c>
    </row>
    <row r="267" spans="2:5" ht="15.5">
      <c r="B267" s="9" t="s">
        <v>73</v>
      </c>
    </row>
    <row r="268" spans="2:5" ht="15.5">
      <c r="B268" s="9"/>
    </row>
    <row r="269" spans="2:5">
      <c r="B269" s="4" t="s">
        <v>72</v>
      </c>
    </row>
    <row r="270" spans="2:5">
      <c r="B270" s="4"/>
    </row>
    <row r="271" spans="2:5">
      <c r="B271" s="4"/>
    </row>
    <row r="272" spans="2:5">
      <c r="B272" s="69" t="s">
        <v>80</v>
      </c>
      <c r="C272" s="69"/>
      <c r="D272" s="69"/>
      <c r="E272" s="3" t="s">
        <v>1</v>
      </c>
    </row>
    <row r="273" spans="2:5">
      <c r="B273" s="67" t="s">
        <v>74</v>
      </c>
      <c r="C273" s="67"/>
      <c r="D273" s="67"/>
      <c r="E273" s="2">
        <v>9</v>
      </c>
    </row>
    <row r="274" spans="2:5">
      <c r="B274" s="67" t="s">
        <v>75</v>
      </c>
      <c r="C274" s="67"/>
      <c r="D274" s="67"/>
      <c r="E274" s="2">
        <v>7</v>
      </c>
    </row>
    <row r="275" spans="2:5">
      <c r="B275" s="67" t="s">
        <v>76</v>
      </c>
      <c r="C275" s="67"/>
      <c r="D275" s="67"/>
      <c r="E275" s="2">
        <v>6</v>
      </c>
    </row>
    <row r="276" spans="2:5">
      <c r="B276" s="67" t="s">
        <v>77</v>
      </c>
      <c r="C276" s="67"/>
      <c r="D276" s="67"/>
      <c r="E276" s="2">
        <v>1</v>
      </c>
    </row>
    <row r="277" spans="2:5">
      <c r="B277" s="67" t="s">
        <v>78</v>
      </c>
      <c r="C277" s="67"/>
      <c r="D277" s="67"/>
      <c r="E277" s="2">
        <v>1</v>
      </c>
    </row>
    <row r="278" spans="2:5">
      <c r="B278" s="67" t="s">
        <v>79</v>
      </c>
      <c r="C278" s="67"/>
      <c r="D278" s="67"/>
      <c r="E278" s="2">
        <v>3</v>
      </c>
    </row>
    <row r="279" spans="2:5">
      <c r="B279" s="67" t="s">
        <v>18</v>
      </c>
      <c r="C279" s="67"/>
      <c r="D279" s="67"/>
      <c r="E279" s="2">
        <v>0</v>
      </c>
    </row>
    <row r="280" spans="2:5">
      <c r="B280" s="67" t="s">
        <v>19</v>
      </c>
      <c r="C280" s="67"/>
      <c r="D280" s="67"/>
      <c r="E280" s="2">
        <v>3</v>
      </c>
    </row>
    <row r="282" spans="2:5" ht="10.5" customHeight="1"/>
    <row r="283" spans="2:5" ht="10.5" customHeight="1">
      <c r="B283" s="9" t="s">
        <v>83</v>
      </c>
    </row>
    <row r="284" spans="2:5" ht="10.5" customHeight="1">
      <c r="B284" s="9"/>
    </row>
    <row r="285" spans="2:5" ht="10.5" customHeight="1">
      <c r="B285" s="4" t="s">
        <v>81</v>
      </c>
    </row>
    <row r="286" spans="2:5">
      <c r="B286" s="4"/>
    </row>
    <row r="287" spans="2:5">
      <c r="B287" s="4"/>
    </row>
    <row r="288" spans="2:5">
      <c r="B288" s="3" t="s">
        <v>82</v>
      </c>
      <c r="C288" s="3" t="s">
        <v>1</v>
      </c>
    </row>
    <row r="289" spans="2:3">
      <c r="B289" s="27">
        <v>1</v>
      </c>
      <c r="C289" s="2">
        <v>0</v>
      </c>
    </row>
    <row r="290" spans="2:3">
      <c r="B290" s="27">
        <v>2</v>
      </c>
      <c r="C290" s="2">
        <v>0</v>
      </c>
    </row>
    <row r="291" spans="2:3">
      <c r="B291" s="27">
        <v>3</v>
      </c>
      <c r="C291" s="2">
        <v>0</v>
      </c>
    </row>
    <row r="292" spans="2:3">
      <c r="B292" s="27">
        <v>4</v>
      </c>
      <c r="C292" s="2">
        <v>9</v>
      </c>
    </row>
    <row r="293" spans="2:3">
      <c r="B293" s="27">
        <v>5</v>
      </c>
      <c r="C293" s="2">
        <v>9</v>
      </c>
    </row>
    <row r="296" spans="2:3">
      <c r="B296" s="3" t="s">
        <v>82</v>
      </c>
      <c r="C296" s="3" t="s">
        <v>1</v>
      </c>
    </row>
    <row r="297" spans="2:3">
      <c r="B297" s="27">
        <v>1</v>
      </c>
      <c r="C297" s="13">
        <f>C289/$C$41</f>
        <v>0</v>
      </c>
    </row>
    <row r="298" spans="2:3">
      <c r="B298" s="27">
        <v>2</v>
      </c>
      <c r="C298" s="13">
        <f t="shared" ref="C298:C301" si="5">C290/$C$41</f>
        <v>0</v>
      </c>
    </row>
    <row r="299" spans="2:3">
      <c r="B299" s="27">
        <v>3</v>
      </c>
      <c r="C299" s="13">
        <f t="shared" si="5"/>
        <v>0</v>
      </c>
    </row>
    <row r="300" spans="2:3">
      <c r="B300" s="27">
        <v>4</v>
      </c>
      <c r="C300" s="13">
        <f t="shared" si="5"/>
        <v>0.5</v>
      </c>
    </row>
    <row r="301" spans="2:3">
      <c r="B301" s="27">
        <v>5</v>
      </c>
      <c r="C301" s="13">
        <f t="shared" si="5"/>
        <v>0.5</v>
      </c>
    </row>
    <row r="310" spans="2:4" ht="15.5">
      <c r="B310" s="9" t="s">
        <v>84</v>
      </c>
    </row>
    <row r="311" spans="2:4" ht="15.5">
      <c r="B311" s="9"/>
    </row>
    <row r="312" spans="2:4">
      <c r="B312" s="4" t="s">
        <v>85</v>
      </c>
    </row>
    <row r="313" spans="2:4">
      <c r="B313" s="4"/>
    </row>
    <row r="314" spans="2:4">
      <c r="B314" s="4"/>
    </row>
    <row r="315" spans="2:4">
      <c r="B315" s="3" t="s">
        <v>86</v>
      </c>
      <c r="C315" s="3" t="s">
        <v>1</v>
      </c>
    </row>
    <row r="316" spans="2:4">
      <c r="B316" s="27" t="s">
        <v>13</v>
      </c>
      <c r="C316" s="8">
        <v>12</v>
      </c>
      <c r="D316" s="36"/>
    </row>
    <row r="317" spans="2:4">
      <c r="B317" s="27" t="s">
        <v>12</v>
      </c>
      <c r="C317" s="8">
        <v>6</v>
      </c>
      <c r="D317" s="36"/>
    </row>
    <row r="320" spans="2:4">
      <c r="B320" s="3" t="s">
        <v>86</v>
      </c>
      <c r="C320" s="3" t="s">
        <v>2</v>
      </c>
    </row>
    <row r="321" spans="2:3">
      <c r="B321" s="27" t="s">
        <v>13</v>
      </c>
      <c r="C321" s="13">
        <f>C316/$C$41</f>
        <v>0.66666666666666663</v>
      </c>
    </row>
    <row r="322" spans="2:3">
      <c r="B322" s="27" t="s">
        <v>12</v>
      </c>
      <c r="C322" s="13">
        <f>C317/$C$41</f>
        <v>0.33333333333333331</v>
      </c>
    </row>
    <row r="335" spans="2:3" ht="15.5">
      <c r="B335" s="9" t="s">
        <v>87</v>
      </c>
    </row>
    <row r="336" spans="2:3" ht="15.5">
      <c r="B336" s="9"/>
    </row>
    <row r="337" spans="2:8">
      <c r="B337" s="4" t="s">
        <v>88</v>
      </c>
    </row>
    <row r="338" spans="2:8">
      <c r="B338" s="4"/>
    </row>
    <row r="339" spans="2:8">
      <c r="B339" s="4"/>
    </row>
    <row r="340" spans="2:8">
      <c r="B340" s="73" t="s">
        <v>89</v>
      </c>
      <c r="C340" s="74"/>
      <c r="D340" s="74"/>
      <c r="E340" s="75"/>
      <c r="F340" s="3" t="s">
        <v>90</v>
      </c>
      <c r="G340" s="3" t="s">
        <v>91</v>
      </c>
      <c r="H340" s="3" t="s">
        <v>92</v>
      </c>
    </row>
    <row r="341" spans="2:8">
      <c r="B341" s="76" t="s">
        <v>94</v>
      </c>
      <c r="C341" s="76"/>
      <c r="D341" s="76"/>
      <c r="E341" s="76"/>
      <c r="F341" s="43">
        <v>14</v>
      </c>
      <c r="G341" s="43">
        <v>3</v>
      </c>
      <c r="H341" s="43">
        <v>3</v>
      </c>
    </row>
    <row r="342" spans="2:8">
      <c r="B342" s="76" t="s">
        <v>95</v>
      </c>
      <c r="C342" s="76"/>
      <c r="D342" s="76"/>
      <c r="E342" s="76"/>
      <c r="F342" s="43">
        <v>4</v>
      </c>
      <c r="G342" s="43">
        <v>0</v>
      </c>
      <c r="H342" s="43">
        <v>13</v>
      </c>
    </row>
    <row r="343" spans="2:8">
      <c r="B343" s="66" t="s">
        <v>93</v>
      </c>
      <c r="C343" s="66"/>
      <c r="D343" s="66"/>
      <c r="E343" s="66"/>
      <c r="F343" s="43">
        <v>7</v>
      </c>
      <c r="G343" s="43">
        <v>1</v>
      </c>
      <c r="H343" s="43">
        <v>9</v>
      </c>
    </row>
    <row r="344" spans="2:8">
      <c r="B344" s="66" t="s">
        <v>96</v>
      </c>
      <c r="C344" s="66"/>
      <c r="D344" s="66"/>
      <c r="E344" s="66"/>
      <c r="F344" s="43">
        <v>11</v>
      </c>
      <c r="G344" s="43">
        <v>1</v>
      </c>
      <c r="H344" s="43">
        <v>5</v>
      </c>
    </row>
    <row r="345" spans="2:8">
      <c r="B345" s="66" t="s">
        <v>97</v>
      </c>
      <c r="C345" s="66"/>
      <c r="D345" s="66"/>
      <c r="E345" s="66"/>
      <c r="F345" s="43">
        <v>7</v>
      </c>
      <c r="G345" s="43">
        <v>6</v>
      </c>
      <c r="H345" s="43">
        <v>5</v>
      </c>
    </row>
    <row r="346" spans="2:8">
      <c r="B346" s="66" t="s">
        <v>98</v>
      </c>
      <c r="C346" s="66"/>
      <c r="D346" s="66"/>
      <c r="E346" s="66"/>
      <c r="F346" s="43">
        <v>7</v>
      </c>
      <c r="G346" s="43">
        <v>0</v>
      </c>
      <c r="H346" s="43">
        <v>9</v>
      </c>
    </row>
    <row r="347" spans="2:8">
      <c r="B347" s="66" t="s">
        <v>99</v>
      </c>
      <c r="C347" s="66"/>
      <c r="D347" s="66"/>
      <c r="E347" s="66"/>
      <c r="F347" s="43">
        <v>7</v>
      </c>
      <c r="G347" s="43">
        <v>0</v>
      </c>
      <c r="H347" s="43">
        <v>9</v>
      </c>
    </row>
    <row r="348" spans="2:8">
      <c r="B348" s="66" t="s">
        <v>100</v>
      </c>
      <c r="C348" s="66"/>
      <c r="D348" s="66"/>
      <c r="E348" s="66"/>
      <c r="F348" s="43">
        <v>5</v>
      </c>
      <c r="G348" s="43">
        <v>1</v>
      </c>
      <c r="H348" s="43">
        <v>10</v>
      </c>
    </row>
    <row r="354" spans="2:12" ht="15.5">
      <c r="B354" s="78" t="s">
        <v>101</v>
      </c>
      <c r="C354" s="78"/>
      <c r="D354" s="78"/>
    </row>
    <row r="357" spans="2:12" ht="15" customHeight="1">
      <c r="B357" s="77" t="s">
        <v>104</v>
      </c>
      <c r="C357" s="77"/>
      <c r="D357" s="77"/>
      <c r="F357" s="83" t="s">
        <v>103</v>
      </c>
      <c r="G357" s="83"/>
      <c r="H357" s="83"/>
      <c r="I357" s="83"/>
      <c r="J357" s="16"/>
      <c r="K357" s="16"/>
      <c r="L357" s="16"/>
    </row>
    <row r="358" spans="2:12">
      <c r="B358" s="77"/>
      <c r="C358" s="77"/>
      <c r="D358" s="77"/>
      <c r="F358" s="83"/>
      <c r="G358" s="83"/>
      <c r="H358" s="83"/>
      <c r="I358" s="83"/>
      <c r="J358" s="16"/>
      <c r="K358" s="16"/>
      <c r="L358" s="16"/>
    </row>
    <row r="359" spans="2:12">
      <c r="B359" s="77"/>
      <c r="C359" s="77"/>
      <c r="D359" s="77"/>
      <c r="F359" s="83"/>
      <c r="G359" s="83"/>
      <c r="H359" s="83"/>
      <c r="I359" s="83"/>
      <c r="J359" s="28"/>
      <c r="K359" s="28"/>
      <c r="L359" s="28"/>
    </row>
    <row r="360" spans="2:12">
      <c r="B360" s="77"/>
      <c r="C360" s="77"/>
      <c r="D360" s="77"/>
      <c r="F360" s="28"/>
      <c r="G360" s="28"/>
      <c r="H360" s="28"/>
      <c r="I360" s="28"/>
      <c r="J360" s="28"/>
      <c r="K360" s="28"/>
      <c r="L360" s="28"/>
    </row>
    <row r="361" spans="2:12">
      <c r="B361" s="28"/>
      <c r="C361" s="28"/>
      <c r="D361" s="28"/>
      <c r="F361" s="28"/>
      <c r="G361" s="28"/>
      <c r="H361" s="28"/>
      <c r="I361" s="28"/>
      <c r="J361" s="28"/>
      <c r="K361" s="28"/>
      <c r="L361" s="28"/>
    </row>
    <row r="362" spans="2:12">
      <c r="B362" s="28"/>
      <c r="C362" s="28"/>
      <c r="D362" s="28"/>
      <c r="F362" s="28"/>
      <c r="G362" s="28"/>
      <c r="H362" s="28"/>
      <c r="I362" s="28"/>
      <c r="J362" s="28"/>
      <c r="K362" s="28"/>
      <c r="L362" s="28"/>
    </row>
    <row r="363" spans="2:12">
      <c r="B363" s="3" t="s">
        <v>105</v>
      </c>
      <c r="C363" s="3" t="s">
        <v>1</v>
      </c>
    </row>
    <row r="364" spans="2:12">
      <c r="B364" s="2" t="s">
        <v>8</v>
      </c>
      <c r="C364" s="2">
        <v>12</v>
      </c>
      <c r="G364" s="3" t="s">
        <v>102</v>
      </c>
      <c r="H364" s="3" t="s">
        <v>1</v>
      </c>
    </row>
    <row r="365" spans="2:12">
      <c r="B365" s="2" t="s">
        <v>9</v>
      </c>
      <c r="C365" s="2">
        <v>4</v>
      </c>
      <c r="G365" s="2" t="s">
        <v>13</v>
      </c>
      <c r="H365" s="2">
        <v>18</v>
      </c>
    </row>
    <row r="366" spans="2:12">
      <c r="B366" s="2" t="s">
        <v>10</v>
      </c>
      <c r="C366" s="2">
        <v>2</v>
      </c>
      <c r="G366" s="2" t="s">
        <v>22</v>
      </c>
      <c r="H366" s="2">
        <v>0</v>
      </c>
    </row>
    <row r="367" spans="2:12">
      <c r="B367" s="2" t="s">
        <v>11</v>
      </c>
      <c r="C367" s="2">
        <v>0</v>
      </c>
    </row>
    <row r="368" spans="2:12">
      <c r="B368" s="2" t="s">
        <v>124</v>
      </c>
      <c r="C368" s="2">
        <v>0</v>
      </c>
    </row>
    <row r="369" spans="2:11">
      <c r="G369" s="3" t="s">
        <v>102</v>
      </c>
      <c r="H369" s="3" t="s">
        <v>2</v>
      </c>
    </row>
    <row r="370" spans="2:11">
      <c r="B370" s="3" t="s">
        <v>105</v>
      </c>
      <c r="C370" s="3" t="s">
        <v>2</v>
      </c>
      <c r="G370" s="2" t="s">
        <v>13</v>
      </c>
      <c r="H370" s="13">
        <f>H365/$C$41</f>
        <v>1</v>
      </c>
    </row>
    <row r="371" spans="2:11">
      <c r="B371" s="2" t="s">
        <v>8</v>
      </c>
      <c r="C371" s="13">
        <f>C364/$C$41</f>
        <v>0.66666666666666663</v>
      </c>
      <c r="F371" s="5"/>
      <c r="G371" s="2" t="s">
        <v>22</v>
      </c>
      <c r="H371" s="13">
        <f>H366/$C$41</f>
        <v>0</v>
      </c>
    </row>
    <row r="372" spans="2:11">
      <c r="B372" s="2" t="s">
        <v>9</v>
      </c>
      <c r="C372" s="13">
        <f t="shared" ref="C372:C374" si="6">C365/$C$41</f>
        <v>0.22222222222222221</v>
      </c>
      <c r="F372" s="5"/>
      <c r="G372" s="14"/>
    </row>
    <row r="373" spans="2:11">
      <c r="B373" s="2" t="s">
        <v>10</v>
      </c>
      <c r="C373" s="13">
        <f t="shared" si="6"/>
        <v>0.1111111111111111</v>
      </c>
    </row>
    <row r="374" spans="2:11">
      <c r="B374" s="2" t="s">
        <v>11</v>
      </c>
      <c r="C374" s="13">
        <f t="shared" si="6"/>
        <v>0</v>
      </c>
    </row>
    <row r="379" spans="2:11" ht="15" customHeight="1">
      <c r="B379" s="79" t="s">
        <v>106</v>
      </c>
      <c r="C379" s="79"/>
      <c r="D379" s="79"/>
      <c r="F379" s="82" t="s">
        <v>108</v>
      </c>
      <c r="G379" s="82"/>
      <c r="H379" s="82"/>
      <c r="I379" s="82"/>
      <c r="J379" s="82"/>
      <c r="K379" s="82"/>
    </row>
    <row r="380" spans="2:11" ht="15" customHeight="1">
      <c r="B380" s="79"/>
      <c r="C380" s="79"/>
      <c r="D380" s="79"/>
      <c r="F380" s="82"/>
      <c r="G380" s="82"/>
      <c r="H380" s="82"/>
      <c r="I380" s="82"/>
      <c r="J380" s="82"/>
      <c r="K380" s="82"/>
    </row>
    <row r="381" spans="2:11" ht="15" customHeight="1">
      <c r="B381" s="79"/>
      <c r="C381" s="79"/>
      <c r="D381" s="79"/>
      <c r="F381" s="82"/>
      <c r="G381" s="82"/>
      <c r="H381" s="82"/>
      <c r="I381" s="82"/>
      <c r="J381" s="82"/>
      <c r="K381" s="82"/>
    </row>
    <row r="382" spans="2:11">
      <c r="F382" s="82"/>
      <c r="G382" s="82"/>
      <c r="H382" s="82"/>
      <c r="I382" s="82"/>
      <c r="J382" s="82"/>
      <c r="K382" s="82"/>
    </row>
    <row r="383" spans="2:11">
      <c r="B383" s="3" t="s">
        <v>107</v>
      </c>
      <c r="C383" s="3" t="s">
        <v>1</v>
      </c>
    </row>
    <row r="384" spans="2:11">
      <c r="B384" s="2" t="s">
        <v>13</v>
      </c>
      <c r="C384" s="2">
        <v>18</v>
      </c>
    </row>
    <row r="385" spans="2:9">
      <c r="B385" s="2" t="s">
        <v>22</v>
      </c>
      <c r="C385" s="2">
        <v>0</v>
      </c>
      <c r="H385" s="3" t="s">
        <v>107</v>
      </c>
      <c r="I385" s="3" t="s">
        <v>1</v>
      </c>
    </row>
    <row r="386" spans="2:9">
      <c r="H386" s="2" t="s">
        <v>13</v>
      </c>
      <c r="I386" s="2">
        <v>18</v>
      </c>
    </row>
    <row r="387" spans="2:9">
      <c r="H387" s="2" t="s">
        <v>22</v>
      </c>
      <c r="I387" s="2">
        <v>0</v>
      </c>
    </row>
    <row r="388" spans="2:9">
      <c r="B388" s="3" t="s">
        <v>107</v>
      </c>
      <c r="C388" s="3" t="s">
        <v>2</v>
      </c>
    </row>
    <row r="389" spans="2:9">
      <c r="B389" s="2" t="s">
        <v>13</v>
      </c>
      <c r="C389" s="13">
        <f>C384/$C$41</f>
        <v>1</v>
      </c>
    </row>
    <row r="390" spans="2:9">
      <c r="B390" s="2" t="s">
        <v>22</v>
      </c>
      <c r="C390" s="13">
        <f>C385/$C$41</f>
        <v>0</v>
      </c>
      <c r="H390" s="3" t="s">
        <v>107</v>
      </c>
      <c r="I390" s="3" t="s">
        <v>2</v>
      </c>
    </row>
    <row r="391" spans="2:9">
      <c r="H391" s="2" t="s">
        <v>13</v>
      </c>
      <c r="I391" s="13">
        <f>I386/$C$41</f>
        <v>1</v>
      </c>
    </row>
    <row r="392" spans="2:9">
      <c r="H392" s="2" t="s">
        <v>22</v>
      </c>
      <c r="I392" s="13">
        <f>I387/$C$41</f>
        <v>0</v>
      </c>
    </row>
    <row r="394" spans="2:9" ht="15" customHeight="1">
      <c r="B394" s="79" t="s">
        <v>109</v>
      </c>
      <c r="C394" s="79"/>
      <c r="D394" s="79"/>
    </row>
    <row r="395" spans="2:9">
      <c r="B395" s="79"/>
      <c r="C395" s="79"/>
      <c r="D395" s="79"/>
    </row>
    <row r="396" spans="2:9">
      <c r="B396" s="79"/>
      <c r="C396" s="79"/>
      <c r="D396" s="79"/>
    </row>
    <row r="398" spans="2:9">
      <c r="B398" s="3" t="s">
        <v>110</v>
      </c>
      <c r="C398" s="69" t="s">
        <v>1</v>
      </c>
      <c r="D398" s="69"/>
    </row>
    <row r="399" spans="2:9">
      <c r="B399" s="27">
        <v>1</v>
      </c>
      <c r="C399" s="66">
        <v>0</v>
      </c>
      <c r="D399" s="66"/>
    </row>
    <row r="400" spans="2:9">
      <c r="B400" s="27">
        <v>2</v>
      </c>
      <c r="C400" s="66">
        <v>0</v>
      </c>
      <c r="D400" s="66"/>
    </row>
    <row r="401" spans="2:4">
      <c r="B401" s="27">
        <v>3</v>
      </c>
      <c r="C401" s="66">
        <v>1</v>
      </c>
      <c r="D401" s="66"/>
    </row>
    <row r="402" spans="2:4">
      <c r="B402" s="27">
        <v>4</v>
      </c>
      <c r="C402" s="66">
        <v>5</v>
      </c>
      <c r="D402" s="66"/>
    </row>
    <row r="403" spans="2:4">
      <c r="B403" s="27">
        <v>5</v>
      </c>
      <c r="C403" s="66">
        <v>12</v>
      </c>
      <c r="D403" s="66"/>
    </row>
    <row r="405" spans="2:4">
      <c r="B405" s="3" t="s">
        <v>110</v>
      </c>
      <c r="C405" s="69" t="s">
        <v>2</v>
      </c>
      <c r="D405" s="69"/>
    </row>
    <row r="406" spans="2:4">
      <c r="B406" s="27">
        <v>1</v>
      </c>
      <c r="C406" s="57">
        <f>C399/$C$41</f>
        <v>0</v>
      </c>
      <c r="D406" s="57"/>
    </row>
    <row r="407" spans="2:4">
      <c r="B407" s="27">
        <v>2</v>
      </c>
      <c r="C407" s="57">
        <f t="shared" ref="C407:C410" si="7">C400/$C$41</f>
        <v>0</v>
      </c>
      <c r="D407" s="57"/>
    </row>
    <row r="408" spans="2:4">
      <c r="B408" s="27">
        <v>3</v>
      </c>
      <c r="C408" s="57">
        <f t="shared" si="7"/>
        <v>5.5555555555555552E-2</v>
      </c>
      <c r="D408" s="57"/>
    </row>
    <row r="409" spans="2:4">
      <c r="B409" s="27">
        <v>4</v>
      </c>
      <c r="C409" s="57">
        <f t="shared" si="7"/>
        <v>0.27777777777777779</v>
      </c>
      <c r="D409" s="57"/>
    </row>
    <row r="410" spans="2:4">
      <c r="B410" s="27">
        <v>5</v>
      </c>
      <c r="C410" s="57">
        <f t="shared" si="7"/>
        <v>0.66666666666666663</v>
      </c>
      <c r="D410" s="57"/>
    </row>
    <row r="415" spans="2:4" ht="15.5">
      <c r="B415" s="9" t="s">
        <v>40</v>
      </c>
    </row>
    <row r="417" spans="2:10">
      <c r="B417" s="69" t="s">
        <v>41</v>
      </c>
      <c r="C417" s="69"/>
      <c r="D417" s="69"/>
      <c r="E417" s="69"/>
      <c r="F417" s="69"/>
      <c r="G417" s="69"/>
      <c r="H417" s="69"/>
      <c r="I417" s="69"/>
      <c r="J417" s="81"/>
    </row>
    <row r="418" spans="2:10">
      <c r="B418" s="44" t="s">
        <v>237</v>
      </c>
      <c r="C418" s="37"/>
      <c r="D418" s="37"/>
      <c r="E418" s="37"/>
      <c r="F418" s="37"/>
      <c r="G418" s="37"/>
      <c r="H418" s="37"/>
      <c r="I418" s="37"/>
      <c r="J418" s="41"/>
    </row>
    <row r="419" spans="2:10">
      <c r="B419" s="45" t="s">
        <v>238</v>
      </c>
      <c r="J419" s="39"/>
    </row>
    <row r="420" spans="2:10">
      <c r="B420" s="45" t="s">
        <v>239</v>
      </c>
      <c r="J420" s="39"/>
    </row>
    <row r="421" spans="2:10">
      <c r="B421" s="45" t="s">
        <v>240</v>
      </c>
      <c r="J421" s="39"/>
    </row>
    <row r="422" spans="2:10">
      <c r="B422" s="45" t="s">
        <v>241</v>
      </c>
      <c r="J422" s="39"/>
    </row>
    <row r="423" spans="2:10">
      <c r="B423" s="45" t="s">
        <v>242</v>
      </c>
      <c r="J423" s="39"/>
    </row>
    <row r="424" spans="2:10">
      <c r="B424" s="45" t="s">
        <v>243</v>
      </c>
      <c r="J424" s="39"/>
    </row>
    <row r="425" spans="2:10">
      <c r="B425" s="45" t="s">
        <v>244</v>
      </c>
      <c r="C425" s="5"/>
      <c r="D425" s="5"/>
      <c r="E425" s="5"/>
      <c r="F425" s="5"/>
      <c r="G425" s="5"/>
      <c r="H425" s="5"/>
      <c r="I425" s="5"/>
      <c r="J425" s="39"/>
    </row>
    <row r="426" spans="2:10">
      <c r="B426" s="42"/>
      <c r="C426" s="38"/>
      <c r="D426" s="38"/>
      <c r="E426" s="38"/>
      <c r="F426" s="38"/>
      <c r="G426" s="38"/>
      <c r="H426" s="38"/>
      <c r="I426" s="38"/>
      <c r="J426" s="40"/>
    </row>
  </sheetData>
  <mergeCells count="110">
    <mergeCell ref="B12:F12"/>
    <mergeCell ref="K120:L120"/>
    <mergeCell ref="H129:J129"/>
    <mergeCell ref="K129:L129"/>
    <mergeCell ref="B417:J417"/>
    <mergeCell ref="B120:D120"/>
    <mergeCell ref="B122:D122"/>
    <mergeCell ref="B123:D123"/>
    <mergeCell ref="E122:F122"/>
    <mergeCell ref="E123:F123"/>
    <mergeCell ref="E120:F120"/>
    <mergeCell ref="H120:J120"/>
    <mergeCell ref="C406:D406"/>
    <mergeCell ref="B207:C207"/>
    <mergeCell ref="F379:K382"/>
    <mergeCell ref="C405:D405"/>
    <mergeCell ref="F357:I359"/>
    <mergeCell ref="C407:D407"/>
    <mergeCell ref="C408:D408"/>
    <mergeCell ref="C409:D409"/>
    <mergeCell ref="C410:D410"/>
    <mergeCell ref="C398:D398"/>
    <mergeCell ref="C399:D399"/>
    <mergeCell ref="C400:D400"/>
    <mergeCell ref="C401:D401"/>
    <mergeCell ref="C402:D402"/>
    <mergeCell ref="C403:D403"/>
    <mergeCell ref="B346:E346"/>
    <mergeCell ref="B347:E347"/>
    <mergeCell ref="B348:E348"/>
    <mergeCell ref="B354:D354"/>
    <mergeCell ref="B379:D381"/>
    <mergeCell ref="B394:D396"/>
    <mergeCell ref="B340:E340"/>
    <mergeCell ref="B341:E341"/>
    <mergeCell ref="B342:E342"/>
    <mergeCell ref="B343:E343"/>
    <mergeCell ref="B344:E344"/>
    <mergeCell ref="B345:E345"/>
    <mergeCell ref="B357:D360"/>
    <mergeCell ref="B241:D241"/>
    <mergeCell ref="B242:D242"/>
    <mergeCell ref="B243:D243"/>
    <mergeCell ref="B276:D276"/>
    <mergeCell ref="B277:D277"/>
    <mergeCell ref="B280:D280"/>
    <mergeCell ref="H240:I240"/>
    <mergeCell ref="H241:I241"/>
    <mergeCell ref="H242:I242"/>
    <mergeCell ref="H243:I243"/>
    <mergeCell ref="B240:D240"/>
    <mergeCell ref="B232:D232"/>
    <mergeCell ref="B273:D273"/>
    <mergeCell ref="B274:D274"/>
    <mergeCell ref="B275:D275"/>
    <mergeCell ref="B272:D272"/>
    <mergeCell ref="B204:C204"/>
    <mergeCell ref="B205:C205"/>
    <mergeCell ref="B206:C206"/>
    <mergeCell ref="B208:D208"/>
    <mergeCell ref="B209:D209"/>
    <mergeCell ref="B210:D210"/>
    <mergeCell ref="B211:D211"/>
    <mergeCell ref="B278:D278"/>
    <mergeCell ref="B279:D279"/>
    <mergeCell ref="B212:D212"/>
    <mergeCell ref="B226:D226"/>
    <mergeCell ref="B227:D227"/>
    <mergeCell ref="B228:D228"/>
    <mergeCell ref="B229:D229"/>
    <mergeCell ref="B230:D230"/>
    <mergeCell ref="B231:D231"/>
    <mergeCell ref="B213:D213"/>
    <mergeCell ref="B224:D224"/>
    <mergeCell ref="B225:D225"/>
    <mergeCell ref="K126:L126"/>
    <mergeCell ref="K127:L127"/>
    <mergeCell ref="K128:L128"/>
    <mergeCell ref="E127:F127"/>
    <mergeCell ref="E128:F128"/>
    <mergeCell ref="E131:F131"/>
    <mergeCell ref="B182:C182"/>
    <mergeCell ref="E129:F129"/>
    <mergeCell ref="E126:F126"/>
    <mergeCell ref="B132:D132"/>
    <mergeCell ref="E132:F132"/>
    <mergeCell ref="H117:J117"/>
    <mergeCell ref="H118:J118"/>
    <mergeCell ref="H119:J119"/>
    <mergeCell ref="B129:D129"/>
    <mergeCell ref="B130:D130"/>
    <mergeCell ref="B131:D131"/>
    <mergeCell ref="B121:D121"/>
    <mergeCell ref="H127:J127"/>
    <mergeCell ref="K117:L117"/>
    <mergeCell ref="K118:L118"/>
    <mergeCell ref="K119:L119"/>
    <mergeCell ref="H126:J126"/>
    <mergeCell ref="E130:F130"/>
    <mergeCell ref="B126:D126"/>
    <mergeCell ref="B127:D127"/>
    <mergeCell ref="B128:D128"/>
    <mergeCell ref="E121:F121"/>
    <mergeCell ref="B117:D117"/>
    <mergeCell ref="B118:D118"/>
    <mergeCell ref="B119:D119"/>
    <mergeCell ref="E117:F117"/>
    <mergeCell ref="E118:F118"/>
    <mergeCell ref="E119:F119"/>
    <mergeCell ref="H128:J12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Presentación</vt:lpstr>
      <vt:lpstr>Egresados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2017-12-12T02:10:46Z</dcterms:modified>
</cp:coreProperties>
</file>