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89" i="62" l="1"/>
  <c r="D185" i="62"/>
  <c r="D186" i="62"/>
  <c r="D187" i="62"/>
  <c r="D188" i="62"/>
  <c r="C41" i="62"/>
  <c r="C379" i="62"/>
  <c r="C380" i="62"/>
  <c r="C381" i="62"/>
  <c r="C67" i="62"/>
  <c r="C94" i="62"/>
  <c r="D215" i="62"/>
  <c r="D40" i="62"/>
  <c r="D41" i="62"/>
  <c r="D39" i="62"/>
  <c r="C415" i="62"/>
  <c r="C416" i="62"/>
  <c r="C417" i="62"/>
  <c r="C418" i="62"/>
  <c r="C414" i="62"/>
  <c r="I400" i="62"/>
  <c r="I399" i="62"/>
  <c r="C398" i="62"/>
  <c r="C397" i="62"/>
  <c r="H379" i="62"/>
  <c r="H378" i="62"/>
  <c r="C382" i="62"/>
  <c r="C330" i="62"/>
  <c r="C329" i="62"/>
  <c r="C306" i="62"/>
  <c r="C307" i="62"/>
  <c r="C308" i="62"/>
  <c r="C309" i="62"/>
  <c r="C305" i="62"/>
  <c r="E251" i="62"/>
  <c r="E214" i="62"/>
  <c r="E213" i="62"/>
  <c r="K128" i="62"/>
  <c r="K129" i="62"/>
  <c r="K127" i="62"/>
  <c r="E128" i="62"/>
  <c r="E129" i="62"/>
  <c r="E130" i="62"/>
  <c r="E131" i="62"/>
  <c r="E132" i="62"/>
  <c r="E127" i="62"/>
  <c r="D91" i="62"/>
  <c r="D92" i="62"/>
  <c r="D93" i="62"/>
  <c r="D94" i="62"/>
  <c r="D90" i="62"/>
  <c r="D65" i="62"/>
  <c r="D66" i="62"/>
  <c r="D67" i="62"/>
  <c r="D64" i="62"/>
  <c r="D189" i="62"/>
  <c r="G67" i="62"/>
  <c r="G41" i="62"/>
  <c r="G40" i="62"/>
  <c r="J250" i="62"/>
  <c r="J251" i="62"/>
  <c r="G65" i="62"/>
  <c r="G39" i="62"/>
  <c r="G90" i="62"/>
  <c r="G91" i="62"/>
  <c r="G92" i="62"/>
  <c r="G94" i="62"/>
  <c r="G93" i="62"/>
  <c r="J249" i="62"/>
  <c r="G64" i="62"/>
  <c r="G66" i="62"/>
</calcChain>
</file>

<file path=xl/sharedStrings.xml><?xml version="1.0" encoding="utf-8"?>
<sst xmlns="http://schemas.openxmlformats.org/spreadsheetml/2006/main" count="668" uniqueCount="307">
  <si>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</si>
  <si>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</si>
  <si>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</si>
  <si>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</si>
  <si>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</si>
  <si>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</si>
  <si>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</si>
  <si>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</si>
  <si>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</si>
  <si>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</si>
  <si>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</si>
  <si>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</si>
  <si>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</si>
  <si>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</si>
  <si>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</si>
  <si>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</si>
  <si>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</si>
  <si>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</si>
  <si>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</si>
  <si>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</si>
  <si>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</si>
  <si>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</si>
  <si>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</si>
  <si>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</si>
  <si>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</si>
  <si>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</si>
  <si>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</si>
  <si>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</si>
  <si>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</si>
  <si>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</si>
  <si>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</si>
  <si>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</si>
  <si>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</si>
  <si>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</si>
  <si>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</si>
  <si>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</si>
  <si>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</si>
  <si>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</si>
  <si>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</si>
  <si>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</si>
  <si>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</si>
  <si>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</si>
  <si>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</si>
  <si>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</si>
  <si>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</si>
  <si>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</si>
  <si>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</si>
  <si>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</si>
  <si>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</si>
  <si>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</si>
  <si>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</si>
  <si>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</si>
  <si>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</si>
  <si>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</si>
  <si>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</si>
  <si>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</si>
  <si>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</si>
  <si>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</si>
  <si>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</si>
  <si>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</si>
  <si>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</si>
  <si>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</si>
  <si>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</si>
  <si>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</si>
  <si>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</si>
  <si>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</si>
  <si>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</si>
  <si>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</si>
  <si>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</si>
  <si>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</si>
  <si>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</si>
  <si>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</si>
  <si>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</si>
  <si>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</si>
  <si>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</si>
  <si>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</si>
  <si>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</si>
  <si>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</si>
  <si>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</si>
  <si>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</si>
  <si>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</si>
  <si>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</si>
  <si>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</si>
  <si>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</si>
  <si>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</si>
  <si>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</si>
  <si>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</si>
  <si>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</si>
  <si>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</si>
  <si>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</si>
  <si>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</si>
  <si>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</si>
  <si>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</si>
  <si>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</si>
  <si>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</si>
  <si>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</si>
  <si>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</si>
  <si>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</si>
  <si>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</si>
  <si>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</si>
  <si>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</si>
  <si>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</si>
  <si>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</si>
  <si>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</si>
  <si>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</si>
  <si>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</si>
  <si>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</si>
  <si>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</si>
  <si>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</si>
  <si>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</si>
  <si>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</si>
  <si>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</si>
  <si>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</si>
  <si>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</si>
  <si>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</si>
  <si>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</si>
  <si>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</si>
  <si>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</si>
  <si>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</si>
  <si>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</si>
  <si>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</si>
  <si>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</si>
  <si>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</si>
  <si>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</si>
  <si>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</si>
  <si>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</si>
  <si>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</si>
  <si>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</si>
  <si>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</si>
  <si>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Ocupaciones de Dirección y Gerencia</t>
  </si>
  <si>
    <t>entre 4 SMLV y menos de 5 SMLV</t>
  </si>
  <si>
    <t xml:space="preserve">Empleado de empresa particular  </t>
  </si>
  <si>
    <t xml:space="preserve">Privada 	</t>
  </si>
  <si>
    <t>entre 2 SMLV y menos de 3 SMLV</t>
  </si>
  <si>
    <t>SIN RESPUESTA</t>
  </si>
  <si>
    <t>entre 3 SMLV y menos de 4 SMLV</t>
  </si>
  <si>
    <t xml:space="preserve">Trabajador  independiente    (Sector público o privado)  </t>
  </si>
  <si>
    <t>COLOMBIA</t>
  </si>
  <si>
    <t>Sin Respuesta</t>
  </si>
  <si>
    <t>Docente</t>
  </si>
  <si>
    <t>Rector</t>
  </si>
  <si>
    <t>entre 5 SMLV y menos de 6 SMLV</t>
  </si>
  <si>
    <t>Bogotá</t>
  </si>
  <si>
    <t>entre 1 SMLV y menos de 2 SMLV</t>
  </si>
  <si>
    <t>Industrias Manufactureras</t>
  </si>
  <si>
    <t>null</t>
  </si>
  <si>
    <t>pereira</t>
  </si>
  <si>
    <t>risaralda</t>
  </si>
  <si>
    <t>colombia</t>
  </si>
  <si>
    <t>Caldas</t>
  </si>
  <si>
    <t>Manizales</t>
  </si>
  <si>
    <t>RISARALDA</t>
  </si>
  <si>
    <t>DOSQUEBRADAS</t>
  </si>
  <si>
    <t xml:space="preserve">Contrato de prestación de servicios	</t>
  </si>
  <si>
    <t>Dosquebradas</t>
  </si>
  <si>
    <t>Otro tipo de contrato</t>
  </si>
  <si>
    <t>Universidad Tecnológica de Pereira</t>
  </si>
  <si>
    <t>Ocupaciones en Ciencias Naturales, Aplicadas y relacionadas</t>
  </si>
  <si>
    <t>Decano</t>
  </si>
  <si>
    <t>Maestría en Sistemas Automáticos de Producción</t>
  </si>
  <si>
    <t>Cra 27 No 10-02 Los Álamos</t>
  </si>
  <si>
    <t>edisonhenao@utp.edu.co</t>
  </si>
  <si>
    <t>Ingeniería Mecánica</t>
  </si>
  <si>
    <t>Cra 27 No. 10-02 Alamos</t>
  </si>
  <si>
    <t>edgarsalazar@utp.edu.co</t>
  </si>
  <si>
    <t>Tecnología Mecánica</t>
  </si>
  <si>
    <t>Docente Investigador</t>
  </si>
  <si>
    <t>Director de programa</t>
  </si>
  <si>
    <t>UNIVERSIDAD TECNOLÓGICA DE PEREIRA</t>
  </si>
  <si>
    <t>CARRERA 27 #10-02</t>
  </si>
  <si>
    <t>ojsabogal@utp.edu.co</t>
  </si>
  <si>
    <t>Facultad Ingeniería Mecánica</t>
  </si>
  <si>
    <t>kalios@utp.edu.co</t>
  </si>
  <si>
    <t>La Julita</t>
  </si>
  <si>
    <t>Facultad de Ingeniería Mecánica</t>
  </si>
  <si>
    <t>jdjdjdj</t>
  </si>
  <si>
    <t>carrera 14</t>
  </si>
  <si>
    <t>joanni.chaverria@gmail.com</t>
  </si>
  <si>
    <t>casa</t>
  </si>
  <si>
    <t>jefe</t>
  </si>
  <si>
    <t>Bellota Colombia S.A. C.I.</t>
  </si>
  <si>
    <t>Parque Industrial Juanchito Terraza 8</t>
  </si>
  <si>
    <t>megaluich@gmail.com</t>
  </si>
  <si>
    <t>Operaciones</t>
  </si>
  <si>
    <t xml:space="preserve">Jefe de Ingeniería </t>
  </si>
  <si>
    <t>Director de Operaciones</t>
  </si>
  <si>
    <t>papeles nacionales sa</t>
  </si>
  <si>
    <t>paraje la marina km2 via Cartago Pereira</t>
  </si>
  <si>
    <t>albajadmamad@utp.edu.co</t>
  </si>
  <si>
    <t>Ocupaciones de Procesamiento, Fabricación y Ensamble</t>
  </si>
  <si>
    <t>Conversión</t>
  </si>
  <si>
    <t>supervisor</t>
  </si>
  <si>
    <t>Super intendente de conversión</t>
  </si>
  <si>
    <t>daeo003@hotmail.com</t>
  </si>
  <si>
    <t>Universidad Católica de Pereira</t>
  </si>
  <si>
    <t>Carrera 21 No. 49-95 Av. de las Américas</t>
  </si>
  <si>
    <t>PBX (+57) (6) 312 4000</t>
  </si>
  <si>
    <t>juanfll@utp.edu.co</t>
  </si>
  <si>
    <t>Diseño Industrial</t>
  </si>
  <si>
    <t>Director del Programa</t>
  </si>
  <si>
    <t>inventiva sa</t>
  </si>
  <si>
    <t>ck 13 via al magdalena</t>
  </si>
  <si>
    <t>af_urrea@hotmail.com</t>
  </si>
  <si>
    <t>proyectos</t>
  </si>
  <si>
    <t>lider de proyectos</t>
  </si>
  <si>
    <t>gerente inventiva</t>
  </si>
  <si>
    <t>caldas</t>
  </si>
  <si>
    <t>manizales</t>
  </si>
  <si>
    <t>Universidad Cooperativa de Colombia</t>
  </si>
  <si>
    <t>Avatar Caracas No 38-63</t>
  </si>
  <si>
    <t>joslurar@yahoo.es</t>
  </si>
  <si>
    <t>Docente investigador</t>
  </si>
  <si>
    <t>Maick Peter Marin</t>
  </si>
  <si>
    <t>Cenicafe</t>
  </si>
  <si>
    <t>Km 4 via antigua a chinchina Manizales</t>
  </si>
  <si>
    <t>arley.valencia@cafedecolombia.com</t>
  </si>
  <si>
    <t>Agricultura, ganadería, Caza y Silvicultura</t>
  </si>
  <si>
    <t>agroclimatolofia</t>
  </si>
  <si>
    <t>asistente de investigacion</t>
  </si>
  <si>
    <t>Investigador cientifico</t>
  </si>
  <si>
    <t>INSTITUCION EDUCATIVA PABLO SEXTO</t>
  </si>
  <si>
    <t>Barrio los Molinos D/das</t>
  </si>
  <si>
    <t>f.arias@utp.edu.co</t>
  </si>
  <si>
    <t>Tecnica</t>
  </si>
  <si>
    <t>oi- peldar</t>
  </si>
  <si>
    <t>cll39 s 48-180</t>
  </si>
  <si>
    <t>04-3788000</t>
  </si>
  <si>
    <t>andresfp1986@hotmail.com</t>
  </si>
  <si>
    <t>producción</t>
  </si>
  <si>
    <t>fmu</t>
  </si>
  <si>
    <t>upm</t>
  </si>
  <si>
    <t>antioquia</t>
  </si>
  <si>
    <t>envigado</t>
  </si>
  <si>
    <t>jorge.negret@utp.edu.co</t>
  </si>
  <si>
    <t>SENA</t>
  </si>
  <si>
    <t>Barrio Santa Isabel Dosquebradas</t>
  </si>
  <si>
    <t>egiraldog@utp.edu.co</t>
  </si>
  <si>
    <t>FORMACION</t>
  </si>
  <si>
    <t>INSTRUCTOR</t>
  </si>
  <si>
    <t>COORDINADOR ACADEMICO</t>
  </si>
  <si>
    <t>Sector La Julita</t>
  </si>
  <si>
    <t>hectorac@utp.edu.co</t>
  </si>
  <si>
    <t>Ciencias Basicas</t>
  </si>
  <si>
    <t>Directo Dpto. de Dibujo</t>
  </si>
  <si>
    <t>CRA 27 10-02 LA JULITA</t>
  </si>
  <si>
    <t>+57 (6) 313-7544</t>
  </si>
  <si>
    <t>azapata@utp.edu.co</t>
  </si>
  <si>
    <t>Vicerrectoria de investigaciones, innovación y extensión</t>
  </si>
  <si>
    <t>Director Organismo Certificador de Personas OCPE-UTP</t>
  </si>
  <si>
    <t>Vicerrectoria II&amp;E</t>
  </si>
  <si>
    <t xml:space="preserve">kra 27 n° 10-02 barrio los Álamos </t>
  </si>
  <si>
    <t>3137300 ext 7605</t>
  </si>
  <si>
    <t>cmontilla@utp.edu.co</t>
  </si>
  <si>
    <t>Facultad de Tecnología</t>
  </si>
  <si>
    <t>Profesor y coordinador área de Manufactura y materiales</t>
  </si>
  <si>
    <t>ricaospi@utp.edu.co</t>
  </si>
  <si>
    <t>Ciencias Básicas</t>
  </si>
  <si>
    <t>Director de departamento</t>
  </si>
  <si>
    <t>Perira/Risaralda</t>
  </si>
  <si>
    <t xml:space="preserve">Carrera 27 #10-02 Barrio Alamos </t>
  </si>
  <si>
    <t>57 6 3137300</t>
  </si>
  <si>
    <t>lcriosq@gmail.com</t>
  </si>
  <si>
    <t>Docente asociado</t>
  </si>
  <si>
    <t>Decano de Facultad</t>
  </si>
  <si>
    <t>Federación Nacional de Cafteros de Colombia - Cenicafé</t>
  </si>
  <si>
    <t>Km 4 vía antigua Chinchiná - Manizales</t>
  </si>
  <si>
    <t>(6)8506550</t>
  </si>
  <si>
    <t>juanr.sanz@cafedecolombia.com</t>
  </si>
  <si>
    <t>Disciplina de Postcosecha</t>
  </si>
  <si>
    <t>Investigador Científico III</t>
  </si>
  <si>
    <t>Coordinador Disciplina de Postcosecha</t>
  </si>
  <si>
    <t>frajahec@utp.edu.co</t>
  </si>
  <si>
    <t>Carrera 27 #10-02 Barrio Alamos - Risaralda - Colombia</t>
  </si>
  <si>
    <t>yes@utp.edu.co</t>
  </si>
  <si>
    <t>Director de Programa</t>
  </si>
  <si>
    <t>Universidad Autonoma de Manizales</t>
  </si>
  <si>
    <t>Antigua estacion del ferrocarril</t>
  </si>
  <si>
    <t>sebastiandi@utp.edu.co</t>
  </si>
  <si>
    <t>Departamento de Mecanica y Produccion</t>
  </si>
  <si>
    <t>Profesor</t>
  </si>
  <si>
    <t>Coordinador del Departamento</t>
  </si>
  <si>
    <t>Incentivar la investigación en cada una de las áreas que lo comprenden</t>
  </si>
  <si>
    <t>Debe exigirse culminación en menor tiempo.</t>
  </si>
  <si>
    <t>Debe existir un cambio en el programa que permita su actualización</t>
  </si>
  <si>
    <t>Mejorar la investigación, la pertinencia, los laboratorios y el enfoque del posgrado</t>
  </si>
  <si>
    <t>Tengo entendido que el requisito de trabajo de grado puede ser reemplazado por práctica industrial, lo cuál considero, no concuerda con el carácter investigativo que debe tener un programa de maestría.  Se debe buscar que los docentes del programa estén adscritos al programa de Ingeniería Mecánica de la Universidad y de ser posible con títulos de Doctorado, pues actualmente varios de los docentes del programa son externos a la Universidad.  Tengo entendido que se ha reformado el currículo del programa, sin embargo, los egresados no hemos sidos notificados, ni en la pagina web oficial del programa aparece esta información</t>
  </si>
  <si>
    <t>Mejorar el programa de becas para los estudiantes.</t>
  </si>
  <si>
    <t>Fortalecer la internacionalizacion del programa, evaluar constantemente el pensum para ponerlo acorde a las necesidades del medio</t>
  </si>
  <si>
    <t>Incluir el curso de adquisición de señales e hidráulica proporcional.    Retirar examen de inglés como requisito de grado</t>
  </si>
  <si>
    <t>Inversión de recursos en los laboratorios por parte de la universidad</t>
  </si>
  <si>
    <t>Realización de foros con egresados</t>
  </si>
  <si>
    <t>actualizar los temarios de algunas materias</t>
  </si>
  <si>
    <t>Mas agilidad en los procesos.</t>
  </si>
  <si>
    <t>seguir con la divulgación y promoción en otras regiones. es una universidad muy buena y falta mas divulgación</t>
  </si>
  <si>
    <t>Me pareció todo excelente.</t>
  </si>
  <si>
    <t>Mas interaccion con el medio empresarial</t>
  </si>
  <si>
    <t>Algunas de las tesis son muy buenas pero se quedan archivadas en las Bibliotecas..Seria bueno que los directivos hicieran mas gestion para que la mayoría de estas tesis sean aprovechadas y llevadas  a la practica</t>
  </si>
  <si>
    <t>Fomentar los procesos de certificación en competencias profesionales,  con trazabilidad internacional a través de los actores pertinentes de la UTP y otras IES que ofrezcan éstas modalidades de cualificación del recurso humano, para que nuestros profesionales tengan reconocimiento mundial.</t>
  </si>
  <si>
    <t>Hacer énfasis en tesis desarrolladas en las empresas de la región.</t>
  </si>
  <si>
    <t>Cumplir con las actividades del manual de mejoramiento que entrega la autoevaluación.</t>
  </si>
  <si>
    <t>Invitar a profesores extranjeros, con formación de doctorado y amplia experiencia en diferentes temas, para que dicten seminarios y cursos que hagan parte del programa de maestría.</t>
  </si>
  <si>
    <t>En las materias electivas es necesario introducir alguna de adquisición de señales</t>
  </si>
  <si>
    <t>Que la opción de asignaturas electivas lo sea real mente y se busquen los mecanismos para ello. Por ejemplo utilizar la opción de la movilidad o fortalecer las alianzas estratégicas con otras instituciones</t>
  </si>
  <si>
    <t>Siempre es posible la mejora. Mi evaluacion no corresponde a un incoformismo, si no a la naturaleza misma del curriculo que es dinámica.</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</si>
  <si>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</si>
  <si>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</si>
  <si>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Sistemas Automáticos de Producción</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</si>
</sst>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0"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73%</c:v>
                  </c:pt>
                  <c:pt idx="1">
                    <c:v>27%</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0.73076923076923073</c:v>
                </c:pt>
                <c:pt idx="1">
                  <c:v>0.26923076923076922</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Egresados!$B$329:$B$330</c:f>
              <c:strCache>
                <c:ptCount val="2"/>
                <c:pt idx="0">
                  <c:v>Si</c:v>
                </c:pt>
                <c:pt idx="1">
                  <c:v>No</c:v>
                </c:pt>
              </c:strCache>
            </c:strRef>
          </c:cat>
          <c:val>
            <c:numRef>
              <c:f>Egresados!$C$329:$C$330</c:f>
              <c:numCache>
                <c:formatCode>0%</c:formatCode>
                <c:ptCount val="2"/>
                <c:pt idx="0">
                  <c:v>0.61538461538461542</c:v>
                </c:pt>
                <c:pt idx="1">
                  <c:v>0.38461538461538464</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0.96153846153846156</c:v>
                </c:pt>
                <c:pt idx="1">
                  <c:v>3.8461538461538464E-2</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31%</c:v>
                  </c:pt>
                  <c:pt idx="1">
                    <c:v>23%</c:v>
                  </c:pt>
                  <c:pt idx="2">
                    <c:v>31%</c:v>
                  </c:pt>
                  <c:pt idx="3">
                    <c:v>15%</c:v>
                  </c:pt>
                </c:lvl>
                <c:lvl>
                  <c:pt idx="0">
                    <c:v>0</c:v>
                  </c:pt>
                  <c:pt idx="1">
                    <c:v>1</c:v>
                  </c:pt>
                  <c:pt idx="2">
                    <c:v>2</c:v>
                  </c:pt>
                  <c:pt idx="3">
                    <c:v>Más de 2</c:v>
                  </c:pt>
                </c:lvl>
              </c:multiLvlStrCache>
            </c:multiLvlStrRef>
          </c:cat>
          <c:val>
            <c:numRef>
              <c:f>Egresados!$G$90:$G$93</c:f>
              <c:numCache>
                <c:formatCode>0%</c:formatCode>
                <c:ptCount val="4"/>
                <c:pt idx="0">
                  <c:v>0.30769230769230771</c:v>
                </c:pt>
                <c:pt idx="1">
                  <c:v>0.23076923076923078</c:v>
                </c:pt>
                <c:pt idx="2">
                  <c:v>0.30769230769230771</c:v>
                </c:pt>
                <c:pt idx="3">
                  <c:v>0.15384615384615385</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31%</c:v>
                  </c:pt>
                  <c:pt idx="1">
                    <c:v>23%</c:v>
                  </c:pt>
                  <c:pt idx="2">
                    <c:v>31%</c:v>
                  </c:pt>
                  <c:pt idx="3">
                    <c:v>15%</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0.92307692307692313</c:v>
                </c:pt>
                <c:pt idx="1">
                  <c:v>7.6923076923076927E-2</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0.84615384615384615</c:v>
                </c:pt>
                <c:pt idx="1">
                  <c:v>0</c:v>
                </c:pt>
                <c:pt idx="2">
                  <c:v>0.15384615384615385</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Egresados!$B$185:$B$188</c:f>
              <c:strCache>
                <c:ptCount val="4"/>
                <c:pt idx="0">
                  <c:v>Educación</c:v>
                </c:pt>
                <c:pt idx="1">
                  <c:v>Sin Respuesta</c:v>
                </c:pt>
                <c:pt idx="2">
                  <c:v>Agricultura, ganadería, Caza y Silvicultura</c:v>
                </c:pt>
                <c:pt idx="3">
                  <c:v>Industrias Manufactureras</c:v>
                </c:pt>
              </c:strCache>
            </c:strRef>
          </c:cat>
          <c:val>
            <c:numRef>
              <c:f>Egresados!$D$185:$D$188</c:f>
              <c:numCache>
                <c:formatCode>0%</c:formatCode>
                <c:ptCount val="4"/>
                <c:pt idx="0">
                  <c:v>0.61538461538461542</c:v>
                </c:pt>
                <c:pt idx="1">
                  <c:v>0.15384615384615385</c:v>
                </c:pt>
                <c:pt idx="2">
                  <c:v>7.6923076923076927E-2</c:v>
                </c:pt>
                <c:pt idx="3">
                  <c:v>0.15384615384615385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Egresados!$E$213:$E$214</c:f>
              <c:numCache>
                <c:formatCode>0%</c:formatCode>
                <c:ptCount val="2"/>
                <c:pt idx="0">
                  <c:v>0.61538461538461542</c:v>
                </c:pt>
                <c:pt idx="1">
                  <c:v>0.38461538461538464</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Egresados!$E$214</c:f>
              <c:numCache>
                <c:formatCode>0%</c:formatCode>
                <c:ptCount val="1"/>
                <c:pt idx="0">
                  <c:v>0.38461538461538464</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Egresados!$J$248</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Egresados!$H$249:$I$250</c:f>
              <c:strCache>
                <c:ptCount val="2"/>
                <c:pt idx="0">
                  <c:v>Si</c:v>
                </c:pt>
                <c:pt idx="1">
                  <c:v>No</c:v>
                </c:pt>
              </c:strCache>
            </c:strRef>
          </c:cat>
          <c:val>
            <c:numRef>
              <c:f>Egresados!$J$249:$J$250</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Egresados!$C$305:$C$309</c:f>
              <c:numCache>
                <c:formatCode>0%</c:formatCode>
                <c:ptCount val="5"/>
                <c:pt idx="0">
                  <c:v>0</c:v>
                </c:pt>
                <c:pt idx="1">
                  <c:v>0</c:v>
                </c:pt>
                <c:pt idx="2">
                  <c:v>0.30769230769230771</c:v>
                </c:pt>
                <c:pt idx="3">
                  <c:v>0.53846153846153844</c:v>
                </c:pt>
                <c:pt idx="4">
                  <c:v>0.15384615384615385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620059</xdr:colOff>
      <xdr:row>0</xdr:row>
      <xdr:rowOff>58271</xdr:rowOff>
    </xdr:from>
    <xdr:to>
      <xdr:col>15</xdr:col>
      <xdr:colOff>423956</xdr:colOff>
      <xdr:row>10</xdr:row>
      <xdr:rowOff>143436</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620059" y="58271"/>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Sistemas Automáticos de Producción</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0</xdr:rowOff>
    </xdr:from>
    <xdr:to>
      <xdr:col>13</xdr:col>
      <xdr:colOff>485956</xdr:colOff>
      <xdr:row>31</xdr:row>
      <xdr:rowOff>173169</xdr:rowOff>
    </xdr:to>
    <xdr:pic>
      <xdr:nvPicPr>
        <xdr:cNvPr id="5" name="Imagen 4">
          <a:extLst>
            <a:ext uri="{FF2B5EF4-FFF2-40B4-BE49-F238E27FC236}">
              <a16:creationId xmlns:a16="http://schemas.microsoft.com/office/drawing/2014/main" id="{91706F4C-F615-4007-BB24-882E73983F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9353" y="2427941"/>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192</xdr:row>
      <xdr:rowOff>19050</xdr:rowOff>
    </xdr:from>
    <xdr:to>
      <xdr:col>4</xdr:col>
      <xdr:colOff>1670050</xdr:colOff>
      <xdr:row>206</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210</xdr:row>
      <xdr:rowOff>57150</xdr:rowOff>
    </xdr:from>
    <xdr:to>
      <xdr:col>11</xdr:col>
      <xdr:colOff>222250</xdr:colOff>
      <xdr:row>221</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252</xdr:row>
      <xdr:rowOff>177800</xdr:rowOff>
    </xdr:from>
    <xdr:to>
      <xdr:col>5</xdr:col>
      <xdr:colOff>152400</xdr:colOff>
      <xdr:row>267</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295</xdr:row>
      <xdr:rowOff>165100</xdr:rowOff>
    </xdr:from>
    <xdr:to>
      <xdr:col>9</xdr:col>
      <xdr:colOff>622300</xdr:colOff>
      <xdr:row>310</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322</xdr:row>
      <xdr:rowOff>19050</xdr:rowOff>
    </xdr:from>
    <xdr:to>
      <xdr:col>8</xdr:col>
      <xdr:colOff>590550</xdr:colOff>
      <xdr:row>336</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2086428</xdr:colOff>
      <xdr:row>13</xdr:row>
      <xdr:rowOff>145144</xdr:rowOff>
    </xdr:from>
    <xdr:to>
      <xdr:col>6</xdr:col>
      <xdr:colOff>2826833</xdr:colOff>
      <xdr:row>34</xdr:row>
      <xdr:rowOff>111137</xdr:rowOff>
    </xdr:to>
    <xdr:pic>
      <xdr:nvPicPr>
        <xdr:cNvPr id="4" name="Imagen 3">
          <a:extLst>
            <a:ext uri="{FF2B5EF4-FFF2-40B4-BE49-F238E27FC236}">
              <a16:creationId xmlns:a16="http://schemas.microsoft.com/office/drawing/2014/main" id="{EA76201E-625E-4A83-8F48-72B469EAA921}"/>
            </a:ext>
          </a:extLst>
        </xdr:cNvPr>
        <xdr:cNvPicPr>
          <a:picLocks noChangeAspect="1"/>
        </xdr:cNvPicPr>
      </xdr:nvPicPr>
      <xdr:blipFill>
        <a:blip xmlns:r="http://schemas.openxmlformats.org/officeDocument/2006/relationships" r:embed="rId14"/>
        <a:stretch>
          <a:fillRect/>
        </a:stretch>
      </xdr:blipFill>
      <xdr:spPr>
        <a:xfrm>
          <a:off x="2884714" y="2830287"/>
          <a:ext cx="9766476" cy="37759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70" zoomScaleNormal="70" workbookViewId="0">
      <selection activeCell="A47" sqref="A4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306</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40.5"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86" t="s">
        <v>304</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7" t="s">
        <v>305</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49"/>
  <sheetViews>
    <sheetView zoomScale="70" zoomScaleNormal="70" workbookViewId="0">
      <selection activeCell="B443" sqref="B443"/>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82" t="s">
        <v>159</v>
      </c>
      <c r="C12" s="82"/>
      <c r="D12" s="82"/>
      <c r="E12" s="82"/>
      <c r="F12" s="82"/>
    </row>
    <row r="13" spans="2:6">
      <c r="B13" s="10" t="s">
        <v>24</v>
      </c>
    </row>
    <row r="36" spans="2:7" ht="15.5">
      <c r="B36" s="9" t="s">
        <v>0</v>
      </c>
    </row>
    <row r="38" spans="2:7">
      <c r="B38" s="6" t="s">
        <v>0</v>
      </c>
      <c r="C38" s="31" t="s">
        <v>1</v>
      </c>
      <c r="D38" s="31" t="s">
        <v>2</v>
      </c>
      <c r="F38" s="6" t="s">
        <v>0</v>
      </c>
      <c r="G38" s="31" t="s">
        <v>2</v>
      </c>
    </row>
    <row r="39" spans="2:7">
      <c r="B39" s="7" t="s">
        <v>3</v>
      </c>
      <c r="C39" s="8">
        <v>25</v>
      </c>
      <c r="D39" s="13">
        <f>C39/$C$41</f>
        <v>0.96153846153846156</v>
      </c>
      <c r="F39" s="7" t="s">
        <v>3</v>
      </c>
      <c r="G39" s="13">
        <f>D39</f>
        <v>0.96153846153846156</v>
      </c>
    </row>
    <row r="40" spans="2:7">
      <c r="B40" s="7" t="s">
        <v>4</v>
      </c>
      <c r="C40" s="8">
        <v>1</v>
      </c>
      <c r="D40" s="13">
        <f t="shared" ref="D40:D41" si="0">C40/$C$41</f>
        <v>3.8461538461538464E-2</v>
      </c>
      <c r="F40" s="7" t="s">
        <v>4</v>
      </c>
      <c r="G40" s="13">
        <f>D40</f>
        <v>3.8461538461538464E-2</v>
      </c>
    </row>
    <row r="41" spans="2:7">
      <c r="B41" s="7" t="s">
        <v>5</v>
      </c>
      <c r="C41" s="11">
        <f>SUM(C39:C40)</f>
        <v>26</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19</v>
      </c>
      <c r="D64" s="13">
        <f>C64/$C$41</f>
        <v>0.73076923076923073</v>
      </c>
      <c r="F64" s="7" t="s">
        <v>22</v>
      </c>
      <c r="G64" s="13">
        <f>D64</f>
        <v>0.73076923076923073</v>
      </c>
    </row>
    <row r="65" spans="2:7">
      <c r="B65" s="7" t="s">
        <v>6</v>
      </c>
      <c r="C65" s="8">
        <v>7</v>
      </c>
      <c r="D65" s="13">
        <f t="shared" ref="D65:D67" si="1">C65/$C$41</f>
        <v>0.26923076923076922</v>
      </c>
      <c r="F65" s="7" t="s">
        <v>6</v>
      </c>
      <c r="G65" s="13">
        <f>D65</f>
        <v>0.26923076923076922</v>
      </c>
    </row>
    <row r="66" spans="2:7">
      <c r="B66" s="7" t="s">
        <v>109</v>
      </c>
      <c r="C66" s="8">
        <v>0</v>
      </c>
      <c r="D66" s="13">
        <f t="shared" si="1"/>
        <v>0</v>
      </c>
      <c r="F66" s="7" t="s">
        <v>110</v>
      </c>
      <c r="G66" s="13">
        <f>D66</f>
        <v>0</v>
      </c>
    </row>
    <row r="67" spans="2:7">
      <c r="B67" s="7" t="s">
        <v>5</v>
      </c>
      <c r="C67" s="11">
        <f>SUM(C64:C66)</f>
        <v>26</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8</v>
      </c>
      <c r="D90" s="13">
        <f>C90/$C$41</f>
        <v>0.30769230769230771</v>
      </c>
      <c r="F90" s="7">
        <v>0</v>
      </c>
      <c r="G90" s="13">
        <f>D90</f>
        <v>0.30769230769230771</v>
      </c>
    </row>
    <row r="91" spans="2:7">
      <c r="B91" s="7">
        <v>1</v>
      </c>
      <c r="C91" s="8">
        <v>6</v>
      </c>
      <c r="D91" s="13">
        <f t="shared" ref="D91:D94" si="2">C91/$C$41</f>
        <v>0.23076923076923078</v>
      </c>
      <c r="F91" s="7">
        <v>1</v>
      </c>
      <c r="G91" s="13">
        <f>D91</f>
        <v>0.23076923076923078</v>
      </c>
    </row>
    <row r="92" spans="2:7">
      <c r="B92" s="12">
        <v>2</v>
      </c>
      <c r="C92" s="8">
        <v>8</v>
      </c>
      <c r="D92" s="13">
        <f t="shared" si="2"/>
        <v>0.30769230769230771</v>
      </c>
      <c r="F92" s="12">
        <v>2</v>
      </c>
      <c r="G92" s="13">
        <f>D92</f>
        <v>0.30769230769230771</v>
      </c>
    </row>
    <row r="93" spans="2:7">
      <c r="B93" s="2" t="s">
        <v>114</v>
      </c>
      <c r="C93" s="8">
        <v>4</v>
      </c>
      <c r="D93" s="13">
        <f t="shared" si="2"/>
        <v>0.15384615384615385</v>
      </c>
      <c r="F93" s="2" t="s">
        <v>114</v>
      </c>
      <c r="G93" s="13">
        <f>D93</f>
        <v>0.15384615384615385</v>
      </c>
    </row>
    <row r="94" spans="2:7">
      <c r="B94" s="7" t="s">
        <v>5</v>
      </c>
      <c r="C94" s="11">
        <f>SUM(C90:C93)</f>
        <v>26</v>
      </c>
      <c r="D94" s="13">
        <f t="shared" si="2"/>
        <v>1</v>
      </c>
      <c r="F94" s="7" t="s">
        <v>5</v>
      </c>
      <c r="G94" s="13">
        <f>D94</f>
        <v>1</v>
      </c>
    </row>
    <row r="114" spans="2:12" ht="15.5">
      <c r="B114" s="9" t="s">
        <v>44</v>
      </c>
    </row>
    <row r="115" spans="2:12" ht="15.5">
      <c r="B115" s="9"/>
    </row>
    <row r="117" spans="2:12" ht="84" customHeight="1">
      <c r="B117" s="52" t="s">
        <v>45</v>
      </c>
      <c r="C117" s="52"/>
      <c r="D117" s="52"/>
      <c r="E117" s="55" t="s">
        <v>1</v>
      </c>
      <c r="F117" s="55"/>
      <c r="H117" s="52" t="s">
        <v>46</v>
      </c>
      <c r="I117" s="52"/>
      <c r="J117" s="52"/>
      <c r="K117" s="55" t="s">
        <v>1</v>
      </c>
      <c r="L117" s="55"/>
    </row>
    <row r="118" spans="2:12">
      <c r="B118" s="54" t="s">
        <v>14</v>
      </c>
      <c r="C118" s="54"/>
      <c r="D118" s="54"/>
      <c r="E118" s="60">
        <v>24</v>
      </c>
      <c r="F118" s="60"/>
      <c r="H118" s="53" t="s">
        <v>111</v>
      </c>
      <c r="I118" s="53"/>
      <c r="J118" s="53"/>
      <c r="K118" s="56">
        <v>22</v>
      </c>
      <c r="L118" s="57"/>
    </row>
    <row r="119" spans="2:12">
      <c r="B119" s="54" t="s">
        <v>15</v>
      </c>
      <c r="C119" s="54"/>
      <c r="D119" s="54"/>
      <c r="E119" s="60">
        <v>2</v>
      </c>
      <c r="F119" s="60"/>
      <c r="H119" s="53" t="s">
        <v>116</v>
      </c>
      <c r="I119" s="53"/>
      <c r="J119" s="53"/>
      <c r="K119" s="56">
        <v>0</v>
      </c>
      <c r="L119" s="57"/>
    </row>
    <row r="120" spans="2:12">
      <c r="B120" s="54" t="s">
        <v>20</v>
      </c>
      <c r="C120" s="54"/>
      <c r="D120" s="54"/>
      <c r="E120" s="60">
        <v>0</v>
      </c>
      <c r="F120" s="60"/>
      <c r="H120" s="53" t="s">
        <v>112</v>
      </c>
      <c r="I120" s="53"/>
      <c r="J120" s="53"/>
      <c r="K120" s="56">
        <v>4</v>
      </c>
      <c r="L120" s="57"/>
    </row>
    <row r="121" spans="2:12">
      <c r="B121" s="54" t="s">
        <v>49</v>
      </c>
      <c r="C121" s="54"/>
      <c r="D121" s="54"/>
      <c r="E121" s="60">
        <v>0</v>
      </c>
      <c r="F121" s="60"/>
      <c r="H121" s="19"/>
      <c r="I121" s="19"/>
      <c r="J121" s="19"/>
      <c r="K121" s="34"/>
      <c r="L121" s="34"/>
    </row>
    <row r="122" spans="2:12">
      <c r="B122" s="54" t="s">
        <v>50</v>
      </c>
      <c r="C122" s="54"/>
      <c r="D122" s="54"/>
      <c r="E122" s="60">
        <v>0</v>
      </c>
      <c r="F122" s="60"/>
      <c r="H122" s="19"/>
      <c r="I122" s="19"/>
      <c r="J122" s="19"/>
      <c r="K122" s="34"/>
      <c r="L122" s="34"/>
    </row>
    <row r="123" spans="2:12">
      <c r="B123" s="54" t="s">
        <v>16</v>
      </c>
      <c r="C123" s="54"/>
      <c r="D123" s="54"/>
      <c r="E123" s="60">
        <v>0</v>
      </c>
      <c r="F123" s="60"/>
      <c r="H123" s="19"/>
      <c r="I123" s="19"/>
      <c r="J123" s="19"/>
      <c r="K123" s="34"/>
      <c r="L123" s="34"/>
    </row>
    <row r="124" spans="2:12">
      <c r="B124" s="20"/>
      <c r="C124" s="20"/>
      <c r="D124" s="20"/>
      <c r="E124" s="30"/>
      <c r="F124" s="30"/>
      <c r="H124" s="19"/>
      <c r="I124" s="19"/>
      <c r="J124" s="19"/>
      <c r="K124" s="34"/>
      <c r="L124" s="34"/>
    </row>
    <row r="126" spans="2:12">
      <c r="B126" s="58" t="s">
        <v>48</v>
      </c>
      <c r="C126" s="58"/>
      <c r="D126" s="58"/>
      <c r="E126" s="58" t="s">
        <v>2</v>
      </c>
      <c r="F126" s="58"/>
      <c r="H126" s="58" t="s">
        <v>113</v>
      </c>
      <c r="I126" s="58"/>
      <c r="J126" s="58"/>
      <c r="K126" s="61" t="s">
        <v>2</v>
      </c>
      <c r="L126" s="62"/>
    </row>
    <row r="127" spans="2:12">
      <c r="B127" s="54" t="s">
        <v>14</v>
      </c>
      <c r="C127" s="54"/>
      <c r="D127" s="54"/>
      <c r="E127" s="59">
        <f>E118/$C$41</f>
        <v>0.92307692307692313</v>
      </c>
      <c r="F127" s="59"/>
      <c r="H127" s="54" t="s">
        <v>13</v>
      </c>
      <c r="I127" s="54"/>
      <c r="J127" s="54"/>
      <c r="K127" s="63">
        <f>K118/$C$41</f>
        <v>0.84615384615384615</v>
      </c>
      <c r="L127" s="64"/>
    </row>
    <row r="128" spans="2:12">
      <c r="B128" s="54" t="s">
        <v>15</v>
      </c>
      <c r="C128" s="54"/>
      <c r="D128" s="54"/>
      <c r="E128" s="59">
        <f t="shared" ref="E128:E132" si="3">E119/$C$41</f>
        <v>7.6923076923076927E-2</v>
      </c>
      <c r="F128" s="59"/>
      <c r="H128" s="53" t="s">
        <v>117</v>
      </c>
      <c r="I128" s="53"/>
      <c r="J128" s="53"/>
      <c r="K128" s="63">
        <f t="shared" ref="K128:K129" si="4">K119/$C$41</f>
        <v>0</v>
      </c>
      <c r="L128" s="64"/>
    </row>
    <row r="129" spans="2:12">
      <c r="B129" s="54" t="s">
        <v>20</v>
      </c>
      <c r="C129" s="54"/>
      <c r="D129" s="54"/>
      <c r="E129" s="59">
        <f t="shared" si="3"/>
        <v>0</v>
      </c>
      <c r="F129" s="59"/>
      <c r="H129" s="53" t="s">
        <v>112</v>
      </c>
      <c r="I129" s="53"/>
      <c r="J129" s="53"/>
      <c r="K129" s="63">
        <f t="shared" si="4"/>
        <v>0.15384615384615385</v>
      </c>
      <c r="L129" s="64"/>
    </row>
    <row r="130" spans="2:12">
      <c r="B130" s="54" t="s">
        <v>49</v>
      </c>
      <c r="C130" s="54"/>
      <c r="D130" s="54"/>
      <c r="E130" s="59">
        <f t="shared" si="3"/>
        <v>0</v>
      </c>
      <c r="F130" s="59"/>
    </row>
    <row r="131" spans="2:12">
      <c r="B131" s="54" t="s">
        <v>50</v>
      </c>
      <c r="C131" s="54"/>
      <c r="D131" s="54"/>
      <c r="E131" s="59">
        <f t="shared" si="3"/>
        <v>0</v>
      </c>
      <c r="F131" s="59"/>
    </row>
    <row r="132" spans="2:12">
      <c r="B132" s="54" t="s">
        <v>16</v>
      </c>
      <c r="C132" s="54"/>
      <c r="D132" s="54"/>
      <c r="E132" s="59">
        <f t="shared" si="3"/>
        <v>0</v>
      </c>
      <c r="F132" s="59"/>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156</v>
      </c>
      <c r="C157" s="35" t="s">
        <v>160</v>
      </c>
      <c r="D157" s="35">
        <v>3137300</v>
      </c>
      <c r="E157" s="35" t="s">
        <v>161</v>
      </c>
      <c r="F157" s="35" t="s">
        <v>124</v>
      </c>
      <c r="G157" s="35" t="s">
        <v>125</v>
      </c>
      <c r="H157" s="35" t="s">
        <v>126</v>
      </c>
      <c r="I157" s="35" t="s">
        <v>127</v>
      </c>
      <c r="J157" s="35" t="s">
        <v>13</v>
      </c>
      <c r="K157" s="35" t="s">
        <v>128</v>
      </c>
      <c r="L157" s="35" t="s">
        <v>123</v>
      </c>
      <c r="M157" s="35" t="s">
        <v>162</v>
      </c>
      <c r="N157" s="35" t="s">
        <v>139</v>
      </c>
      <c r="O157" s="35" t="s">
        <v>158</v>
      </c>
      <c r="P157" s="35" t="s">
        <v>26</v>
      </c>
      <c r="Q157" s="35" t="s">
        <v>121</v>
      </c>
      <c r="R157" s="35" t="s">
        <v>27</v>
      </c>
    </row>
    <row r="158" spans="2:18">
      <c r="B158" s="35" t="s">
        <v>156</v>
      </c>
      <c r="C158" s="35" t="s">
        <v>163</v>
      </c>
      <c r="D158" s="35">
        <v>3137300</v>
      </c>
      <c r="E158" s="35" t="s">
        <v>164</v>
      </c>
      <c r="F158" s="35" t="s">
        <v>124</v>
      </c>
      <c r="G158" s="35" t="s">
        <v>125</v>
      </c>
      <c r="H158" s="35" t="s">
        <v>126</v>
      </c>
      <c r="I158" s="35" t="s">
        <v>127</v>
      </c>
      <c r="J158" s="35" t="s">
        <v>13</v>
      </c>
      <c r="K158" s="35" t="s">
        <v>128</v>
      </c>
      <c r="L158" s="35" t="s">
        <v>123</v>
      </c>
      <c r="M158" s="35" t="s">
        <v>165</v>
      </c>
      <c r="N158" s="35" t="s">
        <v>166</v>
      </c>
      <c r="O158" s="35" t="s">
        <v>167</v>
      </c>
      <c r="P158" s="35" t="s">
        <v>26</v>
      </c>
      <c r="Q158" s="35" t="s">
        <v>121</v>
      </c>
      <c r="R158" s="35" t="s">
        <v>27</v>
      </c>
    </row>
    <row r="159" spans="2:18">
      <c r="B159" s="35" t="s">
        <v>168</v>
      </c>
      <c r="C159" s="35" t="s">
        <v>169</v>
      </c>
      <c r="D159" s="35">
        <v>3137300</v>
      </c>
      <c r="E159" s="35" t="s">
        <v>170</v>
      </c>
      <c r="F159" s="35" t="s">
        <v>124</v>
      </c>
      <c r="G159" s="35" t="s">
        <v>125</v>
      </c>
      <c r="H159" s="35" t="s">
        <v>126</v>
      </c>
      <c r="I159" s="35" t="s">
        <v>153</v>
      </c>
      <c r="J159" s="35" t="s">
        <v>13</v>
      </c>
      <c r="K159" s="35" t="s">
        <v>128</v>
      </c>
      <c r="L159" s="35" t="s">
        <v>130</v>
      </c>
      <c r="M159" s="35" t="s">
        <v>171</v>
      </c>
      <c r="N159" s="35" t="s">
        <v>139</v>
      </c>
      <c r="O159" s="35" t="s">
        <v>158</v>
      </c>
      <c r="P159" s="35" t="s">
        <v>26</v>
      </c>
      <c r="Q159" s="35" t="s">
        <v>121</v>
      </c>
      <c r="R159" s="35" t="s">
        <v>27</v>
      </c>
    </row>
    <row r="160" spans="2:18">
      <c r="B160" s="35" t="s">
        <v>134</v>
      </c>
      <c r="C160" s="35" t="s">
        <v>134</v>
      </c>
      <c r="D160" s="35" t="s">
        <v>134</v>
      </c>
      <c r="E160" s="35" t="s">
        <v>172</v>
      </c>
      <c r="F160" s="35" t="s">
        <v>134</v>
      </c>
      <c r="G160" s="35" t="s">
        <v>134</v>
      </c>
      <c r="H160" s="35" t="s">
        <v>136</v>
      </c>
      <c r="I160" s="35" t="s">
        <v>134</v>
      </c>
      <c r="J160" s="35" t="s">
        <v>134</v>
      </c>
      <c r="K160" s="35" t="s">
        <v>134</v>
      </c>
      <c r="L160" s="35" t="s">
        <v>134</v>
      </c>
      <c r="M160" s="35" t="s">
        <v>134</v>
      </c>
      <c r="N160" s="35" t="s">
        <v>134</v>
      </c>
      <c r="O160" s="35" t="s">
        <v>134</v>
      </c>
      <c r="P160" s="35" t="s">
        <v>134</v>
      </c>
      <c r="Q160" s="35" t="s">
        <v>134</v>
      </c>
      <c r="R160" s="35" t="s">
        <v>134</v>
      </c>
    </row>
    <row r="161" spans="2:18">
      <c r="B161" s="35" t="s">
        <v>156</v>
      </c>
      <c r="C161" s="35" t="s">
        <v>173</v>
      </c>
      <c r="D161" s="35">
        <v>3137124</v>
      </c>
      <c r="E161" s="35" t="s">
        <v>145</v>
      </c>
      <c r="F161" s="35" t="s">
        <v>124</v>
      </c>
      <c r="G161" s="35" t="s">
        <v>125</v>
      </c>
      <c r="H161" s="35" t="s">
        <v>126</v>
      </c>
      <c r="I161" s="35" t="s">
        <v>153</v>
      </c>
      <c r="J161" s="35" t="s">
        <v>13</v>
      </c>
      <c r="K161" s="35" t="s">
        <v>128</v>
      </c>
      <c r="L161" s="35" t="s">
        <v>143</v>
      </c>
      <c r="M161" s="35" t="s">
        <v>174</v>
      </c>
      <c r="N161" s="35" t="s">
        <v>139</v>
      </c>
      <c r="O161" s="35" t="s">
        <v>158</v>
      </c>
      <c r="P161" s="35" t="s">
        <v>26</v>
      </c>
      <c r="Q161" s="35" t="s">
        <v>121</v>
      </c>
      <c r="R161" s="35" t="s">
        <v>27</v>
      </c>
    </row>
    <row r="162" spans="2:18">
      <c r="B162" s="35" t="s">
        <v>175</v>
      </c>
      <c r="C162" s="35" t="s">
        <v>176</v>
      </c>
      <c r="D162" s="35">
        <v>21212</v>
      </c>
      <c r="E162" s="35" t="s">
        <v>177</v>
      </c>
      <c r="F162" s="35" t="s">
        <v>124</v>
      </c>
      <c r="G162" s="35" t="s">
        <v>125</v>
      </c>
      <c r="H162" s="35" t="s">
        <v>126</v>
      </c>
      <c r="I162" s="35" t="s">
        <v>127</v>
      </c>
      <c r="J162" s="35" t="s">
        <v>13</v>
      </c>
      <c r="K162" s="35" t="s">
        <v>128</v>
      </c>
      <c r="L162" s="35" t="s">
        <v>133</v>
      </c>
      <c r="M162" s="35" t="s">
        <v>178</v>
      </c>
      <c r="N162" s="35" t="s">
        <v>179</v>
      </c>
      <c r="O162" s="35" t="s">
        <v>179</v>
      </c>
      <c r="P162" s="35" t="s">
        <v>147</v>
      </c>
      <c r="Q162" s="35" t="s">
        <v>146</v>
      </c>
      <c r="R162" s="35" t="s">
        <v>148</v>
      </c>
    </row>
    <row r="163" spans="2:18">
      <c r="B163" s="35" t="s">
        <v>180</v>
      </c>
      <c r="C163" s="35" t="s">
        <v>181</v>
      </c>
      <c r="D163" s="35">
        <v>8748585</v>
      </c>
      <c r="E163" s="35" t="s">
        <v>182</v>
      </c>
      <c r="F163" s="35" t="s">
        <v>129</v>
      </c>
      <c r="G163" s="35" t="s">
        <v>144</v>
      </c>
      <c r="H163" s="35" t="s">
        <v>131</v>
      </c>
      <c r="I163" s="35" t="s">
        <v>122</v>
      </c>
      <c r="J163" s="35" t="s">
        <v>13</v>
      </c>
      <c r="K163" s="35" t="s">
        <v>132</v>
      </c>
      <c r="L163" s="35" t="s">
        <v>123</v>
      </c>
      <c r="M163" s="35" t="s">
        <v>183</v>
      </c>
      <c r="N163" s="35" t="s">
        <v>184</v>
      </c>
      <c r="O163" s="35" t="s">
        <v>185</v>
      </c>
      <c r="P163" s="35" t="s">
        <v>149</v>
      </c>
      <c r="Q163" s="35" t="s">
        <v>150</v>
      </c>
      <c r="R163" s="35" t="s">
        <v>27</v>
      </c>
    </row>
    <row r="164" spans="2:18">
      <c r="B164" s="35" t="s">
        <v>186</v>
      </c>
      <c r="C164" s="35" t="s">
        <v>187</v>
      </c>
      <c r="D164" s="35">
        <v>2147500</v>
      </c>
      <c r="E164" s="35" t="s">
        <v>188</v>
      </c>
      <c r="F164" s="35" t="s">
        <v>189</v>
      </c>
      <c r="G164" s="35" t="s">
        <v>144</v>
      </c>
      <c r="H164" s="35" t="s">
        <v>131</v>
      </c>
      <c r="I164" s="35" t="s">
        <v>127</v>
      </c>
      <c r="J164" s="35" t="s">
        <v>13</v>
      </c>
      <c r="K164" s="35" t="s">
        <v>132</v>
      </c>
      <c r="L164" s="35" t="s">
        <v>130</v>
      </c>
      <c r="M164" s="35" t="s">
        <v>190</v>
      </c>
      <c r="N164" s="35" t="s">
        <v>191</v>
      </c>
      <c r="O164" s="35" t="s">
        <v>192</v>
      </c>
      <c r="P164" s="35" t="s">
        <v>26</v>
      </c>
      <c r="Q164" s="35" t="s">
        <v>121</v>
      </c>
      <c r="R164" s="35" t="s">
        <v>27</v>
      </c>
    </row>
    <row r="165" spans="2:18">
      <c r="B165" s="35" t="s">
        <v>134</v>
      </c>
      <c r="C165" s="35" t="s">
        <v>134</v>
      </c>
      <c r="D165" s="35" t="s">
        <v>134</v>
      </c>
      <c r="E165" s="35" t="s">
        <v>193</v>
      </c>
      <c r="F165" s="35" t="s">
        <v>134</v>
      </c>
      <c r="G165" s="35" t="s">
        <v>134</v>
      </c>
      <c r="H165" s="35" t="s">
        <v>134</v>
      </c>
      <c r="I165" s="35" t="s">
        <v>134</v>
      </c>
      <c r="J165" s="35" t="s">
        <v>134</v>
      </c>
      <c r="K165" s="35" t="s">
        <v>134</v>
      </c>
      <c r="L165" s="35" t="s">
        <v>134</v>
      </c>
      <c r="M165" s="35" t="s">
        <v>134</v>
      </c>
      <c r="N165" s="35" t="s">
        <v>134</v>
      </c>
      <c r="O165" s="35" t="s">
        <v>134</v>
      </c>
      <c r="P165" s="35" t="s">
        <v>134</v>
      </c>
      <c r="Q165" s="35" t="s">
        <v>134</v>
      </c>
      <c r="R165" s="35" t="s">
        <v>134</v>
      </c>
    </row>
    <row r="166" spans="2:18">
      <c r="B166" s="35" t="s">
        <v>194</v>
      </c>
      <c r="C166" s="35" t="s">
        <v>195</v>
      </c>
      <c r="D166" s="35" t="s">
        <v>196</v>
      </c>
      <c r="E166" s="35" t="s">
        <v>197</v>
      </c>
      <c r="F166" s="35" t="s">
        <v>157</v>
      </c>
      <c r="G166" s="35" t="s">
        <v>125</v>
      </c>
      <c r="H166" s="35" t="s">
        <v>131</v>
      </c>
      <c r="I166" s="35" t="s">
        <v>122</v>
      </c>
      <c r="J166" s="35" t="s">
        <v>13</v>
      </c>
      <c r="K166" s="35" t="s">
        <v>132</v>
      </c>
      <c r="L166" s="35" t="s">
        <v>141</v>
      </c>
      <c r="M166" s="35" t="s">
        <v>198</v>
      </c>
      <c r="N166" s="35" t="s">
        <v>139</v>
      </c>
      <c r="O166" s="35" t="s">
        <v>199</v>
      </c>
      <c r="P166" s="35" t="s">
        <v>26</v>
      </c>
      <c r="Q166" s="35" t="s">
        <v>121</v>
      </c>
      <c r="R166" s="35" t="s">
        <v>27</v>
      </c>
    </row>
    <row r="167" spans="2:18">
      <c r="B167" s="35" t="s">
        <v>200</v>
      </c>
      <c r="C167" s="35" t="s">
        <v>201</v>
      </c>
      <c r="D167" s="35">
        <v>8871588</v>
      </c>
      <c r="E167" s="35" t="s">
        <v>202</v>
      </c>
      <c r="F167" s="35" t="s">
        <v>189</v>
      </c>
      <c r="G167" s="35" t="s">
        <v>144</v>
      </c>
      <c r="H167" s="35" t="s">
        <v>131</v>
      </c>
      <c r="I167" s="35" t="s">
        <v>122</v>
      </c>
      <c r="J167" s="35" t="s">
        <v>13</v>
      </c>
      <c r="K167" s="35" t="s">
        <v>132</v>
      </c>
      <c r="L167" s="35" t="s">
        <v>130</v>
      </c>
      <c r="M167" s="35" t="s">
        <v>203</v>
      </c>
      <c r="N167" s="35" t="s">
        <v>204</v>
      </c>
      <c r="O167" s="35" t="s">
        <v>205</v>
      </c>
      <c r="P167" s="35" t="s">
        <v>206</v>
      </c>
      <c r="Q167" s="35" t="s">
        <v>207</v>
      </c>
      <c r="R167" s="35" t="s">
        <v>148</v>
      </c>
    </row>
    <row r="168" spans="2:18">
      <c r="B168" s="35" t="s">
        <v>208</v>
      </c>
      <c r="C168" s="35" t="s">
        <v>209</v>
      </c>
      <c r="D168" s="35">
        <v>3323565</v>
      </c>
      <c r="E168" s="35" t="s">
        <v>210</v>
      </c>
      <c r="F168" s="35" t="s">
        <v>124</v>
      </c>
      <c r="G168" s="35" t="s">
        <v>125</v>
      </c>
      <c r="H168" s="35" t="s">
        <v>131</v>
      </c>
      <c r="I168" s="35" t="s">
        <v>127</v>
      </c>
      <c r="J168" s="35" t="s">
        <v>13</v>
      </c>
      <c r="K168" s="35" t="s">
        <v>132</v>
      </c>
      <c r="L168" s="35" t="s">
        <v>123</v>
      </c>
      <c r="M168" s="35" t="s">
        <v>125</v>
      </c>
      <c r="N168" s="35" t="s">
        <v>211</v>
      </c>
      <c r="O168" s="35" t="s">
        <v>212</v>
      </c>
      <c r="P168" s="35" t="s">
        <v>142</v>
      </c>
      <c r="Q168" s="35" t="s">
        <v>142</v>
      </c>
      <c r="R168" s="35" t="s">
        <v>27</v>
      </c>
    </row>
    <row r="169" spans="2:18">
      <c r="B169" s="35" t="s">
        <v>213</v>
      </c>
      <c r="C169" s="35" t="s">
        <v>214</v>
      </c>
      <c r="D169" s="35">
        <v>8506550</v>
      </c>
      <c r="E169" s="35" t="s">
        <v>215</v>
      </c>
      <c r="F169" s="35" t="s">
        <v>124</v>
      </c>
      <c r="G169" s="35" t="s">
        <v>216</v>
      </c>
      <c r="H169" s="35" t="s">
        <v>131</v>
      </c>
      <c r="I169" s="35" t="s">
        <v>122</v>
      </c>
      <c r="J169" s="35" t="s">
        <v>13</v>
      </c>
      <c r="K169" s="35" t="s">
        <v>132</v>
      </c>
      <c r="L169" s="35" t="s">
        <v>135</v>
      </c>
      <c r="M169" s="35" t="s">
        <v>217</v>
      </c>
      <c r="N169" s="35" t="s">
        <v>218</v>
      </c>
      <c r="O169" s="35" t="s">
        <v>219</v>
      </c>
      <c r="P169" s="35" t="s">
        <v>206</v>
      </c>
      <c r="Q169" s="35" t="s">
        <v>207</v>
      </c>
      <c r="R169" s="35" t="s">
        <v>148</v>
      </c>
    </row>
    <row r="170" spans="2:18">
      <c r="B170" s="35" t="s">
        <v>220</v>
      </c>
      <c r="C170" s="35" t="s">
        <v>221</v>
      </c>
      <c r="D170" s="35">
        <v>3221872</v>
      </c>
      <c r="E170" s="35" t="s">
        <v>222</v>
      </c>
      <c r="F170" s="35" t="s">
        <v>124</v>
      </c>
      <c r="G170" s="35" t="s">
        <v>125</v>
      </c>
      <c r="H170" s="35" t="s">
        <v>126</v>
      </c>
      <c r="I170" s="35" t="s">
        <v>127</v>
      </c>
      <c r="J170" s="35" t="s">
        <v>13</v>
      </c>
      <c r="K170" s="35" t="s">
        <v>128</v>
      </c>
      <c r="L170" s="35" t="s">
        <v>135</v>
      </c>
      <c r="M170" s="35" t="s">
        <v>223</v>
      </c>
      <c r="N170" s="35" t="s">
        <v>139</v>
      </c>
      <c r="O170" s="35" t="s">
        <v>140</v>
      </c>
      <c r="P170" s="35" t="s">
        <v>26</v>
      </c>
      <c r="Q170" s="35" t="s">
        <v>154</v>
      </c>
      <c r="R170" s="35" t="s">
        <v>27</v>
      </c>
    </row>
    <row r="171" spans="2:18">
      <c r="B171" s="35" t="s">
        <v>224</v>
      </c>
      <c r="C171" s="35" t="s">
        <v>225</v>
      </c>
      <c r="D171" s="35" t="s">
        <v>226</v>
      </c>
      <c r="E171" s="35" t="s">
        <v>227</v>
      </c>
      <c r="F171" s="35" t="s">
        <v>129</v>
      </c>
      <c r="G171" s="35" t="s">
        <v>144</v>
      </c>
      <c r="H171" s="35" t="s">
        <v>131</v>
      </c>
      <c r="I171" s="35" t="s">
        <v>127</v>
      </c>
      <c r="J171" s="35" t="s">
        <v>13</v>
      </c>
      <c r="K171" s="35" t="s">
        <v>132</v>
      </c>
      <c r="L171" s="35" t="s">
        <v>130</v>
      </c>
      <c r="M171" s="35" t="s">
        <v>228</v>
      </c>
      <c r="N171" s="35" t="s">
        <v>229</v>
      </c>
      <c r="O171" s="35" t="s">
        <v>230</v>
      </c>
      <c r="P171" s="35" t="s">
        <v>231</v>
      </c>
      <c r="Q171" s="35" t="s">
        <v>232</v>
      </c>
      <c r="R171" s="35" t="s">
        <v>148</v>
      </c>
    </row>
    <row r="172" spans="2:18">
      <c r="B172" s="35" t="s">
        <v>134</v>
      </c>
      <c r="C172" s="35" t="s">
        <v>134</v>
      </c>
      <c r="D172" s="35" t="s">
        <v>134</v>
      </c>
      <c r="E172" s="35" t="s">
        <v>233</v>
      </c>
      <c r="F172" s="35" t="s">
        <v>134</v>
      </c>
      <c r="G172" s="35" t="s">
        <v>134</v>
      </c>
      <c r="H172" s="35" t="s">
        <v>136</v>
      </c>
      <c r="I172" s="35" t="s">
        <v>134</v>
      </c>
      <c r="J172" s="35" t="s">
        <v>134</v>
      </c>
      <c r="K172" s="35" t="s">
        <v>134</v>
      </c>
      <c r="L172" s="35" t="s">
        <v>134</v>
      </c>
      <c r="M172" s="35" t="s">
        <v>134</v>
      </c>
      <c r="N172" s="35" t="s">
        <v>134</v>
      </c>
      <c r="O172" s="35" t="s">
        <v>134</v>
      </c>
      <c r="P172" s="35" t="s">
        <v>134</v>
      </c>
      <c r="Q172" s="35" t="s">
        <v>134</v>
      </c>
      <c r="R172" s="35" t="s">
        <v>134</v>
      </c>
    </row>
    <row r="173" spans="2:18">
      <c r="B173" s="35" t="s">
        <v>234</v>
      </c>
      <c r="C173" s="35" t="s">
        <v>235</v>
      </c>
      <c r="D173" s="35">
        <v>3117345</v>
      </c>
      <c r="E173" s="35" t="s">
        <v>236</v>
      </c>
      <c r="F173" s="35" t="s">
        <v>124</v>
      </c>
      <c r="G173" s="35" t="s">
        <v>125</v>
      </c>
      <c r="H173" s="35" t="s">
        <v>126</v>
      </c>
      <c r="I173" s="35" t="s">
        <v>127</v>
      </c>
      <c r="J173" s="35" t="s">
        <v>13</v>
      </c>
      <c r="K173" s="35" t="s">
        <v>128</v>
      </c>
      <c r="L173" s="35" t="s">
        <v>141</v>
      </c>
      <c r="M173" s="35" t="s">
        <v>237</v>
      </c>
      <c r="N173" s="35" t="s">
        <v>238</v>
      </c>
      <c r="O173" s="35" t="s">
        <v>239</v>
      </c>
      <c r="P173" s="35" t="s">
        <v>151</v>
      </c>
      <c r="Q173" s="35" t="s">
        <v>152</v>
      </c>
      <c r="R173" s="35" t="s">
        <v>137</v>
      </c>
    </row>
    <row r="174" spans="2:18">
      <c r="B174" s="35" t="s">
        <v>156</v>
      </c>
      <c r="C174" s="35" t="s">
        <v>240</v>
      </c>
      <c r="D174" s="35">
        <v>3137300</v>
      </c>
      <c r="E174" s="35" t="s">
        <v>241</v>
      </c>
      <c r="F174" s="35" t="s">
        <v>124</v>
      </c>
      <c r="G174" s="35" t="s">
        <v>125</v>
      </c>
      <c r="H174" s="35" t="s">
        <v>126</v>
      </c>
      <c r="I174" s="35" t="s">
        <v>122</v>
      </c>
      <c r="J174" s="35" t="s">
        <v>13</v>
      </c>
      <c r="K174" s="35" t="s">
        <v>128</v>
      </c>
      <c r="L174" s="35" t="s">
        <v>141</v>
      </c>
      <c r="M174" s="35" t="s">
        <v>242</v>
      </c>
      <c r="N174" s="35" t="s">
        <v>139</v>
      </c>
      <c r="O174" s="35" t="s">
        <v>243</v>
      </c>
      <c r="P174" s="35" t="s">
        <v>26</v>
      </c>
      <c r="Q174" s="35" t="s">
        <v>121</v>
      </c>
      <c r="R174" s="35" t="s">
        <v>27</v>
      </c>
    </row>
    <row r="175" spans="2:18">
      <c r="B175" s="35" t="s">
        <v>168</v>
      </c>
      <c r="C175" s="35" t="s">
        <v>244</v>
      </c>
      <c r="D175" s="35" t="s">
        <v>245</v>
      </c>
      <c r="E175" s="35" t="s">
        <v>246</v>
      </c>
      <c r="F175" s="35" t="s">
        <v>129</v>
      </c>
      <c r="G175" s="35" t="s">
        <v>125</v>
      </c>
      <c r="H175" s="35" t="s">
        <v>126</v>
      </c>
      <c r="I175" s="35" t="s">
        <v>155</v>
      </c>
      <c r="J175" s="35" t="s">
        <v>13</v>
      </c>
      <c r="K175" s="35" t="s">
        <v>128</v>
      </c>
      <c r="L175" s="35" t="s">
        <v>130</v>
      </c>
      <c r="M175" s="35" t="s">
        <v>247</v>
      </c>
      <c r="N175" s="35" t="s">
        <v>248</v>
      </c>
      <c r="O175" s="35" t="s">
        <v>249</v>
      </c>
      <c r="P175" s="35" t="s">
        <v>26</v>
      </c>
      <c r="Q175" s="35" t="s">
        <v>121</v>
      </c>
      <c r="R175" s="35" t="s">
        <v>27</v>
      </c>
    </row>
    <row r="176" spans="2:18">
      <c r="B176" s="35" t="s">
        <v>156</v>
      </c>
      <c r="C176" s="35" t="s">
        <v>250</v>
      </c>
      <c r="D176" s="35" t="s">
        <v>251</v>
      </c>
      <c r="E176" s="35" t="s">
        <v>252</v>
      </c>
      <c r="F176" s="35" t="s">
        <v>124</v>
      </c>
      <c r="G176" s="35" t="s">
        <v>125</v>
      </c>
      <c r="H176" s="35" t="s">
        <v>126</v>
      </c>
      <c r="I176" s="35" t="s">
        <v>127</v>
      </c>
      <c r="J176" s="35" t="s">
        <v>13</v>
      </c>
      <c r="K176" s="35" t="s">
        <v>128</v>
      </c>
      <c r="L176" s="35" t="s">
        <v>123</v>
      </c>
      <c r="M176" s="35" t="s">
        <v>253</v>
      </c>
      <c r="N176" s="35" t="s">
        <v>254</v>
      </c>
      <c r="O176" s="35" t="s">
        <v>167</v>
      </c>
      <c r="P176" s="35" t="s">
        <v>26</v>
      </c>
      <c r="Q176" s="35" t="s">
        <v>121</v>
      </c>
      <c r="R176" s="35" t="s">
        <v>27</v>
      </c>
    </row>
    <row r="177" spans="2:18">
      <c r="B177" s="35" t="s">
        <v>156</v>
      </c>
      <c r="C177" s="35" t="s">
        <v>173</v>
      </c>
      <c r="D177" s="35">
        <v>3137411</v>
      </c>
      <c r="E177" s="35" t="s">
        <v>255</v>
      </c>
      <c r="F177" s="35" t="s">
        <v>124</v>
      </c>
      <c r="G177" s="35" t="s">
        <v>125</v>
      </c>
      <c r="H177" s="35" t="s">
        <v>126</v>
      </c>
      <c r="I177" s="35" t="s">
        <v>122</v>
      </c>
      <c r="J177" s="35" t="s">
        <v>13</v>
      </c>
      <c r="K177" s="35" t="s">
        <v>128</v>
      </c>
      <c r="L177" s="35" t="s">
        <v>141</v>
      </c>
      <c r="M177" s="35" t="s">
        <v>256</v>
      </c>
      <c r="N177" s="35" t="s">
        <v>139</v>
      </c>
      <c r="O177" s="35" t="s">
        <v>257</v>
      </c>
      <c r="P177" s="35" t="s">
        <v>258</v>
      </c>
      <c r="Q177" s="35" t="s">
        <v>121</v>
      </c>
      <c r="R177" s="35" t="s">
        <v>27</v>
      </c>
    </row>
    <row r="178" spans="2:18">
      <c r="B178" s="35" t="s">
        <v>156</v>
      </c>
      <c r="C178" s="35" t="s">
        <v>259</v>
      </c>
      <c r="D178" s="35" t="s">
        <v>260</v>
      </c>
      <c r="E178" s="35" t="s">
        <v>261</v>
      </c>
      <c r="F178" s="35" t="s">
        <v>124</v>
      </c>
      <c r="G178" s="35" t="s">
        <v>125</v>
      </c>
      <c r="H178" s="35" t="s">
        <v>126</v>
      </c>
      <c r="I178" s="35" t="s">
        <v>127</v>
      </c>
      <c r="J178" s="35" t="s">
        <v>13</v>
      </c>
      <c r="K178" s="35" t="s">
        <v>128</v>
      </c>
      <c r="L178" s="35" t="s">
        <v>123</v>
      </c>
      <c r="M178" s="35" t="s">
        <v>174</v>
      </c>
      <c r="N178" s="35" t="s">
        <v>262</v>
      </c>
      <c r="O178" s="35" t="s">
        <v>263</v>
      </c>
      <c r="P178" s="35" t="s">
        <v>26</v>
      </c>
      <c r="Q178" s="35" t="s">
        <v>121</v>
      </c>
      <c r="R178" s="35" t="s">
        <v>27</v>
      </c>
    </row>
    <row r="179" spans="2:18">
      <c r="B179" s="35" t="s">
        <v>264</v>
      </c>
      <c r="C179" s="35" t="s">
        <v>265</v>
      </c>
      <c r="D179" s="35" t="s">
        <v>266</v>
      </c>
      <c r="E179" s="35" t="s">
        <v>267</v>
      </c>
      <c r="F179" s="35" t="s">
        <v>157</v>
      </c>
      <c r="G179" s="35" t="s">
        <v>216</v>
      </c>
      <c r="H179" s="35" t="s">
        <v>131</v>
      </c>
      <c r="I179" s="35" t="s">
        <v>127</v>
      </c>
      <c r="J179" s="35" t="s">
        <v>13</v>
      </c>
      <c r="K179" s="35" t="s">
        <v>132</v>
      </c>
      <c r="L179" s="35" t="s">
        <v>123</v>
      </c>
      <c r="M179" s="35" t="s">
        <v>268</v>
      </c>
      <c r="N179" s="35" t="s">
        <v>269</v>
      </c>
      <c r="O179" s="35" t="s">
        <v>270</v>
      </c>
      <c r="P179" s="35" t="s">
        <v>149</v>
      </c>
      <c r="Q179" s="35" t="s">
        <v>150</v>
      </c>
      <c r="R179" s="35" t="s">
        <v>27</v>
      </c>
    </row>
    <row r="180" spans="2:18">
      <c r="B180" s="35" t="s">
        <v>134</v>
      </c>
      <c r="C180" s="35" t="s">
        <v>134</v>
      </c>
      <c r="D180" s="35" t="s">
        <v>134</v>
      </c>
      <c r="E180" s="35" t="s">
        <v>271</v>
      </c>
      <c r="F180" s="35" t="s">
        <v>134</v>
      </c>
      <c r="G180" s="35" t="s">
        <v>134</v>
      </c>
      <c r="H180" s="35" t="s">
        <v>134</v>
      </c>
      <c r="I180" s="35" t="s">
        <v>134</v>
      </c>
      <c r="J180" s="35" t="s">
        <v>134</v>
      </c>
      <c r="K180" s="35" t="s">
        <v>134</v>
      </c>
      <c r="L180" s="35" t="s">
        <v>134</v>
      </c>
      <c r="M180" s="35" t="s">
        <v>134</v>
      </c>
      <c r="N180" s="35" t="s">
        <v>134</v>
      </c>
      <c r="O180" s="35" t="s">
        <v>134</v>
      </c>
      <c r="P180" s="35" t="s">
        <v>134</v>
      </c>
      <c r="Q180" s="35" t="s">
        <v>134</v>
      </c>
      <c r="R180" s="35" t="s">
        <v>134</v>
      </c>
    </row>
    <row r="181" spans="2:18">
      <c r="B181" s="35" t="s">
        <v>156</v>
      </c>
      <c r="C181" s="35" t="s">
        <v>272</v>
      </c>
      <c r="D181" s="35" t="s">
        <v>260</v>
      </c>
      <c r="E181" s="35" t="s">
        <v>273</v>
      </c>
      <c r="F181" s="35" t="s">
        <v>124</v>
      </c>
      <c r="G181" s="35" t="s">
        <v>125</v>
      </c>
      <c r="H181" s="35" t="s">
        <v>126</v>
      </c>
      <c r="I181" s="35" t="s">
        <v>122</v>
      </c>
      <c r="J181" s="35" t="s">
        <v>13</v>
      </c>
      <c r="K181" s="35" t="s">
        <v>128</v>
      </c>
      <c r="L181" s="35" t="s">
        <v>130</v>
      </c>
      <c r="M181" s="35" t="s">
        <v>253</v>
      </c>
      <c r="N181" s="35" t="s">
        <v>139</v>
      </c>
      <c r="O181" s="35" t="s">
        <v>274</v>
      </c>
      <c r="P181" s="35" t="s">
        <v>26</v>
      </c>
      <c r="Q181" s="35" t="s">
        <v>121</v>
      </c>
      <c r="R181" s="35" t="s">
        <v>27</v>
      </c>
    </row>
    <row r="182" spans="2:18">
      <c r="B182" s="35" t="s">
        <v>275</v>
      </c>
      <c r="C182" s="35" t="s">
        <v>276</v>
      </c>
      <c r="D182" s="35">
        <v>8727211</v>
      </c>
      <c r="E182" s="35" t="s">
        <v>277</v>
      </c>
      <c r="F182" s="35" t="s">
        <v>124</v>
      </c>
      <c r="G182" s="35" t="s">
        <v>125</v>
      </c>
      <c r="H182" s="35" t="s">
        <v>131</v>
      </c>
      <c r="I182" s="35" t="s">
        <v>122</v>
      </c>
      <c r="J182" s="35" t="s">
        <v>13</v>
      </c>
      <c r="K182" s="35" t="s">
        <v>132</v>
      </c>
      <c r="L182" s="35" t="s">
        <v>123</v>
      </c>
      <c r="M182" s="35" t="s">
        <v>278</v>
      </c>
      <c r="N182" s="35" t="s">
        <v>279</v>
      </c>
      <c r="O182" s="35" t="s">
        <v>280</v>
      </c>
      <c r="P182" s="35" t="s">
        <v>149</v>
      </c>
      <c r="Q182" s="35" t="s">
        <v>150</v>
      </c>
      <c r="R182" s="35" t="s">
        <v>27</v>
      </c>
    </row>
    <row r="184" spans="2:18">
      <c r="B184" s="22" t="s">
        <v>38</v>
      </c>
      <c r="C184" s="2" t="s">
        <v>1</v>
      </c>
      <c r="D184" s="2" t="s">
        <v>2</v>
      </c>
    </row>
    <row r="185" spans="2:18">
      <c r="B185" s="35" t="s">
        <v>125</v>
      </c>
      <c r="C185" s="23">
        <v>16</v>
      </c>
      <c r="D185" s="24">
        <f>C185/$C$189</f>
        <v>0.61538461538461542</v>
      </c>
    </row>
    <row r="186" spans="2:18">
      <c r="B186" s="35" t="s">
        <v>138</v>
      </c>
      <c r="C186" s="23">
        <v>4</v>
      </c>
      <c r="D186" s="24">
        <f>C186/$C$189</f>
        <v>0.15384615384615385</v>
      </c>
    </row>
    <row r="187" spans="2:18">
      <c r="B187" s="35" t="s">
        <v>216</v>
      </c>
      <c r="C187" s="23">
        <v>2</v>
      </c>
      <c r="D187" s="24">
        <f>C187/$C$189</f>
        <v>7.6923076923076927E-2</v>
      </c>
    </row>
    <row r="188" spans="2:18">
      <c r="B188" s="35" t="s">
        <v>144</v>
      </c>
      <c r="C188" s="23">
        <v>4</v>
      </c>
      <c r="D188" s="24">
        <f>C188/$C$189</f>
        <v>0.15384615384615385</v>
      </c>
    </row>
    <row r="189" spans="2:18">
      <c r="B189" s="2" t="s">
        <v>5</v>
      </c>
      <c r="C189" s="2">
        <f>SUM(C185:C188)</f>
        <v>26</v>
      </c>
      <c r="D189" s="24">
        <f>SUM(D185:D188)</f>
        <v>1</v>
      </c>
    </row>
    <row r="190" spans="2:18">
      <c r="B190" s="65"/>
      <c r="C190" s="65"/>
      <c r="D190" s="5"/>
    </row>
    <row r="191" spans="2:18">
      <c r="B191" s="30"/>
      <c r="C191" s="30"/>
      <c r="D191" s="5"/>
    </row>
    <row r="210" spans="2:5" ht="15.5">
      <c r="B210" s="9" t="s">
        <v>56</v>
      </c>
    </row>
    <row r="212" spans="2:5" ht="69" customHeight="1">
      <c r="B212" s="66" t="s">
        <v>55</v>
      </c>
      <c r="C212" s="67"/>
      <c r="D212" s="15" t="s">
        <v>1</v>
      </c>
      <c r="E212" s="15" t="s">
        <v>2</v>
      </c>
    </row>
    <row r="213" spans="2:5">
      <c r="B213" s="56" t="s">
        <v>13</v>
      </c>
      <c r="C213" s="57"/>
      <c r="D213" s="2">
        <v>16</v>
      </c>
      <c r="E213" s="18">
        <f>D213/$C$41</f>
        <v>0.61538461538461542</v>
      </c>
    </row>
    <row r="214" spans="2:5">
      <c r="B214" s="68" t="s">
        <v>12</v>
      </c>
      <c r="C214" s="68"/>
      <c r="D214" s="2">
        <v>10</v>
      </c>
      <c r="E214" s="18">
        <f>D214/$C$41</f>
        <v>0.38461538461538464</v>
      </c>
    </row>
    <row r="215" spans="2:5">
      <c r="B215" s="68" t="s">
        <v>115</v>
      </c>
      <c r="C215" s="68"/>
      <c r="D215" s="17">
        <f>SUM(D213:D214)</f>
        <v>26</v>
      </c>
    </row>
    <row r="216" spans="2:5">
      <c r="B216" s="65"/>
      <c r="C216" s="65"/>
      <c r="D216" s="65"/>
    </row>
    <row r="217" spans="2:5">
      <c r="B217" s="65"/>
      <c r="C217" s="65"/>
      <c r="D217" s="65"/>
    </row>
    <row r="218" spans="2:5">
      <c r="B218" s="65"/>
      <c r="C218" s="65"/>
      <c r="D218" s="65"/>
    </row>
    <row r="219" spans="2:5">
      <c r="B219" s="65"/>
      <c r="C219" s="65"/>
      <c r="D219" s="65"/>
    </row>
    <row r="220" spans="2:5">
      <c r="B220" s="65"/>
      <c r="C220" s="65"/>
      <c r="D220" s="65"/>
    </row>
    <row r="221" spans="2:5">
      <c r="B221" s="65"/>
      <c r="C221" s="65"/>
      <c r="D221" s="65"/>
    </row>
    <row r="228" spans="2:5">
      <c r="B228" s="4" t="s">
        <v>57</v>
      </c>
    </row>
    <row r="230" spans="2:5">
      <c r="B230" s="4" t="s">
        <v>58</v>
      </c>
    </row>
    <row r="231" spans="2:5">
      <c r="B231" s="4"/>
    </row>
    <row r="232" spans="2:5">
      <c r="B232" s="71" t="s">
        <v>67</v>
      </c>
      <c r="C232" s="71"/>
      <c r="D232" s="71"/>
      <c r="E232" s="26" t="s">
        <v>1</v>
      </c>
    </row>
    <row r="233" spans="2:5" ht="48" customHeight="1">
      <c r="B233" s="70" t="s">
        <v>59</v>
      </c>
      <c r="C233" s="70"/>
      <c r="D233" s="70"/>
      <c r="E233" s="25">
        <v>9</v>
      </c>
    </row>
    <row r="234" spans="2:5" ht="36" customHeight="1">
      <c r="B234" s="70" t="s">
        <v>60</v>
      </c>
      <c r="C234" s="70"/>
      <c r="D234" s="70"/>
      <c r="E234" s="25">
        <v>12</v>
      </c>
    </row>
    <row r="235" spans="2:5" ht="60" customHeight="1">
      <c r="B235" s="70" t="s">
        <v>61</v>
      </c>
      <c r="C235" s="70"/>
      <c r="D235" s="70"/>
      <c r="E235" s="25">
        <v>4</v>
      </c>
    </row>
    <row r="236" spans="2:5">
      <c r="B236" s="70" t="s">
        <v>62</v>
      </c>
      <c r="C236" s="70"/>
      <c r="D236" s="70"/>
      <c r="E236" s="25">
        <v>4</v>
      </c>
    </row>
    <row r="237" spans="2:5">
      <c r="B237" s="70" t="s">
        <v>63</v>
      </c>
      <c r="C237" s="70"/>
      <c r="D237" s="70"/>
      <c r="E237" s="25">
        <v>2</v>
      </c>
    </row>
    <row r="238" spans="2:5">
      <c r="B238" s="70" t="s">
        <v>64</v>
      </c>
      <c r="C238" s="70"/>
      <c r="D238" s="70"/>
      <c r="E238" s="25">
        <v>0</v>
      </c>
    </row>
    <row r="239" spans="2:5">
      <c r="B239" s="70" t="s">
        <v>65</v>
      </c>
      <c r="C239" s="70"/>
      <c r="D239" s="70"/>
      <c r="E239" s="25">
        <v>4</v>
      </c>
    </row>
    <row r="240" spans="2:5" ht="24" customHeight="1">
      <c r="B240" s="70" t="s">
        <v>66</v>
      </c>
      <c r="C240" s="70"/>
      <c r="D240" s="70"/>
      <c r="E240" s="25">
        <v>3</v>
      </c>
    </row>
    <row r="246" spans="2:10" ht="15.5">
      <c r="B246" s="9" t="s">
        <v>69</v>
      </c>
    </row>
    <row r="248" spans="2:10" ht="108" customHeight="1">
      <c r="B248" s="74" t="s">
        <v>68</v>
      </c>
      <c r="C248" s="74"/>
      <c r="D248" s="74"/>
      <c r="E248" s="29" t="s">
        <v>1</v>
      </c>
      <c r="F248" s="29" t="s">
        <v>2</v>
      </c>
      <c r="H248" s="68"/>
      <c r="I248" s="68"/>
      <c r="J248" s="29" t="s">
        <v>2</v>
      </c>
    </row>
    <row r="249" spans="2:10">
      <c r="B249" s="54" t="s">
        <v>13</v>
      </c>
      <c r="C249" s="54"/>
      <c r="D249" s="54"/>
      <c r="E249" s="8">
        <v>16</v>
      </c>
      <c r="F249" s="13">
        <v>0.80952380952380953</v>
      </c>
      <c r="H249" s="72" t="s">
        <v>13</v>
      </c>
      <c r="I249" s="73"/>
      <c r="J249" s="13">
        <f>F249</f>
        <v>0.80952380952380953</v>
      </c>
    </row>
    <row r="250" spans="2:10">
      <c r="B250" s="54" t="s">
        <v>12</v>
      </c>
      <c r="C250" s="54"/>
      <c r="D250" s="54"/>
      <c r="E250" s="8">
        <v>10</v>
      </c>
      <c r="F250" s="13">
        <v>0.19047619047619047</v>
      </c>
      <c r="H250" s="54" t="s">
        <v>12</v>
      </c>
      <c r="I250" s="54"/>
      <c r="J250" s="13">
        <f>F250</f>
        <v>0.19047619047619047</v>
      </c>
    </row>
    <row r="251" spans="2:10">
      <c r="B251" s="54" t="s">
        <v>5</v>
      </c>
      <c r="C251" s="54"/>
      <c r="D251" s="54"/>
      <c r="E251" s="11">
        <f>SUM(E249:E250)</f>
        <v>26</v>
      </c>
      <c r="F251" s="13">
        <v>1</v>
      </c>
      <c r="H251" s="54" t="s">
        <v>5</v>
      </c>
      <c r="I251" s="54"/>
      <c r="J251" s="13">
        <f>F251</f>
        <v>1</v>
      </c>
    </row>
    <row r="275" spans="2:5" ht="15.5">
      <c r="B275" s="9" t="s">
        <v>71</v>
      </c>
    </row>
    <row r="276" spans="2:5" ht="15.5">
      <c r="B276" s="9"/>
    </row>
    <row r="277" spans="2:5">
      <c r="B277" s="4" t="s">
        <v>70</v>
      </c>
    </row>
    <row r="278" spans="2:5">
      <c r="B278" s="4"/>
    </row>
    <row r="279" spans="2:5">
      <c r="B279" s="4"/>
    </row>
    <row r="280" spans="2:5">
      <c r="B280" s="71" t="s">
        <v>78</v>
      </c>
      <c r="C280" s="71"/>
      <c r="D280" s="71"/>
      <c r="E280" s="3" t="s">
        <v>1</v>
      </c>
    </row>
    <row r="281" spans="2:5">
      <c r="B281" s="69" t="s">
        <v>72</v>
      </c>
      <c r="C281" s="69"/>
      <c r="D281" s="69"/>
      <c r="E281" s="43">
        <v>8</v>
      </c>
    </row>
    <row r="282" spans="2:5">
      <c r="B282" s="69" t="s">
        <v>73</v>
      </c>
      <c r="C282" s="69"/>
      <c r="D282" s="69"/>
      <c r="E282" s="43">
        <v>17</v>
      </c>
    </row>
    <row r="283" spans="2:5">
      <c r="B283" s="69" t="s">
        <v>74</v>
      </c>
      <c r="C283" s="69"/>
      <c r="D283" s="69"/>
      <c r="E283" s="43">
        <v>8</v>
      </c>
    </row>
    <row r="284" spans="2:5">
      <c r="B284" s="69" t="s">
        <v>75</v>
      </c>
      <c r="C284" s="69"/>
      <c r="D284" s="69"/>
      <c r="E284" s="43">
        <v>2</v>
      </c>
    </row>
    <row r="285" spans="2:5">
      <c r="B285" s="69" t="s">
        <v>76</v>
      </c>
      <c r="C285" s="69"/>
      <c r="D285" s="69"/>
      <c r="E285" s="43">
        <v>5</v>
      </c>
    </row>
    <row r="286" spans="2:5">
      <c r="B286" s="69" t="s">
        <v>77</v>
      </c>
      <c r="C286" s="69"/>
      <c r="D286" s="69"/>
      <c r="E286" s="43">
        <v>4</v>
      </c>
    </row>
    <row r="287" spans="2:5">
      <c r="B287" s="69" t="s">
        <v>17</v>
      </c>
      <c r="C287" s="69"/>
      <c r="D287" s="69"/>
      <c r="E287" s="43">
        <v>2</v>
      </c>
    </row>
    <row r="288" spans="2:5">
      <c r="B288" s="69" t="s">
        <v>18</v>
      </c>
      <c r="C288" s="69"/>
      <c r="D288" s="69"/>
      <c r="E288" s="43">
        <v>0</v>
      </c>
    </row>
    <row r="290" spans="2:3" ht="10.5" customHeight="1"/>
    <row r="291" spans="2:3" ht="10.5" customHeight="1">
      <c r="B291" s="9" t="s">
        <v>81</v>
      </c>
    </row>
    <row r="292" spans="2:3" ht="10.5" customHeight="1">
      <c r="B292" s="9"/>
    </row>
    <row r="293" spans="2:3" ht="10.5" customHeight="1">
      <c r="B293" s="4" t="s">
        <v>79</v>
      </c>
    </row>
    <row r="294" spans="2:3">
      <c r="B294" s="4"/>
    </row>
    <row r="295" spans="2:3">
      <c r="B295" s="4"/>
    </row>
    <row r="296" spans="2:3">
      <c r="B296" s="3" t="s">
        <v>80</v>
      </c>
      <c r="C296" s="3" t="s">
        <v>1</v>
      </c>
    </row>
    <row r="297" spans="2:3">
      <c r="B297" s="27">
        <v>1</v>
      </c>
      <c r="C297" s="2">
        <v>0</v>
      </c>
    </row>
    <row r="298" spans="2:3">
      <c r="B298" s="27">
        <v>2</v>
      </c>
      <c r="C298" s="2">
        <v>0</v>
      </c>
    </row>
    <row r="299" spans="2:3">
      <c r="B299" s="27">
        <v>3</v>
      </c>
      <c r="C299" s="2">
        <v>8</v>
      </c>
    </row>
    <row r="300" spans="2:3">
      <c r="B300" s="27">
        <v>4</v>
      </c>
      <c r="C300" s="2">
        <v>14</v>
      </c>
    </row>
    <row r="301" spans="2:3">
      <c r="B301" s="27">
        <v>5</v>
      </c>
      <c r="C301" s="2">
        <v>4</v>
      </c>
    </row>
    <row r="304" spans="2:3">
      <c r="B304" s="3" t="s">
        <v>80</v>
      </c>
      <c r="C304" s="3" t="s">
        <v>1</v>
      </c>
    </row>
    <row r="305" spans="2:3">
      <c r="B305" s="27">
        <v>1</v>
      </c>
      <c r="C305" s="13">
        <f>C297/$C$41</f>
        <v>0</v>
      </c>
    </row>
    <row r="306" spans="2:3">
      <c r="B306" s="27">
        <v>2</v>
      </c>
      <c r="C306" s="13">
        <f t="shared" ref="C306:C309" si="5">C298/$C$41</f>
        <v>0</v>
      </c>
    </row>
    <row r="307" spans="2:3">
      <c r="B307" s="27">
        <v>3</v>
      </c>
      <c r="C307" s="13">
        <f t="shared" si="5"/>
        <v>0.30769230769230771</v>
      </c>
    </row>
    <row r="308" spans="2:3">
      <c r="B308" s="27">
        <v>4</v>
      </c>
      <c r="C308" s="13">
        <f t="shared" si="5"/>
        <v>0.53846153846153844</v>
      </c>
    </row>
    <row r="309" spans="2:3">
      <c r="B309" s="27">
        <v>5</v>
      </c>
      <c r="C309" s="13">
        <f t="shared" si="5"/>
        <v>0.15384615384615385</v>
      </c>
    </row>
    <row r="318" spans="2:3" ht="15.5">
      <c r="B318" s="9" t="s">
        <v>82</v>
      </c>
    </row>
    <row r="319" spans="2:3" ht="15.5">
      <c r="B319" s="9"/>
    </row>
    <row r="320" spans="2:3">
      <c r="B320" s="4" t="s">
        <v>83</v>
      </c>
    </row>
    <row r="321" spans="2:4">
      <c r="B321" s="4"/>
    </row>
    <row r="322" spans="2:4">
      <c r="B322" s="4"/>
    </row>
    <row r="323" spans="2:4">
      <c r="B323" s="3" t="s">
        <v>84</v>
      </c>
      <c r="C323" s="3" t="s">
        <v>1</v>
      </c>
    </row>
    <row r="324" spans="2:4">
      <c r="B324" s="27" t="s">
        <v>13</v>
      </c>
      <c r="C324" s="8">
        <v>16</v>
      </c>
      <c r="D324" s="36"/>
    </row>
    <row r="325" spans="2:4">
      <c r="B325" s="27" t="s">
        <v>12</v>
      </c>
      <c r="C325" s="8">
        <v>10</v>
      </c>
      <c r="D325" s="36"/>
    </row>
    <row r="328" spans="2:4">
      <c r="B328" s="3" t="s">
        <v>84</v>
      </c>
      <c r="C328" s="3" t="s">
        <v>2</v>
      </c>
    </row>
    <row r="329" spans="2:4">
      <c r="B329" s="27" t="s">
        <v>13</v>
      </c>
      <c r="C329" s="13">
        <f>C324/$C$41</f>
        <v>0.61538461538461542</v>
      </c>
    </row>
    <row r="330" spans="2:4">
      <c r="B330" s="27" t="s">
        <v>12</v>
      </c>
      <c r="C330" s="13">
        <f>C325/$C$41</f>
        <v>0.38461538461538464</v>
      </c>
    </row>
    <row r="343" spans="2:8" ht="15.5">
      <c r="B343" s="9" t="s">
        <v>85</v>
      </c>
    </row>
    <row r="344" spans="2:8" ht="15.5">
      <c r="B344" s="9"/>
    </row>
    <row r="345" spans="2:8">
      <c r="B345" s="4" t="s">
        <v>86</v>
      </c>
    </row>
    <row r="346" spans="2:8">
      <c r="B346" s="4"/>
    </row>
    <row r="347" spans="2:8">
      <c r="B347" s="4"/>
    </row>
    <row r="348" spans="2:8">
      <c r="B348" s="75" t="s">
        <v>87</v>
      </c>
      <c r="C348" s="76"/>
      <c r="D348" s="76"/>
      <c r="E348" s="77"/>
      <c r="F348" s="3" t="s">
        <v>88</v>
      </c>
      <c r="G348" s="3" t="s">
        <v>89</v>
      </c>
      <c r="H348" s="3" t="s">
        <v>90</v>
      </c>
    </row>
    <row r="349" spans="2:8">
      <c r="B349" s="78" t="s">
        <v>92</v>
      </c>
      <c r="C349" s="78"/>
      <c r="D349" s="78"/>
      <c r="E349" s="78"/>
      <c r="F349" s="47">
        <v>17</v>
      </c>
      <c r="G349" s="47">
        <v>13</v>
      </c>
      <c r="H349" s="47">
        <v>2</v>
      </c>
    </row>
    <row r="350" spans="2:8">
      <c r="B350" s="78" t="s">
        <v>93</v>
      </c>
      <c r="C350" s="78"/>
      <c r="D350" s="78"/>
      <c r="E350" s="78"/>
      <c r="F350" s="47">
        <v>12</v>
      </c>
      <c r="G350" s="47">
        <v>1</v>
      </c>
      <c r="H350" s="47">
        <v>13</v>
      </c>
    </row>
    <row r="351" spans="2:8">
      <c r="B351" s="68" t="s">
        <v>91</v>
      </c>
      <c r="C351" s="68"/>
      <c r="D351" s="68"/>
      <c r="E351" s="68"/>
      <c r="F351" s="47">
        <v>11</v>
      </c>
      <c r="G351" s="47">
        <v>6</v>
      </c>
      <c r="H351" s="47">
        <v>9</v>
      </c>
    </row>
    <row r="352" spans="2:8">
      <c r="B352" s="68" t="s">
        <v>94</v>
      </c>
      <c r="C352" s="68"/>
      <c r="D352" s="68"/>
      <c r="E352" s="68"/>
      <c r="F352" s="47">
        <v>12</v>
      </c>
      <c r="G352" s="47">
        <v>7</v>
      </c>
      <c r="H352" s="47">
        <v>10</v>
      </c>
    </row>
    <row r="353" spans="2:12">
      <c r="B353" s="68" t="s">
        <v>95</v>
      </c>
      <c r="C353" s="68"/>
      <c r="D353" s="68"/>
      <c r="E353" s="68"/>
      <c r="F353" s="47">
        <v>14</v>
      </c>
      <c r="G353" s="47">
        <v>9</v>
      </c>
      <c r="H353" s="47">
        <v>7</v>
      </c>
    </row>
    <row r="354" spans="2:12">
      <c r="B354" s="68" t="s">
        <v>96</v>
      </c>
      <c r="C354" s="68"/>
      <c r="D354" s="68"/>
      <c r="E354" s="68"/>
      <c r="F354" s="47">
        <v>15</v>
      </c>
      <c r="G354" s="47">
        <v>2</v>
      </c>
      <c r="H354" s="47">
        <v>9</v>
      </c>
    </row>
    <row r="355" spans="2:12">
      <c r="B355" s="68" t="s">
        <v>97</v>
      </c>
      <c r="C355" s="68"/>
      <c r="D355" s="68"/>
      <c r="E355" s="68"/>
      <c r="F355" s="47">
        <v>14</v>
      </c>
      <c r="G355" s="47">
        <v>6</v>
      </c>
      <c r="H355" s="47">
        <v>8</v>
      </c>
    </row>
    <row r="356" spans="2:12">
      <c r="B356" s="68" t="s">
        <v>98</v>
      </c>
      <c r="C356" s="68"/>
      <c r="D356" s="68"/>
      <c r="E356" s="68"/>
      <c r="F356" s="47">
        <v>16</v>
      </c>
      <c r="G356" s="47">
        <v>4</v>
      </c>
      <c r="H356" s="47">
        <v>7</v>
      </c>
    </row>
    <row r="362" spans="2:12" ht="15.5">
      <c r="B362" s="80" t="s">
        <v>99</v>
      </c>
      <c r="C362" s="80"/>
      <c r="D362" s="80"/>
    </row>
    <row r="365" spans="2:12" ht="15" customHeight="1">
      <c r="B365" s="79" t="s">
        <v>102</v>
      </c>
      <c r="C365" s="79"/>
      <c r="D365" s="79"/>
      <c r="F365" s="85" t="s">
        <v>101</v>
      </c>
      <c r="G365" s="85"/>
      <c r="H365" s="85"/>
      <c r="I365" s="85"/>
      <c r="J365" s="16"/>
      <c r="K365" s="16"/>
      <c r="L365" s="16"/>
    </row>
    <row r="366" spans="2:12">
      <c r="B366" s="79"/>
      <c r="C366" s="79"/>
      <c r="D366" s="79"/>
      <c r="F366" s="85"/>
      <c r="G366" s="85"/>
      <c r="H366" s="85"/>
      <c r="I366" s="85"/>
      <c r="J366" s="16"/>
      <c r="K366" s="16"/>
      <c r="L366" s="16"/>
    </row>
    <row r="367" spans="2:12">
      <c r="B367" s="79"/>
      <c r="C367" s="79"/>
      <c r="D367" s="79"/>
      <c r="F367" s="85"/>
      <c r="G367" s="85"/>
      <c r="H367" s="85"/>
      <c r="I367" s="85"/>
      <c r="J367" s="28"/>
      <c r="K367" s="28"/>
      <c r="L367" s="28"/>
    </row>
    <row r="368" spans="2:12">
      <c r="B368" s="79"/>
      <c r="C368" s="79"/>
      <c r="D368" s="79"/>
      <c r="F368" s="28"/>
      <c r="G368" s="28"/>
      <c r="H368" s="28"/>
      <c r="I368" s="28"/>
      <c r="J368" s="28"/>
      <c r="K368" s="28"/>
      <c r="L368" s="28"/>
    </row>
    <row r="369" spans="2:12">
      <c r="B369" s="28"/>
      <c r="C369" s="28"/>
      <c r="D369" s="28"/>
      <c r="F369" s="28"/>
      <c r="G369" s="28"/>
      <c r="H369" s="28"/>
      <c r="I369" s="28"/>
      <c r="J369" s="28"/>
      <c r="K369" s="28"/>
      <c r="L369" s="28"/>
    </row>
    <row r="370" spans="2:12">
      <c r="B370" s="28"/>
      <c r="C370" s="28"/>
      <c r="D370" s="28"/>
      <c r="F370" s="28"/>
      <c r="G370" s="28"/>
      <c r="H370" s="28"/>
      <c r="I370" s="28"/>
      <c r="J370" s="28"/>
      <c r="K370" s="28"/>
      <c r="L370" s="28"/>
    </row>
    <row r="371" spans="2:12">
      <c r="B371" s="3" t="s">
        <v>103</v>
      </c>
      <c r="C371" s="3" t="s">
        <v>1</v>
      </c>
    </row>
    <row r="372" spans="2:12">
      <c r="B372" s="2" t="s">
        <v>8</v>
      </c>
      <c r="C372" s="2">
        <v>5</v>
      </c>
      <c r="G372" s="3" t="s">
        <v>100</v>
      </c>
      <c r="H372" s="3" t="s">
        <v>1</v>
      </c>
    </row>
    <row r="373" spans="2:12">
      <c r="B373" s="2" t="s">
        <v>9</v>
      </c>
      <c r="C373" s="2">
        <v>11</v>
      </c>
      <c r="G373" s="2" t="s">
        <v>13</v>
      </c>
      <c r="H373" s="2">
        <v>15</v>
      </c>
    </row>
    <row r="374" spans="2:12">
      <c r="B374" s="2" t="s">
        <v>10</v>
      </c>
      <c r="C374" s="2">
        <v>3</v>
      </c>
      <c r="G374" s="2" t="s">
        <v>21</v>
      </c>
      <c r="H374" s="2">
        <v>11</v>
      </c>
    </row>
    <row r="375" spans="2:12">
      <c r="B375" s="2" t="s">
        <v>11</v>
      </c>
      <c r="C375" s="2">
        <v>1</v>
      </c>
    </row>
    <row r="376" spans="2:12">
      <c r="B376" s="2" t="s">
        <v>120</v>
      </c>
      <c r="C376" s="2">
        <v>6</v>
      </c>
    </row>
    <row r="377" spans="2:12">
      <c r="G377" s="3" t="s">
        <v>100</v>
      </c>
      <c r="H377" s="3" t="s">
        <v>2</v>
      </c>
    </row>
    <row r="378" spans="2:12">
      <c r="B378" s="3" t="s">
        <v>103</v>
      </c>
      <c r="C378" s="3" t="s">
        <v>2</v>
      </c>
      <c r="G378" s="2" t="s">
        <v>13</v>
      </c>
      <c r="H378" s="13">
        <f>H373/$C$41</f>
        <v>0.57692307692307687</v>
      </c>
    </row>
    <row r="379" spans="2:12">
      <c r="B379" s="2" t="s">
        <v>8</v>
      </c>
      <c r="C379" s="13">
        <f>C372/$C$41</f>
        <v>0.19230769230769232</v>
      </c>
      <c r="F379" s="5"/>
      <c r="G379" s="2" t="s">
        <v>21</v>
      </c>
      <c r="H379" s="13">
        <f>H374/$C$41</f>
        <v>0.42307692307692307</v>
      </c>
    </row>
    <row r="380" spans="2:12">
      <c r="B380" s="2" t="s">
        <v>9</v>
      </c>
      <c r="C380" s="13">
        <f t="shared" ref="C380:C382" si="6">C373/$C$41</f>
        <v>0.42307692307692307</v>
      </c>
      <c r="F380" s="5"/>
      <c r="G380" s="14"/>
    </row>
    <row r="381" spans="2:12">
      <c r="B381" s="2" t="s">
        <v>10</v>
      </c>
      <c r="C381" s="13">
        <f t="shared" si="6"/>
        <v>0.11538461538461539</v>
      </c>
    </row>
    <row r="382" spans="2:12">
      <c r="B382" s="2" t="s">
        <v>11</v>
      </c>
      <c r="C382" s="13">
        <f t="shared" si="6"/>
        <v>3.8461538461538464E-2</v>
      </c>
    </row>
    <row r="387" spans="2:11" ht="15" customHeight="1">
      <c r="B387" s="81" t="s">
        <v>104</v>
      </c>
      <c r="C387" s="81"/>
      <c r="D387" s="81"/>
      <c r="F387" s="84" t="s">
        <v>106</v>
      </c>
      <c r="G387" s="84"/>
      <c r="H387" s="84"/>
      <c r="I387" s="84"/>
      <c r="J387" s="84"/>
      <c r="K387" s="84"/>
    </row>
    <row r="388" spans="2:11" ht="15" customHeight="1">
      <c r="B388" s="81"/>
      <c r="C388" s="81"/>
      <c r="D388" s="81"/>
      <c r="F388" s="84"/>
      <c r="G388" s="84"/>
      <c r="H388" s="84"/>
      <c r="I388" s="84"/>
      <c r="J388" s="84"/>
      <c r="K388" s="84"/>
    </row>
    <row r="389" spans="2:11" ht="15" customHeight="1">
      <c r="B389" s="81"/>
      <c r="C389" s="81"/>
      <c r="D389" s="81"/>
      <c r="F389" s="84"/>
      <c r="G389" s="84"/>
      <c r="H389" s="84"/>
      <c r="I389" s="84"/>
      <c r="J389" s="84"/>
      <c r="K389" s="84"/>
    </row>
    <row r="390" spans="2:11">
      <c r="F390" s="84"/>
      <c r="G390" s="84"/>
      <c r="H390" s="84"/>
      <c r="I390" s="84"/>
      <c r="J390" s="84"/>
      <c r="K390" s="84"/>
    </row>
    <row r="391" spans="2:11">
      <c r="B391" s="3" t="s">
        <v>105</v>
      </c>
      <c r="C391" s="3" t="s">
        <v>1</v>
      </c>
    </row>
    <row r="392" spans="2:11">
      <c r="B392" s="2" t="s">
        <v>13</v>
      </c>
      <c r="C392" s="2">
        <v>25</v>
      </c>
    </row>
    <row r="393" spans="2:11">
      <c r="B393" s="2" t="s">
        <v>21</v>
      </c>
      <c r="C393" s="2">
        <v>1</v>
      </c>
      <c r="H393" s="3" t="s">
        <v>105</v>
      </c>
      <c r="I393" s="3" t="s">
        <v>1</v>
      </c>
    </row>
    <row r="394" spans="2:11">
      <c r="H394" s="2" t="s">
        <v>13</v>
      </c>
      <c r="I394" s="2">
        <v>24</v>
      </c>
    </row>
    <row r="395" spans="2:11">
      <c r="H395" s="2" t="s">
        <v>21</v>
      </c>
      <c r="I395" s="2">
        <v>2</v>
      </c>
    </row>
    <row r="396" spans="2:11">
      <c r="B396" s="3" t="s">
        <v>105</v>
      </c>
      <c r="C396" s="3" t="s">
        <v>2</v>
      </c>
    </row>
    <row r="397" spans="2:11">
      <c r="B397" s="2" t="s">
        <v>13</v>
      </c>
      <c r="C397" s="13">
        <f>C392/$C$41</f>
        <v>0.96153846153846156</v>
      </c>
    </row>
    <row r="398" spans="2:11">
      <c r="B398" s="2" t="s">
        <v>21</v>
      </c>
      <c r="C398" s="13">
        <f>C393/$C$41</f>
        <v>3.8461538461538464E-2</v>
      </c>
      <c r="H398" s="3" t="s">
        <v>105</v>
      </c>
      <c r="I398" s="3" t="s">
        <v>2</v>
      </c>
    </row>
    <row r="399" spans="2:11">
      <c r="H399" s="2" t="s">
        <v>13</v>
      </c>
      <c r="I399" s="13">
        <f>I394/$C$41</f>
        <v>0.92307692307692313</v>
      </c>
    </row>
    <row r="400" spans="2:11">
      <c r="H400" s="2" t="s">
        <v>21</v>
      </c>
      <c r="I400" s="13">
        <f>I395/$C$41</f>
        <v>7.6923076923076927E-2</v>
      </c>
    </row>
    <row r="402" spans="2:4" ht="15" customHeight="1">
      <c r="B402" s="81" t="s">
        <v>107</v>
      </c>
      <c r="C402" s="81"/>
      <c r="D402" s="81"/>
    </row>
    <row r="403" spans="2:4">
      <c r="B403" s="81"/>
      <c r="C403" s="81"/>
      <c r="D403" s="81"/>
    </row>
    <row r="404" spans="2:4">
      <c r="B404" s="81"/>
      <c r="C404" s="81"/>
      <c r="D404" s="81"/>
    </row>
    <row r="406" spans="2:4">
      <c r="B406" s="3" t="s">
        <v>108</v>
      </c>
      <c r="C406" s="71" t="s">
        <v>1</v>
      </c>
      <c r="D406" s="71"/>
    </row>
    <row r="407" spans="2:4">
      <c r="B407" s="27">
        <v>1</v>
      </c>
      <c r="C407" s="68">
        <v>0</v>
      </c>
      <c r="D407" s="68"/>
    </row>
    <row r="408" spans="2:4">
      <c r="B408" s="27">
        <v>2</v>
      </c>
      <c r="C408" s="68">
        <v>1</v>
      </c>
      <c r="D408" s="68"/>
    </row>
    <row r="409" spans="2:4">
      <c r="B409" s="27">
        <v>3</v>
      </c>
      <c r="C409" s="68">
        <v>1</v>
      </c>
      <c r="D409" s="68"/>
    </row>
    <row r="410" spans="2:4">
      <c r="B410" s="27">
        <v>4</v>
      </c>
      <c r="C410" s="68">
        <v>16</v>
      </c>
      <c r="D410" s="68"/>
    </row>
    <row r="411" spans="2:4">
      <c r="B411" s="27">
        <v>5</v>
      </c>
      <c r="C411" s="68">
        <v>8</v>
      </c>
      <c r="D411" s="68"/>
    </row>
    <row r="413" spans="2:4">
      <c r="B413" s="3" t="s">
        <v>108</v>
      </c>
      <c r="C413" s="71" t="s">
        <v>2</v>
      </c>
      <c r="D413" s="71"/>
    </row>
    <row r="414" spans="2:4">
      <c r="B414" s="27">
        <v>1</v>
      </c>
      <c r="C414" s="59">
        <f>C407/$C$41</f>
        <v>0</v>
      </c>
      <c r="D414" s="59"/>
    </row>
    <row r="415" spans="2:4">
      <c r="B415" s="27">
        <v>2</v>
      </c>
      <c r="C415" s="59">
        <f t="shared" ref="C415:C418" si="7">C408/$C$41</f>
        <v>3.8461538461538464E-2</v>
      </c>
      <c r="D415" s="59"/>
    </row>
    <row r="416" spans="2:4">
      <c r="B416" s="27">
        <v>3</v>
      </c>
      <c r="C416" s="59">
        <f t="shared" si="7"/>
        <v>3.8461538461538464E-2</v>
      </c>
      <c r="D416" s="59"/>
    </row>
    <row r="417" spans="2:10">
      <c r="B417" s="27">
        <v>4</v>
      </c>
      <c r="C417" s="59">
        <f t="shared" si="7"/>
        <v>0.61538461538461542</v>
      </c>
      <c r="D417" s="59"/>
    </row>
    <row r="418" spans="2:10">
      <c r="B418" s="27">
        <v>5</v>
      </c>
      <c r="C418" s="59">
        <f t="shared" si="7"/>
        <v>0.30769230769230771</v>
      </c>
      <c r="D418" s="59"/>
    </row>
    <row r="423" spans="2:10" ht="15.5">
      <c r="B423" s="9" t="s">
        <v>39</v>
      </c>
    </row>
    <row r="425" spans="2:10">
      <c r="B425" s="71" t="s">
        <v>40</v>
      </c>
      <c r="C425" s="83"/>
      <c r="D425" s="83"/>
      <c r="E425" s="83"/>
      <c r="F425" s="83"/>
      <c r="G425" s="83"/>
      <c r="H425" s="83"/>
      <c r="I425" s="83"/>
      <c r="J425" s="83"/>
    </row>
    <row r="426" spans="2:10">
      <c r="B426" s="40" t="s">
        <v>281</v>
      </c>
      <c r="C426" s="42"/>
      <c r="D426" s="42"/>
      <c r="E426" s="42"/>
      <c r="F426" s="42"/>
      <c r="G426" s="42"/>
      <c r="H426" s="42"/>
      <c r="I426" s="42"/>
      <c r="J426" s="45"/>
    </row>
    <row r="427" spans="2:10">
      <c r="B427" s="41" t="s">
        <v>282</v>
      </c>
      <c r="C427" s="44"/>
      <c r="D427" s="44"/>
      <c r="E427" s="44"/>
      <c r="F427" s="44"/>
      <c r="G427" s="44"/>
      <c r="H427" s="44"/>
      <c r="I427" s="44"/>
      <c r="J427" s="46"/>
    </row>
    <row r="428" spans="2:10">
      <c r="B428" s="41" t="s">
        <v>283</v>
      </c>
      <c r="C428" s="44"/>
      <c r="D428" s="44"/>
      <c r="E428" s="44"/>
      <c r="F428" s="44"/>
      <c r="G428" s="44"/>
      <c r="H428" s="44"/>
      <c r="I428" s="44"/>
      <c r="J428" s="46"/>
    </row>
    <row r="429" spans="2:10">
      <c r="B429" s="41" t="s">
        <v>284</v>
      </c>
      <c r="C429" s="44"/>
      <c r="D429" s="44"/>
      <c r="E429" s="44"/>
      <c r="F429" s="44"/>
      <c r="G429" s="44"/>
      <c r="H429" s="44"/>
      <c r="I429" s="44"/>
      <c r="J429" s="46"/>
    </row>
    <row r="430" spans="2:10">
      <c r="B430" s="41" t="s">
        <v>285</v>
      </c>
      <c r="C430" s="44"/>
      <c r="D430" s="44"/>
      <c r="E430" s="44"/>
      <c r="F430" s="44"/>
      <c r="G430" s="44"/>
      <c r="H430" s="44"/>
      <c r="I430" s="44"/>
      <c r="J430" s="46"/>
    </row>
    <row r="431" spans="2:10">
      <c r="B431" s="41" t="s">
        <v>286</v>
      </c>
      <c r="C431" s="44"/>
      <c r="D431" s="44"/>
      <c r="E431" s="44"/>
      <c r="F431" s="44"/>
      <c r="G431" s="44"/>
      <c r="H431" s="44"/>
      <c r="I431" s="44"/>
      <c r="J431" s="46"/>
    </row>
    <row r="432" spans="2:10">
      <c r="B432" s="41" t="s">
        <v>287</v>
      </c>
      <c r="C432" s="44"/>
      <c r="D432" s="44"/>
      <c r="E432" s="44"/>
      <c r="F432" s="44"/>
      <c r="G432" s="44"/>
      <c r="H432" s="44"/>
      <c r="I432" s="44"/>
      <c r="J432" s="46"/>
    </row>
    <row r="433" spans="2:10">
      <c r="B433" s="41" t="s">
        <v>288</v>
      </c>
      <c r="C433" s="44"/>
      <c r="D433" s="44"/>
      <c r="E433" s="44"/>
      <c r="F433" s="44"/>
      <c r="G433" s="44"/>
      <c r="H433" s="44"/>
      <c r="I433" s="44"/>
      <c r="J433" s="46"/>
    </row>
    <row r="434" spans="2:10">
      <c r="B434" s="41" t="s">
        <v>289</v>
      </c>
      <c r="C434" s="44"/>
      <c r="D434" s="44"/>
      <c r="E434" s="44"/>
      <c r="F434" s="44"/>
      <c r="G434" s="44"/>
      <c r="H434" s="44"/>
      <c r="I434" s="44"/>
      <c r="J434" s="46"/>
    </row>
    <row r="435" spans="2:10">
      <c r="B435" s="41" t="s">
        <v>290</v>
      </c>
      <c r="C435" s="44"/>
      <c r="D435" s="44"/>
      <c r="E435" s="44"/>
      <c r="F435" s="44"/>
      <c r="G435" s="44"/>
      <c r="H435" s="44"/>
      <c r="I435" s="44"/>
      <c r="J435" s="46"/>
    </row>
    <row r="436" spans="2:10">
      <c r="B436" s="41" t="s">
        <v>291</v>
      </c>
      <c r="C436" s="44"/>
      <c r="D436" s="44"/>
      <c r="E436" s="44"/>
      <c r="F436" s="44"/>
      <c r="G436" s="44"/>
      <c r="H436" s="44"/>
      <c r="I436" s="44"/>
      <c r="J436" s="46"/>
    </row>
    <row r="437" spans="2:10">
      <c r="B437" s="41" t="s">
        <v>292</v>
      </c>
      <c r="C437" s="44"/>
      <c r="D437" s="44"/>
      <c r="E437" s="44"/>
      <c r="F437" s="44"/>
      <c r="G437" s="44"/>
      <c r="H437" s="44"/>
      <c r="I437" s="44"/>
      <c r="J437" s="46"/>
    </row>
    <row r="438" spans="2:10">
      <c r="B438" s="41" t="s">
        <v>293</v>
      </c>
      <c r="C438" s="44"/>
      <c r="D438" s="44"/>
      <c r="E438" s="44"/>
      <c r="F438" s="44"/>
      <c r="G438" s="44"/>
      <c r="H438" s="44"/>
      <c r="I438" s="44"/>
      <c r="J438" s="46"/>
    </row>
    <row r="439" spans="2:10">
      <c r="B439" s="41" t="s">
        <v>294</v>
      </c>
      <c r="C439" s="44"/>
      <c r="D439" s="44"/>
      <c r="E439" s="44"/>
      <c r="F439" s="44"/>
      <c r="G439" s="44"/>
      <c r="H439" s="44"/>
      <c r="I439" s="44"/>
      <c r="J439" s="46"/>
    </row>
    <row r="440" spans="2:10">
      <c r="B440" s="41" t="s">
        <v>295</v>
      </c>
      <c r="C440" s="44"/>
      <c r="D440" s="44"/>
      <c r="E440" s="44"/>
      <c r="F440" s="44"/>
      <c r="G440" s="44"/>
      <c r="H440" s="44"/>
      <c r="I440" s="44"/>
      <c r="J440" s="46"/>
    </row>
    <row r="441" spans="2:10">
      <c r="B441" s="41" t="s">
        <v>296</v>
      </c>
      <c r="C441" s="44"/>
      <c r="D441" s="44"/>
      <c r="E441" s="44"/>
      <c r="F441" s="44"/>
      <c r="G441" s="44"/>
      <c r="H441" s="44"/>
      <c r="I441" s="44"/>
      <c r="J441" s="46"/>
    </row>
    <row r="442" spans="2:10">
      <c r="B442" s="41" t="s">
        <v>297</v>
      </c>
      <c r="C442" s="44"/>
      <c r="D442" s="44"/>
      <c r="E442" s="44"/>
      <c r="F442" s="44"/>
      <c r="G442" s="44"/>
      <c r="H442" s="44"/>
      <c r="I442" s="44"/>
      <c r="J442" s="46"/>
    </row>
    <row r="443" spans="2:10">
      <c r="B443" s="41" t="s">
        <v>298</v>
      </c>
      <c r="C443" s="44"/>
      <c r="D443" s="44"/>
      <c r="E443" s="44"/>
      <c r="F443" s="44"/>
      <c r="G443" s="44"/>
      <c r="H443" s="44"/>
      <c r="I443" s="44"/>
      <c r="J443" s="46"/>
    </row>
    <row r="444" spans="2:10">
      <c r="B444" s="41" t="s">
        <v>299</v>
      </c>
      <c r="C444" s="44"/>
      <c r="D444" s="44"/>
      <c r="E444" s="44"/>
      <c r="F444" s="44"/>
      <c r="G444" s="44"/>
      <c r="H444" s="44"/>
      <c r="I444" s="44"/>
      <c r="J444" s="46"/>
    </row>
    <row r="445" spans="2:10">
      <c r="B445" s="41" t="s">
        <v>300</v>
      </c>
      <c r="C445" s="44"/>
      <c r="D445" s="44"/>
      <c r="E445" s="44"/>
      <c r="F445" s="44"/>
      <c r="G445" s="44"/>
      <c r="H445" s="44"/>
      <c r="I445" s="44"/>
      <c r="J445" s="46"/>
    </row>
    <row r="446" spans="2:10">
      <c r="B446" s="41" t="s">
        <v>301</v>
      </c>
      <c r="C446" s="44"/>
      <c r="D446" s="44"/>
      <c r="E446" s="44"/>
      <c r="F446" s="44"/>
      <c r="G446" s="44"/>
      <c r="H446" s="44"/>
      <c r="I446" s="44"/>
      <c r="J446" s="46"/>
    </row>
    <row r="447" spans="2:10">
      <c r="B447" s="41" t="s">
        <v>302</v>
      </c>
      <c r="C447" s="44"/>
      <c r="D447" s="44"/>
      <c r="E447" s="44"/>
      <c r="F447" s="44"/>
      <c r="G447" s="44"/>
      <c r="H447" s="44"/>
      <c r="I447" s="44"/>
      <c r="J447" s="46"/>
    </row>
    <row r="448" spans="2:10">
      <c r="B448" s="41" t="s">
        <v>303</v>
      </c>
      <c r="C448" s="44"/>
      <c r="D448" s="44"/>
      <c r="E448" s="44"/>
      <c r="F448" s="44"/>
      <c r="G448" s="44"/>
      <c r="H448" s="44"/>
      <c r="I448" s="44"/>
      <c r="J448" s="46"/>
    </row>
    <row r="449" spans="2:10">
      <c r="B449" s="39"/>
      <c r="C449" s="37"/>
      <c r="D449" s="37"/>
      <c r="E449" s="37"/>
      <c r="F449" s="37"/>
      <c r="G449" s="37"/>
      <c r="H449" s="37"/>
      <c r="I449" s="37"/>
      <c r="J449" s="38"/>
    </row>
  </sheetData>
  <mergeCells count="110">
    <mergeCell ref="B12:F12"/>
    <mergeCell ref="K120:L120"/>
    <mergeCell ref="H129:J129"/>
    <mergeCell ref="K129:L129"/>
    <mergeCell ref="B425:J425"/>
    <mergeCell ref="B120:D120"/>
    <mergeCell ref="B122:D122"/>
    <mergeCell ref="B123:D123"/>
    <mergeCell ref="E122:F122"/>
    <mergeCell ref="E123:F123"/>
    <mergeCell ref="E120:F120"/>
    <mergeCell ref="H120:J120"/>
    <mergeCell ref="C414:D414"/>
    <mergeCell ref="B215:C215"/>
    <mergeCell ref="F387:K390"/>
    <mergeCell ref="C413:D413"/>
    <mergeCell ref="F365:I367"/>
    <mergeCell ref="C415:D415"/>
    <mergeCell ref="C416:D416"/>
    <mergeCell ref="C417:D417"/>
    <mergeCell ref="C418:D418"/>
    <mergeCell ref="C406:D406"/>
    <mergeCell ref="C407:D407"/>
    <mergeCell ref="C408:D408"/>
    <mergeCell ref="C409:D409"/>
    <mergeCell ref="C410:D410"/>
    <mergeCell ref="C411:D411"/>
    <mergeCell ref="B354:E354"/>
    <mergeCell ref="B355:E355"/>
    <mergeCell ref="B356:E356"/>
    <mergeCell ref="B362:D362"/>
    <mergeCell ref="B387:D389"/>
    <mergeCell ref="B402:D404"/>
    <mergeCell ref="B348:E348"/>
    <mergeCell ref="B349:E349"/>
    <mergeCell ref="B350:E350"/>
    <mergeCell ref="B351:E351"/>
    <mergeCell ref="B352:E352"/>
    <mergeCell ref="B353:E353"/>
    <mergeCell ref="B365:D368"/>
    <mergeCell ref="B249:D249"/>
    <mergeCell ref="B250:D250"/>
    <mergeCell ref="B251:D251"/>
    <mergeCell ref="B284:D284"/>
    <mergeCell ref="B285:D285"/>
    <mergeCell ref="B288:D288"/>
    <mergeCell ref="H248:I248"/>
    <mergeCell ref="H249:I249"/>
    <mergeCell ref="H250:I250"/>
    <mergeCell ref="H251:I251"/>
    <mergeCell ref="B248:D248"/>
    <mergeCell ref="B240:D240"/>
    <mergeCell ref="B281:D281"/>
    <mergeCell ref="B282:D282"/>
    <mergeCell ref="B283:D283"/>
    <mergeCell ref="B280:D280"/>
    <mergeCell ref="B212:C212"/>
    <mergeCell ref="B213:C213"/>
    <mergeCell ref="B214:C214"/>
    <mergeCell ref="B216:D216"/>
    <mergeCell ref="B217:D217"/>
    <mergeCell ref="B218:D218"/>
    <mergeCell ref="B219:D219"/>
    <mergeCell ref="B286:D286"/>
    <mergeCell ref="B287:D287"/>
    <mergeCell ref="B220:D220"/>
    <mergeCell ref="B234:D234"/>
    <mergeCell ref="B235:D235"/>
    <mergeCell ref="B236:D236"/>
    <mergeCell ref="B237:D237"/>
    <mergeCell ref="B238:D238"/>
    <mergeCell ref="B239:D239"/>
    <mergeCell ref="B221:D221"/>
    <mergeCell ref="B232:D232"/>
    <mergeCell ref="B233:D233"/>
    <mergeCell ref="K126:L126"/>
    <mergeCell ref="K127:L127"/>
    <mergeCell ref="K128:L128"/>
    <mergeCell ref="E127:F127"/>
    <mergeCell ref="E128:F128"/>
    <mergeCell ref="E131:F131"/>
    <mergeCell ref="B190:C190"/>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2017-12-12T05:23:57Z</dcterms:modified>
</cp:coreProperties>
</file>