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Brigitte Angelica\Desktop\Gestión de Egresados\Autoevaluación\Posgrado\Maestría en Sistemas Integrados de Gestión de la Calidad\"/>
    </mc:Choice>
  </mc:AlternateContent>
  <xr:revisionPtr revIDLastSave="0" documentId="13_ncr:1_{FD1FDB30-DAC8-4CDE-864F-4A11FC0DECE4}" xr6:coauthVersionLast="45" xr6:coauthVersionMax="45" xr10:uidLastSave="{00000000-0000-0000-0000-000000000000}"/>
  <bookViews>
    <workbookView xWindow="-120" yWindow="-120" windowWidth="20730" windowHeight="11160" activeTab="2" xr2:uid="{00000000-000D-0000-FFFF-FFFF00000000}"/>
  </bookViews>
  <sheets>
    <sheet name="Presentación" sheetId="1" r:id="rId1"/>
    <sheet name="Informe hasta el 2018" sheetId="13" r:id="rId2"/>
    <sheet name="Egresados 2020" sheetId="4" r:id="rId3"/>
    <sheet name="Empleadores" sheetId="3" r:id="rId4"/>
    <sheet name="OLE" sheetId="5" r:id="rId5"/>
  </sheets>
  <externalReferences>
    <externalReference r:id="rId6"/>
    <externalReference r:id="rId7"/>
    <externalReference r:id="rId8"/>
    <externalReference r:id="rId9"/>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6" i="13" l="1"/>
  <c r="I411" i="13"/>
  <c r="I410" i="13"/>
  <c r="C409" i="13"/>
  <c r="C394" i="13"/>
  <c r="C393" i="13"/>
  <c r="C392" i="13"/>
  <c r="H390" i="13"/>
  <c r="C390" i="13"/>
  <c r="H389" i="13"/>
  <c r="C340" i="13"/>
  <c r="C320" i="13"/>
  <c r="C319" i="13"/>
  <c r="C317" i="13"/>
  <c r="C316" i="13"/>
  <c r="E262" i="13"/>
  <c r="F262" i="13" s="1"/>
  <c r="J262" i="13" s="1"/>
  <c r="J261" i="13"/>
  <c r="F261" i="13"/>
  <c r="F260" i="13"/>
  <c r="J260" i="13" s="1"/>
  <c r="D226" i="13"/>
  <c r="E224" i="13"/>
  <c r="C200" i="13"/>
  <c r="D199" i="13" s="1"/>
  <c r="D197" i="13"/>
  <c r="D196" i="13"/>
  <c r="D193" i="13"/>
  <c r="D192" i="13"/>
  <c r="E128" i="13"/>
  <c r="E127" i="13"/>
  <c r="E126" i="13"/>
  <c r="E125" i="13"/>
  <c r="K124" i="13"/>
  <c r="E124" i="13"/>
  <c r="E123" i="13"/>
  <c r="G90" i="13"/>
  <c r="D90" i="13"/>
  <c r="C90" i="13"/>
  <c r="D89" i="13"/>
  <c r="G89" i="13" s="1"/>
  <c r="D87" i="13"/>
  <c r="G87" i="13" s="1"/>
  <c r="D63" i="13"/>
  <c r="G63" i="13" s="1"/>
  <c r="C63" i="13"/>
  <c r="D62" i="13"/>
  <c r="G62" i="13" s="1"/>
  <c r="G61" i="13"/>
  <c r="D61" i="13"/>
  <c r="D60" i="13"/>
  <c r="G60" i="13" s="1"/>
  <c r="G37" i="13"/>
  <c r="D37" i="13"/>
  <c r="C37" i="13"/>
  <c r="C429" i="13" s="1"/>
  <c r="D36" i="13"/>
  <c r="G36" i="13" s="1"/>
  <c r="G35" i="13"/>
  <c r="D35" i="13"/>
  <c r="C427" i="13" l="1"/>
  <c r="C428" i="13"/>
  <c r="D194" i="13"/>
  <c r="D198" i="13"/>
  <c r="D86" i="13"/>
  <c r="G86" i="13" s="1"/>
  <c r="D88" i="13"/>
  <c r="G88" i="13" s="1"/>
  <c r="K123" i="13"/>
  <c r="K125" i="13"/>
  <c r="D191" i="13"/>
  <c r="D195" i="13"/>
  <c r="E225" i="13"/>
  <c r="E226" i="13" s="1"/>
  <c r="C318" i="13"/>
  <c r="C341" i="13"/>
  <c r="C391" i="13"/>
  <c r="C408" i="13"/>
  <c r="C425" i="13"/>
  <c r="D200" i="13" l="1"/>
  <c r="C268" i="4" l="1"/>
  <c r="E265" i="4" s="1"/>
  <c r="C254" i="4"/>
  <c r="D253" i="4" s="1"/>
  <c r="C241" i="4"/>
  <c r="D239" i="4" s="1"/>
  <c r="C226" i="4"/>
  <c r="D224" i="4" s="1"/>
  <c r="E214" i="4"/>
  <c r="F209" i="4" s="1"/>
  <c r="E130" i="4"/>
  <c r="E135" i="4" s="1"/>
  <c r="C100" i="4"/>
  <c r="D99" i="4" s="1"/>
  <c r="D189" i="4"/>
  <c r="E188" i="4" s="1"/>
  <c r="C73" i="4"/>
  <c r="D72" i="4" s="1"/>
  <c r="C47" i="4"/>
  <c r="D252" i="4" l="1"/>
  <c r="D254" i="4" s="1"/>
  <c r="E266" i="4"/>
  <c r="E263" i="4"/>
  <c r="E264" i="4"/>
  <c r="E267" i="4"/>
  <c r="D240" i="4"/>
  <c r="D241" i="4" s="1"/>
  <c r="D223" i="4"/>
  <c r="D222" i="4"/>
  <c r="D225" i="4"/>
  <c r="F211" i="4"/>
  <c r="F208" i="4"/>
  <c r="F207" i="4"/>
  <c r="F213" i="4"/>
  <c r="F210" i="4"/>
  <c r="F212" i="4"/>
  <c r="E187" i="4"/>
  <c r="E189" i="4" s="1"/>
  <c r="D45" i="4"/>
  <c r="D70" i="4"/>
  <c r="D71" i="4"/>
  <c r="D46" i="4"/>
  <c r="E138" i="4"/>
  <c r="E136" i="4"/>
  <c r="E137" i="4"/>
  <c r="E134" i="4"/>
  <c r="E139" i="4"/>
  <c r="D97" i="4"/>
  <c r="D96" i="4"/>
  <c r="D98" i="4"/>
  <c r="D100" i="4"/>
  <c r="D73" i="4"/>
  <c r="D47" i="4"/>
  <c r="E268" i="4" l="1"/>
  <c r="D226" i="4"/>
  <c r="F214" i="4"/>
</calcChain>
</file>

<file path=xl/sharedStrings.xml><?xml version="1.0" encoding="utf-8"?>
<sst xmlns="http://schemas.openxmlformats.org/spreadsheetml/2006/main" count="1210" uniqueCount="592">
  <si>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</si>
  <si>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</si>
  <si>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</si>
  <si>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</si>
  <si>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</si>
  <si>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</si>
  <si>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</si>
  <si>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</si>
  <si>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</si>
  <si>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</si>
  <si>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</si>
  <si>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</si>
  <si>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</si>
  <si>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</si>
  <si>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</si>
  <si>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</si>
  <si>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</si>
  <si>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</si>
  <si>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</si>
  <si>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</si>
  <si>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</si>
  <si>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</si>
  <si>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</si>
  <si>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</si>
  <si>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</si>
  <si>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</si>
  <si>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</si>
  <si>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</si>
  <si>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</si>
  <si>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</si>
  <si>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</si>
  <si>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</si>
  <si>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</si>
  <si>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</si>
  <si>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</si>
  <si>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</si>
  <si>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</si>
  <si>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</si>
  <si>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</si>
  <si>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</si>
  <si>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</si>
  <si>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</si>
  <si>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</si>
  <si>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</si>
  <si>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</si>
  <si>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</si>
  <si>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</si>
  <si>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</si>
  <si>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</si>
  <si>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</si>
  <si>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</si>
  <si>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</si>
  <si>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</si>
  <si>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</si>
  <si>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</si>
  <si>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</si>
  <si>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</si>
  <si>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</si>
  <si>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</si>
  <si>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</si>
  <si>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</si>
  <si>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</si>
  <si>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</si>
  <si>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</si>
  <si>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</si>
  <si>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</si>
  <si>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</si>
  <si>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</si>
  <si>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</si>
  <si>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</si>
  <si>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</si>
  <si>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</si>
  <si>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</si>
  <si>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</si>
  <si>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</si>
  <si>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</si>
  <si>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</si>
  <si>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</si>
  <si>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</si>
  <si>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</si>
  <si>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</si>
  <si>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</si>
  <si>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</si>
  <si>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</si>
  <si>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</si>
  <si>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</si>
  <si>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</si>
  <si>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</si>
  <si>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</si>
  <si>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</si>
  <si>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</si>
  <si>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</si>
  <si>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</si>
  <si>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</si>
  <si>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</si>
  <si>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</si>
  <si>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</si>
  <si>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</si>
  <si>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</si>
  <si>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</si>
  <si>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</si>
  <si>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</si>
  <si>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</si>
  <si>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</si>
  <si>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</si>
  <si>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</si>
  <si>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</si>
  <si>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</si>
  <si>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</si>
  <si>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</si>
  <si>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</si>
  <si>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</si>
  <si>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</si>
  <si>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</si>
  <si>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</si>
  <si>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</si>
  <si>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</si>
  <si>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</si>
  <si>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</si>
  <si>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</si>
  <si>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</si>
  <si>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</si>
  <si>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</si>
  <si>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</si>
  <si>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</si>
  <si>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</si>
  <si>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</si>
  <si>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</si>
  <si>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</si>
  <si>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</si>
  <si>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</si>
  <si>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</si>
  <si>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</si>
  <si>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</si>
  <si>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</si>
  <si>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</si>
  <si>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</si>
  <si>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</si>
  <si>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</si>
  <si>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</si>
  <si>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</si>
  <si>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</si>
  <si>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</si>
  <si>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</si>
  <si>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</si>
  <si>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</si>
  <si>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</si>
  <si>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</si>
  <si>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 xml:space="preserve">Empleado del gobierno	  </t>
  </si>
  <si>
    <t>Risaralda</t>
  </si>
  <si>
    <t>colombia</t>
  </si>
  <si>
    <t>Contrato a término indefinido</t>
  </si>
  <si>
    <t>entre 2 SMLV y menos de 3 SMLV</t>
  </si>
  <si>
    <t>Pereira</t>
  </si>
  <si>
    <t>Colombia</t>
  </si>
  <si>
    <t>SIN RESPUESTA</t>
  </si>
  <si>
    <t>Universidad Tecnológica de Pereira</t>
  </si>
  <si>
    <t>Contrato a término fijo</t>
  </si>
  <si>
    <t>Ocupaciones en  Salud</t>
  </si>
  <si>
    <t>COLOMBIA</t>
  </si>
  <si>
    <t xml:space="preserve">Empleado de empresa particular  </t>
  </si>
  <si>
    <t>más de 6 SMLV</t>
  </si>
  <si>
    <t>entre 5 SMLV y menos de 6 SMLV</t>
  </si>
  <si>
    <t>RISARALDA</t>
  </si>
  <si>
    <t>PEREIRA</t>
  </si>
  <si>
    <t>entre 3 SMLV y menos de 4 SMLV</t>
  </si>
  <si>
    <t>QUINDIO</t>
  </si>
  <si>
    <t>ARMENIA</t>
  </si>
  <si>
    <t xml:space="preserve">Privada 	</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</si>
  <si>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</si>
  <si>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</si>
  <si>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</si>
  <si>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</si>
  <si>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</si>
  <si>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</si>
  <si>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</si>
  <si>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</si>
  <si>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</si>
  <si>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</si>
  <si>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</si>
  <si>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</si>
  <si>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</si>
  <si>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</si>
  <si>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</si>
  <si>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</si>
  <si>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</si>
  <si>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</si>
  <si>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</si>
  <si>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</si>
  <si>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</si>
  <si>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</si>
  <si>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</si>
  <si>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</si>
  <si>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</si>
  <si>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</si>
  <si>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</si>
  <si>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</si>
  <si>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</si>
  <si>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Servicios Sociales y de Salud</t>
  </si>
  <si>
    <t>tulua</t>
  </si>
  <si>
    <t>COORDINADOR</t>
  </si>
  <si>
    <t>ninguna</t>
  </si>
  <si>
    <t>Sin respuesta</t>
  </si>
  <si>
    <t>Área Salud</t>
  </si>
  <si>
    <t xml:space="preserve">Trabajador  independiente    (Sector público o privado)  </t>
  </si>
  <si>
    <t>Ocupaciones de Dirección y Gerencia</t>
  </si>
  <si>
    <t>Armenia</t>
  </si>
  <si>
    <t>entre 1 SMLV y menos de 2 SMLV</t>
  </si>
  <si>
    <t>Ocupaciones en Finanzas y administración</t>
  </si>
  <si>
    <t>Industrias Manufactureras</t>
  </si>
  <si>
    <t>Coordinadora SIG</t>
  </si>
  <si>
    <t>Gerente General</t>
  </si>
  <si>
    <t>Caldas</t>
  </si>
  <si>
    <t>Manizales</t>
  </si>
  <si>
    <t>Comfamiliar Risaralda</t>
  </si>
  <si>
    <t>entre 4 SMLV y menos de 5 SMLV</t>
  </si>
  <si>
    <t>Otras Actividades de Servicios Comunitarios, Sociales y Personales</t>
  </si>
  <si>
    <t>laboratorio</t>
  </si>
  <si>
    <t>Otro tipo de contrato</t>
  </si>
  <si>
    <t>Audifarma S.A</t>
  </si>
  <si>
    <t>Ocupaciones de la Operación de Equipos, del Transporte y Oficios</t>
  </si>
  <si>
    <t>GERENTE</t>
  </si>
  <si>
    <t>Quindío</t>
  </si>
  <si>
    <t>Gerente</t>
  </si>
  <si>
    <t>Ocupaciones en Ciencias Sociales, Educación, Servicios Gubernamentales y Religión</t>
  </si>
  <si>
    <t xml:space="preserve">Armenia </t>
  </si>
  <si>
    <t>Administración Pública y Defensa; Seguridad Social de Afiliación Obligatoria</t>
  </si>
  <si>
    <t xml:space="preserve">Colombia </t>
  </si>
  <si>
    <t>Agricultura, ganadería, Caza y Silvicultura</t>
  </si>
  <si>
    <t>risaralda</t>
  </si>
  <si>
    <t>Ocupaciones en Ciencias Naturales, Aplicadas y relacionadas</t>
  </si>
  <si>
    <t>coordinador</t>
  </si>
  <si>
    <t xml:space="preserve">De Economía Mixta    </t>
  </si>
  <si>
    <t>Calidad</t>
  </si>
  <si>
    <t>pereira</t>
  </si>
  <si>
    <t>DIRECTOR TÉCNICO</t>
  </si>
  <si>
    <t>Suministros de Electricidad, Gas y Agua</t>
  </si>
  <si>
    <t>Docente</t>
  </si>
  <si>
    <t>Buenaventura</t>
  </si>
  <si>
    <t>juan.martinez@super.com.co</t>
  </si>
  <si>
    <t>Líder Sistema Integrado de Gestión</t>
  </si>
  <si>
    <t>Jefe de Calidad</t>
  </si>
  <si>
    <t>SANTA ROSA DE CABAL</t>
  </si>
  <si>
    <t>instructora</t>
  </si>
  <si>
    <t>Cartago</t>
  </si>
  <si>
    <t>Valle del cauca</t>
  </si>
  <si>
    <t>Coordinadora de Calidad</t>
  </si>
  <si>
    <t>Valle</t>
  </si>
  <si>
    <t>Administrativa</t>
  </si>
  <si>
    <t xml:space="preserve">Pereira </t>
  </si>
  <si>
    <t>Comercio; Reparación de Automotores, Motocicletas, Efectos Personales y Enseres Domésticos</t>
  </si>
  <si>
    <t>Ingenio Risaralda</t>
  </si>
  <si>
    <t>mbeltran@ingeniorisaralda.com</t>
  </si>
  <si>
    <t>Ninguna</t>
  </si>
  <si>
    <t>NINGUNA</t>
  </si>
  <si>
    <t>Privada</t>
  </si>
  <si>
    <t>NO</t>
  </si>
  <si>
    <t>5</t>
  </si>
  <si>
    <t>4</t>
  </si>
  <si>
    <t>info@centroaguas.com</t>
  </si>
  <si>
    <t>Área de recursos humanos</t>
  </si>
  <si>
    <t>Área de producción</t>
  </si>
  <si>
    <t>Área de administración</t>
  </si>
  <si>
    <t>Área de gestión</t>
  </si>
  <si>
    <t xml:space="preserve">Gerente </t>
  </si>
  <si>
    <t>Área educativa</t>
  </si>
  <si>
    <t>Decano</t>
  </si>
  <si>
    <t>Coordinador</t>
  </si>
  <si>
    <t xml:space="preserve">Risaralda </t>
  </si>
  <si>
    <t>bmmontoya@sura.com.co</t>
  </si>
  <si>
    <t>La Julita</t>
  </si>
  <si>
    <t>Rector</t>
  </si>
  <si>
    <t>SURA</t>
  </si>
  <si>
    <t>Calle 15 No. 13-110 Ofc 201 Centro Comercial Pereira Plaza</t>
  </si>
  <si>
    <t>3138420</t>
  </si>
  <si>
    <t>Universidad tecnológica de Pereira</t>
  </si>
  <si>
    <t>José Reinaldo marín betancourth</t>
  </si>
  <si>
    <t>Carrera 27 No 10-02 Los Alamos</t>
  </si>
  <si>
    <t>3113241829</t>
  </si>
  <si>
    <t>reymarin@utp.edu.co</t>
  </si>
  <si>
    <t xml:space="preserve">Financiero </t>
  </si>
  <si>
    <t>la calidad profesional y académica es destacable</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</si>
  <si>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</si>
  <si>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</si>
  <si>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Su nivel de desempeño y los cargos ocupados por 
los mismos dan fe de sus capacidades</t>
  </si>
  <si>
    <t>Sería importante que la práctica universitaria sea requisito en 
todos  los programas académicos, con el fin de que los estudiantes puedan enfrentar el mundo laboral con mayores competencias personales y técnicas.</t>
  </si>
  <si>
    <t>mas vinculo con el medio a traves de experiencias en proyectos 
conjuntos.</t>
  </si>
  <si>
    <t>competencias en evaluación de proyectos.</t>
  </si>
  <si>
    <t>es importante trabajar en la competencia de la creatividad 
e innovación.</t>
  </si>
  <si>
    <t>Área de comercialización</t>
  </si>
  <si>
    <t>Ingenio Risaralda S.A</t>
  </si>
  <si>
    <t>CUNDINAMARCA</t>
  </si>
  <si>
    <t>Servicio Nacional de Aprendizaje SENA</t>
  </si>
  <si>
    <t>Planeación</t>
  </si>
  <si>
    <t xml:space="preserve">Coordinador </t>
  </si>
  <si>
    <t>3135600</t>
  </si>
  <si>
    <t>Rectora</t>
  </si>
  <si>
    <t>valle</t>
  </si>
  <si>
    <t>cundinamarca</t>
  </si>
  <si>
    <t>bogota</t>
  </si>
  <si>
    <t>Maestría en Sistemas Integrados de Gestión de la Calidad</t>
  </si>
  <si>
    <t>Total graduados: 92</t>
  </si>
  <si>
    <t>Total egresados encuestados: 36</t>
  </si>
  <si>
    <t>METROLAB COLOMBIA S.A.S</t>
  </si>
  <si>
    <t>CRA 12 N°1-15</t>
  </si>
  <si>
    <t>info@metrolabcolombia.com</t>
  </si>
  <si>
    <t>Corrdinadora Administrativa-Líder del Sistema de Gestión</t>
  </si>
  <si>
    <t>Vereda San Juan- Centro Agroindustrial- Armenia- Quindìo</t>
  </si>
  <si>
    <t>7 49 49 99 ex 62886</t>
  </si>
  <si>
    <t>dianarobledom@misena.edu.co</t>
  </si>
  <si>
    <t>Laboratorio de Microbiologìa y Tecnologìa en Control de Calidad, Medio Ambiente y Salud Ocupacional</t>
  </si>
  <si>
    <t>Instructora</t>
  </si>
  <si>
    <t>Quindìo</t>
  </si>
  <si>
    <t xml:space="preserve">Servicio Naciona de Aprendizaje SENA </t>
  </si>
  <si>
    <t>Carrera 9 No 12-141 Cartago</t>
  </si>
  <si>
    <t>2119999 IP23612</t>
  </si>
  <si>
    <t>drodriguezg@sena.edu.co</t>
  </si>
  <si>
    <t>Lider de Planeación</t>
  </si>
  <si>
    <t>Subidrección del Centro de Tecnologías Agroindustriales</t>
  </si>
  <si>
    <t>INSTITUTO NACIONAL DE MEDICINA LEGAL Y CIENCIAS FORENSES</t>
  </si>
  <si>
    <t>AVENIDA DE LAS AMERICAS NUMERO 98-25</t>
  </si>
  <si>
    <t>droccoccidente@medicinalegal.gov.co</t>
  </si>
  <si>
    <t>profesional especializado forense</t>
  </si>
  <si>
    <t>coordinador grupo regional de ciencias forenses</t>
  </si>
  <si>
    <t>gamo@utp.edu.co</t>
  </si>
  <si>
    <t>Facultad de Ciencias Ambientales</t>
  </si>
  <si>
    <t>Técnico administrativo</t>
  </si>
  <si>
    <t>SODIMAC COLOMBIA SA</t>
  </si>
  <si>
    <t>AVENIDA LAS AMERICAS # 46-06</t>
  </si>
  <si>
    <t>gmolinag@homecenter.co</t>
  </si>
  <si>
    <t>RETAIL</t>
  </si>
  <si>
    <t>LIDER DE INVENTARIOS</t>
  </si>
  <si>
    <t>universidad tecnologica de pereira</t>
  </si>
  <si>
    <t>vda la julita</t>
  </si>
  <si>
    <t>dcmeza@utp.edu.co</t>
  </si>
  <si>
    <t>lab de suelos y foliares</t>
  </si>
  <si>
    <t>tecnico 1</t>
  </si>
  <si>
    <t>Universidad Tecnológica de Pereira - QLCT</t>
  </si>
  <si>
    <t>Carrera 27 #10-02  barrio los alamos OF 442 edificio 5</t>
  </si>
  <si>
    <t>qlct@utp.edu.co</t>
  </si>
  <si>
    <t xml:space="preserve">facultad de Ingeniería Industrial </t>
  </si>
  <si>
    <t>Directora QLCT</t>
  </si>
  <si>
    <t xml:space="preserve">CORPORACIÓN DE ESTUDIOS TECNOLÓGICOS DEL NORTE DEL VALLE </t>
  </si>
  <si>
    <t>CLL 10 No 3-95</t>
  </si>
  <si>
    <t>susanago@cotecnova.edu.co</t>
  </si>
  <si>
    <t xml:space="preserve">GESTIÓN DE LA CALIDAD </t>
  </si>
  <si>
    <t xml:space="preserve">COORDINADORA DE CALIDAD </t>
  </si>
  <si>
    <t xml:space="preserve">RECTORA </t>
  </si>
  <si>
    <t xml:space="preserve">VALLE DEL CAUCA </t>
  </si>
  <si>
    <t xml:space="preserve">CARTAGO </t>
  </si>
  <si>
    <t xml:space="preserve">COLOMBIA </t>
  </si>
  <si>
    <t xml:space="preserve">Universidad Tecnológica  de Pereira  </t>
  </si>
  <si>
    <t xml:space="preserve">Vereda La Julita </t>
  </si>
  <si>
    <t>admind@utp.edu.co</t>
  </si>
  <si>
    <t xml:space="preserve">Académica </t>
  </si>
  <si>
    <t xml:space="preserve">Docente  catedrática / Asistencial III </t>
  </si>
  <si>
    <t>INDUSTRIAS SUR E.U</t>
  </si>
  <si>
    <t>AV 30 AGOSTO 87-771</t>
  </si>
  <si>
    <t>calidad@louisbarton.com</t>
  </si>
  <si>
    <t>Directora Calidad</t>
  </si>
  <si>
    <t>Universidad Tecnologica de pereira</t>
  </si>
  <si>
    <t>Canpus la Julita</t>
  </si>
  <si>
    <t>alexfdo@utp.edu.co</t>
  </si>
  <si>
    <t>Facultad de ciencias Ambientales</t>
  </si>
  <si>
    <t>Docente transitorio de tiempo completo</t>
  </si>
  <si>
    <t>Director Departamento de Ciencias Admoinistrativas</t>
  </si>
  <si>
    <t>GEMA</t>
  </si>
  <si>
    <t>Carrera 6 # 9 -31</t>
  </si>
  <si>
    <t>325 2566</t>
  </si>
  <si>
    <t>info@laboratoriogema.com</t>
  </si>
  <si>
    <t>Administración</t>
  </si>
  <si>
    <t>Directo de Sistemas de Gestión</t>
  </si>
  <si>
    <t>Ciro Alejandro Figueroa</t>
  </si>
  <si>
    <t>ESE Hospital Universitario Departamental San Juan de Dios</t>
  </si>
  <si>
    <t>Avenida Bolinvar N° 17N-00</t>
  </si>
  <si>
    <t>contacto@hospitalquindio.gov.co</t>
  </si>
  <si>
    <t>Servicio Farmacéutico</t>
  </si>
  <si>
    <t>Química Farmacéutica</t>
  </si>
  <si>
    <t>Subgerente Asistencial</t>
  </si>
  <si>
    <t>Efigas SA ESP</t>
  </si>
  <si>
    <t>Avenida Kevin Angel #70-70</t>
  </si>
  <si>
    <t>ghernandez@efigas.com.co</t>
  </si>
  <si>
    <t>Directora Administrativa</t>
  </si>
  <si>
    <t>Consorcio Codess Compesar Salud Ocupacional (Proyecto Positiva Compañía de Seguros S.A).</t>
  </si>
  <si>
    <t>Cra. 7 # 32 - 33 - Piso 30</t>
  </si>
  <si>
    <t>www.codess.org.co</t>
  </si>
  <si>
    <t>Promoción y Prevención</t>
  </si>
  <si>
    <t>Gestor de empresa</t>
  </si>
  <si>
    <t>Coordinador Técnico</t>
  </si>
  <si>
    <t>Risaralda/Eja Cafetero</t>
  </si>
  <si>
    <t>COLEGIO FRANCISCANO SAN LUIS REY</t>
  </si>
  <si>
    <t>AVENIDA BOLIVAR 40 N 77</t>
  </si>
  <si>
    <t>recepcion@sanluisrey.edu.co</t>
  </si>
  <si>
    <t>AREA MISIONAL</t>
  </si>
  <si>
    <t>COORDINADOR DE 3 A 7 GRADO</t>
  </si>
  <si>
    <t>COORDINADOR GENERAL</t>
  </si>
  <si>
    <t>INVIMA</t>
  </si>
  <si>
    <t>Puerto marítimo de Buenaventura entrada Paraboloides oficina invima</t>
  </si>
  <si>
    <t>drodriguezv@invima.gov.co</t>
  </si>
  <si>
    <t>Inspección</t>
  </si>
  <si>
    <t>Profesional universitario</t>
  </si>
  <si>
    <t>Lider de oficina</t>
  </si>
  <si>
    <t xml:space="preserve">CEDICAF </t>
  </si>
  <si>
    <t>CRA 15 NUMERO 13-28</t>
  </si>
  <si>
    <t>linacruz@cedicaf.com</t>
  </si>
  <si>
    <t xml:space="preserve">calidad </t>
  </si>
  <si>
    <t xml:space="preserve">asistente de sistema integrado de gestión </t>
  </si>
  <si>
    <t>coordinador de sistema integrado de gestión</t>
  </si>
  <si>
    <t>Coomeva Salud</t>
  </si>
  <si>
    <t>Calle 17 Norte Numero 1 Norte-10</t>
  </si>
  <si>
    <t>paulaa_moreno@coomeva.com.co</t>
  </si>
  <si>
    <t>Auditoria Medica</t>
  </si>
  <si>
    <t>Auditor Previsivo</t>
  </si>
  <si>
    <t>Director Oficina</t>
  </si>
  <si>
    <t>Qundio</t>
  </si>
  <si>
    <t>centroaguas s.a. e.s.p.</t>
  </si>
  <si>
    <t>cra 26 #27-51</t>
  </si>
  <si>
    <t>metrologia</t>
  </si>
  <si>
    <t>analista I de metrologia</t>
  </si>
  <si>
    <t>metrologo</t>
  </si>
  <si>
    <t>ELECTRONICS DEVICE COMPANY S.A.</t>
  </si>
  <si>
    <t xml:space="preserve">CALLE 36 No 13 - 84 La Elvira </t>
  </si>
  <si>
    <t>melvinovelandiav@gmail.com</t>
  </si>
  <si>
    <t>Director de Proyecto</t>
  </si>
  <si>
    <t>Director de Contrato 023-2012</t>
  </si>
  <si>
    <t>NUEVA CLINICA SAN SEBASTIAN</t>
  </si>
  <si>
    <t>CRA 5 N 20A - 37</t>
  </si>
  <si>
    <t>eliana.castro@mediasociados.com.co</t>
  </si>
  <si>
    <t>ADMISIONES</t>
  </si>
  <si>
    <t>JEFE DE ADMISIONES</t>
  </si>
  <si>
    <t>COORDINADOR DE FACTURACIÓN</t>
  </si>
  <si>
    <t>GIRARDOT</t>
  </si>
  <si>
    <t>CONSULTORÍA EN GESTIÓN DE RIESGOS SURAMERICANA S.A.S.</t>
  </si>
  <si>
    <t>Dirección: Cll 15 #13 - 110 Oficina 201 - Centro Comercial Pereira Plaza</t>
  </si>
  <si>
    <t>aylondono@sura.com.co</t>
  </si>
  <si>
    <t>ARL SURA</t>
  </si>
  <si>
    <t>ASESOR INTEGRAL</t>
  </si>
  <si>
    <t>COORDINADOR DE GESTIÓN DE RIESGOS</t>
  </si>
  <si>
    <t>METROMÉDICA E.U</t>
  </si>
  <si>
    <t>CRA. 5 No. 27-66 LOCAL 2</t>
  </si>
  <si>
    <t>3450578 EXT. 108</t>
  </si>
  <si>
    <t>miltonvilla@gmail.com</t>
  </si>
  <si>
    <t>CALIBRACIÓN EQUIPO BIOMÉDICO</t>
  </si>
  <si>
    <t>SECRETARIA DE EDUCACIÓN DEL RISARALDA</t>
  </si>
  <si>
    <t>Calle 19 No 13-17</t>
  </si>
  <si>
    <t>secretaria.educacion@risaralda.gov.co</t>
  </si>
  <si>
    <t>INSTITUCIÓN EDUCATIVA</t>
  </si>
  <si>
    <t>RECTOR(A)</t>
  </si>
  <si>
    <t xml:space="preserve">Secretaria de Educación de Manizales </t>
  </si>
  <si>
    <t xml:space="preserve">Alcaldía de Manizales </t>
  </si>
  <si>
    <t>coordiacademicaliceo@gmail.com</t>
  </si>
  <si>
    <t>Académica</t>
  </si>
  <si>
    <t>Coordinación Académica</t>
  </si>
  <si>
    <t>Mejor organización y logística del programa, que todos y cada uno de los docentes esten bien preparados y tengan una buena metodología de enseñanza. Excelente la docente Liliana Parra.</t>
  </si>
  <si>
    <t>Hacer un curso de actualizaciòn</t>
  </si>
  <si>
    <t>Recomiendo Docentes con titulación de maestria y doctorado.</t>
  </si>
  <si>
    <t xml:space="preserve">Traer docentes con mayor experiencia y formación </t>
  </si>
  <si>
    <t>Profundización e investigación</t>
  </si>
  <si>
    <t>mejorar el diseño del plan académico, el contenido de las cátedras y algunos docentes no tienen el nivel para el estatus del programa</t>
  </si>
  <si>
    <t xml:space="preserve">continuar con el esquema </t>
  </si>
  <si>
    <t>Aumentar el número de profesores nacionales e internacionales</t>
  </si>
  <si>
    <t xml:space="preserve">Durante la realización de la maestria siempre quise conocer el SGC integrado de la UTP y nunca se pudo hacer. De igual forma establecí contactos con organismos de calidad, para establecer convenios con muchos beneficios para los estudiantes y por negligencia no se concretaron. </t>
  </si>
  <si>
    <t xml:space="preserve">no se puede colocar de manera tan genral proque todo no es malo ni perfecto </t>
  </si>
  <si>
    <t xml:space="preserve">Es importante que se tenga en cuenta a los egresados del programa para convocatorias de docentes </t>
  </si>
  <si>
    <t>Mejorar la intensidad horaria de los módulos.</t>
  </si>
  <si>
    <t>Muy buen programa, excelentes profesores.</t>
  </si>
  <si>
    <t xml:space="preserve">permanecer informado sobre las actualizaciones referente a temas del programa postgrado realizado vía email. </t>
  </si>
  <si>
    <t>En mi consideración no debería combinarse la maestría con la especialización.  Pienso que debería organizarse muy bien los módulos porque por el desnivel combinando especialistas y no especialistas se generan conflictos de intereses cuando se trata de escoger un énfasis o el tema de un módulo especifico</t>
  </si>
  <si>
    <t>Desde el inicio se debería ir llevando al estudiante a concebir su trabajo de grado, para terminarlo en la medida de lo posible con la culminación de las materias. Poco trabajo o lectura para realizar en casa, si bien esto favorece en cuanto a que en su mayoría las personas que realizamos estos cursos trabajamos o tenemos familia, se desaprovecha este tiempo para que los estudiantes apropiemos o afiancemos los temas, con la aplicación de casos en las empresas donde laboramos o para que con la lectura podamos traer inquietudes de la aplicación de conocimiento.</t>
  </si>
  <si>
    <t>Una mayor oferta de electivas.</t>
  </si>
  <si>
    <t>No se deberían cobrar cursos adicionales a lo pagado por la maestría</t>
  </si>
  <si>
    <t>FORMAR LOS DOCENTES EN CALIDAD HUMANA, SE PRESENTAN SOLO DOCENTE CON CALIDAD ACADEMICA, NO HAY INTEGRALIDAD</t>
  </si>
  <si>
    <t xml:space="preserve">Tener un mejor orden en el plan de estudios y por favor no ofertar desde el primer semestre de maestría a los de especialización, ya que para que los de la especialización terminen los estudios, los que estamos iniciando tenemos que adaptarnos a lo que ellos tienen que ver, causando un desorden total en el plan de estudios. </t>
  </si>
  <si>
    <t xml:space="preserve">me parecería que se generan cursos o diplomados de actualización en los temas relacionados y que lo comuniquen vía correo electrónico. </t>
  </si>
  <si>
    <t xml:space="preserve">Me parece importante que el programa refuercen modulos de calidad, auditoria. </t>
  </si>
  <si>
    <t>ofrecer la actualiazacion de los cambios a la norma para los egresados de este programa</t>
  </si>
  <si>
    <t>Como sugerencia planteo que se haga mayor énfasis en la aplicación e implementación en cada una de las normas ISO/IEC</t>
  </si>
  <si>
    <t>Ampliar las opciones de cátedras electivas</t>
  </si>
  <si>
    <t>EN EL NIVEL DE MAESTRIA CONSIDERO QUE LOS TRABAJOS DEBEN SER INDIVIDUALES PARA GARANTIZAR EL APRENDIZAJE DE TODOS</t>
  </si>
  <si>
    <t>Existen materias las cuales se dan como un relleno al programa, y esto hace que los profesores encargados de esta materia no le den el interés necesario por tanto uno como estudiante tampoco.</t>
  </si>
  <si>
    <t>Mayor flexibilidad en el cronograma para los casos especiales</t>
  </si>
  <si>
    <t xml:space="preserve">entregar mas normas  y  libros </t>
  </si>
  <si>
    <t>Es importante realizar practicas de auditorias in situ, no dramatizadas</t>
  </si>
  <si>
    <t xml:space="preserve">Maestría en Sistemas Integrados de Gestión de la Calidad
</t>
  </si>
  <si>
    <t>Total graduados: 111</t>
  </si>
  <si>
    <t>Total egresados encuestados 2018: 36</t>
  </si>
  <si>
    <t>Total egresados encuestados 2020: 21</t>
  </si>
  <si>
    <t>Nivel de encuestas diligenciadas: 51,3%</t>
  </si>
  <si>
    <t>Transconsult sucursal Colombia</t>
  </si>
  <si>
    <t>Angélica Castro / Mónica Vanegas</t>
  </si>
  <si>
    <t>Calle 87 carrera 24</t>
  </si>
  <si>
    <t>31130002094</t>
  </si>
  <si>
    <t>monica.vanegas@transconsult.com.mx</t>
  </si>
  <si>
    <t xml:space="preserve">Servicios </t>
  </si>
  <si>
    <t xml:space="preserve">Ha sido de gran ayuda para las tareas de la empresa. 
La formación es práctica, con estímulo a la investigación y la excelencia. </t>
  </si>
  <si>
    <t>no conozco los pensum</t>
  </si>
  <si>
    <t>no tengo comentarios</t>
  </si>
  <si>
    <t>Av. Simón Bolívar #35-01</t>
  </si>
  <si>
    <t>Aguas y Aguas de Pereira</t>
  </si>
  <si>
    <t>Carrera 10 No. 17-55, Piso 6</t>
  </si>
  <si>
    <t>HB ESTRUCTURAS METÁLICAS SAS</t>
  </si>
  <si>
    <t>AV CARRERA 129 No. 17 f97</t>
  </si>
  <si>
    <t>Calle 105 N° 14 - 140 Zona Industrial de Occidente - Belmonte</t>
  </si>
  <si>
    <t>UNIVERSIDAD CATOLICA DE PEREIRA UNIVERSIDAD DE COMFAMILIAR</t>
  </si>
  <si>
    <t>AV SUR CARRERA 5 NO. 22</t>
  </si>
  <si>
    <t xml:space="preserve">NCH COLOMBIA </t>
  </si>
  <si>
    <t>TRANSVERSAL 93 NÚMERO 53-48 INTERIOR 19-20</t>
  </si>
  <si>
    <t>Busscar de Colombia</t>
  </si>
  <si>
    <t>Km 14 vía Cerritos</t>
  </si>
  <si>
    <t>Medicina Legal</t>
  </si>
  <si>
    <t>Av las americas No 98-25</t>
  </si>
  <si>
    <t>On Off Soluciones en Linea SAS</t>
  </si>
  <si>
    <t>Carrera 16 Bis #9-42</t>
  </si>
  <si>
    <t>Km 2 Vía Balboa, La Virginia</t>
  </si>
  <si>
    <t>servicio nacional de aprendizaje SENA</t>
  </si>
  <si>
    <t>cra 9 No 12-141</t>
  </si>
  <si>
    <t>Super de Alimentos S.A.S</t>
  </si>
  <si>
    <t>Km 10 vía al Magdalena</t>
  </si>
  <si>
    <t>FISCALIA</t>
  </si>
  <si>
    <t>CRA 7 CALLE 42 PALACIO DE JUSTICIA</t>
  </si>
  <si>
    <t>TERMINAL DE TRANSPORTES DE PEREIRA S.A</t>
  </si>
  <si>
    <t>Calle 17 No.23-157</t>
  </si>
  <si>
    <t>Km 2 vía La Virginia-Balboa</t>
  </si>
  <si>
    <t>integrando sas</t>
  </si>
  <si>
    <t>avenida 30 de agosto 109-51</t>
  </si>
  <si>
    <t>DIRECTV COLOMBIA</t>
  </si>
  <si>
    <t>AUTOPISTA NORTE # 103-60</t>
  </si>
  <si>
    <t>amartinez@comfamiliar.edu.co</t>
  </si>
  <si>
    <t>3499546</t>
  </si>
  <si>
    <t>oapabon@aguasyaguas.com.co</t>
  </si>
  <si>
    <t>4224700</t>
  </si>
  <si>
    <t>administrativo7@hbsadelec.com.co</t>
  </si>
  <si>
    <t>3122193361</t>
  </si>
  <si>
    <t>kevin.aguirre@audifarma.com.co</t>
  </si>
  <si>
    <t>3127191621</t>
  </si>
  <si>
    <t>justine.cardona@ucp.edu.co</t>
  </si>
  <si>
    <t>4368915</t>
  </si>
  <si>
    <t xml:space="preserve">recepció@nch.com.co </t>
  </si>
  <si>
    <t>3148181</t>
  </si>
  <si>
    <t>gloria.gomez@busscar.com.co</t>
  </si>
  <si>
    <t>3136200</t>
  </si>
  <si>
    <t>andres.bermudez@medicinalegal.gov.co</t>
  </si>
  <si>
    <t>3359918</t>
  </si>
  <si>
    <t>juanita.escobar@onoff.com.co</t>
  </si>
  <si>
    <t>3679915</t>
  </si>
  <si>
    <t>ingeniorisaralda@gmail.com</t>
  </si>
  <si>
    <t>2119999</t>
  </si>
  <si>
    <t>jarango032@misena.edu.co</t>
  </si>
  <si>
    <t>8879500</t>
  </si>
  <si>
    <t>3265424</t>
  </si>
  <si>
    <t>cticriper@fiscalia.gov.co</t>
  </si>
  <si>
    <t>3116314</t>
  </si>
  <si>
    <t>info@terminalpereira.com</t>
  </si>
  <si>
    <t>(6) 3679936</t>
  </si>
  <si>
    <t>3155554</t>
  </si>
  <si>
    <t>edwinhernandez@cassarella.com</t>
  </si>
  <si>
    <t>5185936</t>
  </si>
  <si>
    <t>johgar@directvla.com.co</t>
  </si>
  <si>
    <t>Profesional II</t>
  </si>
  <si>
    <t>Subgerente Técnico</t>
  </si>
  <si>
    <t xml:space="preserve">Administración de obra </t>
  </si>
  <si>
    <t xml:space="preserve">Residente de obra </t>
  </si>
  <si>
    <t>Coordinador Modelos de Servicio</t>
  </si>
  <si>
    <t>Jefe Modelos de Servicio</t>
  </si>
  <si>
    <t>Director de ciencias bàsicas</t>
  </si>
  <si>
    <t>Representante técnico comercial</t>
  </si>
  <si>
    <t>Gerente de Calidad</t>
  </si>
  <si>
    <t>Responsable del Control Metrologico</t>
  </si>
  <si>
    <t>Coordinador de laboratorios</t>
  </si>
  <si>
    <t xml:space="preserve">Analista de planeación estratégica </t>
  </si>
  <si>
    <t xml:space="preserve">Director estratégico </t>
  </si>
  <si>
    <t>Auditor de Procesos</t>
  </si>
  <si>
    <t>Jefe de Auditoria Interna</t>
  </si>
  <si>
    <t>coordinador académico</t>
  </si>
  <si>
    <t>TECNICO INVESTIGADOR</t>
  </si>
  <si>
    <t>PROFESIONAL INVESTIGADOR III</t>
  </si>
  <si>
    <t>COORDINADORA DE SISTEMAS DE GESTIÓN</t>
  </si>
  <si>
    <t>DIRECTORA DE PLANEACIÓN</t>
  </si>
  <si>
    <t>jefe de mantenimiento</t>
  </si>
  <si>
    <t>director de produccción</t>
  </si>
  <si>
    <t>ejecutivo</t>
  </si>
  <si>
    <t>jefe regional</t>
  </si>
  <si>
    <t>Gerente de Desarrollo del 
Talento Humano</t>
  </si>
  <si>
    <t>Mejorar la organización en los módulos con respecto a cada semestre</t>
  </si>
  <si>
    <t xml:space="preserve">mejorar los profesores solo hay 4 buenos </t>
  </si>
  <si>
    <t>Mejorar la practicidad de las materias, que estèn enfocadas a lo que el medio laboral demanda.</t>
  </si>
  <si>
    <t>Incluir más tiempo para SST.</t>
  </si>
  <si>
    <t>CONTAR CON PROFESORES QUE ADEMAS DE LA PARTE ACADÉMICA TENGAN EXPERIENCIA A NIVEL EMPRESARIAL</t>
  </si>
  <si>
    <t>Se debe profundizar mas los temas vistos en cada uno de los módulos, contar con profesores expertos de otras 
partes no solo los de la misma Universidad, y que se desempeñen en empresas reconocidas a nivel nacional o internacional, posibilidad de realizar pasantías internacionales.</t>
  </si>
  <si>
    <t>Mayor orden administrativo para la planeación y cumplimiento de plan de estudios, apoyo efectivo y ágil a 
solicitudes de estudiantes</t>
  </si>
  <si>
    <t xml:space="preserve">Como maestría en calidad requiere mayor orden en sus procesos, no hay planeación oportuna del desarrollo del 
programa </t>
  </si>
  <si>
    <t xml:space="preserve">La maestría se encuentra desorganizada,  desde el primer semestre se presentaron inconvenientes con la 
asignación de las mareros, entre otros  nivelatorios que adicional tienen costo. Los profesores algunos muy buenos otros no mucho. En general la maestría necesita mejorar muchos aspectos.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</si>
</sst>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8">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1" fillId="2" borderId="0" xfId="0" applyFont="1" applyFill="1"/>
    <xf numFmtId="0" fontId="20" fillId="3" borderId="1" xfId="0" applyFont="1" applyFill="1" applyBorder="1" applyAlignment="1">
      <alignment horizontal="center" vertical="center"/>
    </xf>
    <xf numFmtId="0" fontId="23" fillId="2" borderId="0" xfId="0" applyFont="1" applyFill="1" applyAlignment="1">
      <alignment horizontal="left" vertical="center"/>
    </xf>
    <xf numFmtId="0" fontId="22" fillId="2" borderId="1" xfId="0" applyFont="1" applyFill="1" applyBorder="1" applyAlignment="1">
      <alignment horizontal="center" vertical="center"/>
    </xf>
    <xf numFmtId="0" fontId="0" fillId="4" borderId="1" xfId="0" applyFill="1" applyBorder="1"/>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10" fontId="27" fillId="0" borderId="1" xfId="0" applyNumberFormat="1" applyFont="1" applyBorder="1" applyAlignment="1">
      <alignment horizontal="center" vertical="center"/>
    </xf>
    <xf numFmtId="6" fontId="27" fillId="0" borderId="1" xfId="0" applyNumberFormat="1" applyFont="1" applyBorder="1" applyAlignment="1">
      <alignment horizontal="center" vertical="center"/>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9" fontId="1" fillId="2" borderId="1" xfId="1" applyFont="1"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0" xfId="0" applyFill="1" applyAlignment="1">
      <alignment horizontal="center" wrapText="1"/>
    </xf>
    <xf numFmtId="0" fontId="16"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3" fontId="15" fillId="2" borderId="1" xfId="0" applyNumberFormat="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0" fillId="0" borderId="1" xfId="0" applyBorder="1" applyAlignment="1">
      <alignment wrapText="1"/>
    </xf>
    <xf numFmtId="0" fontId="0" fillId="4" borderId="1" xfId="0" applyFill="1" applyBorder="1"/>
    <xf numFmtId="0" fontId="0" fillId="0" borderId="1" xfId="0" applyBorder="1"/>
    <xf numFmtId="0" fontId="0" fillId="0" borderId="1" xfId="0" applyBorder="1" applyAlignment="1">
      <alignment wrapText="1"/>
    </xf>
    <xf numFmtId="0" fontId="0" fillId="4" borderId="1"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[6]Egresados!$F$60:$F$62</c:f>
              <c:strCache>
                <c:ptCount val="3"/>
                <c:pt idx="0">
                  <c:v>Casado(a)/unión libre</c:v>
                </c:pt>
                <c:pt idx="1">
                  <c:v>Soltero</c:v>
                </c:pt>
                <c:pt idx="2">
                  <c:v>Otro</c:v>
                </c:pt>
              </c:strCache>
            </c:strRef>
          </c:cat>
          <c:val>
            <c:numRef>
              <c:f>[6]Egresados!$G$60:$G$62</c:f>
              <c:numCache>
                <c:formatCode>General</c:formatCode>
                <c:ptCount val="3"/>
                <c:pt idx="0">
                  <c:v>0.41666666666666669</c:v>
                </c:pt>
                <c:pt idx="1">
                  <c:v>0.5</c:v>
                </c:pt>
                <c:pt idx="2">
                  <c:v>8.3333333333333329E-2</c:v>
                </c:pt>
              </c:numCache>
            </c:numRef>
          </c:val>
          <c:extLst>
            <c:ext xmlns:c16="http://schemas.microsoft.com/office/drawing/2014/chart" uri="{C3380CC4-5D6E-409C-BE32-E72D297353CC}">
              <c16:uniqueId val="{00000000-FE07-4AB1-82D7-0374EDDF37F0}"/>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[6]Egresados!$B$340:$B$341</c:f>
              <c:strCache>
                <c:ptCount val="2"/>
                <c:pt idx="0">
                  <c:v>Si</c:v>
                </c:pt>
                <c:pt idx="1">
                  <c:v>No</c:v>
                </c:pt>
              </c:strCache>
            </c:strRef>
          </c:cat>
          <c:val>
            <c:numRef>
              <c:f>[6]Egresados!$C$340:$C$341</c:f>
              <c:numCache>
                <c:formatCode>General</c:formatCode>
                <c:ptCount val="2"/>
                <c:pt idx="0">
                  <c:v>0.61111111111111116</c:v>
                </c:pt>
                <c:pt idx="1">
                  <c:v>0.3888888888888889</c:v>
                </c:pt>
              </c:numCache>
            </c:numRef>
          </c:val>
          <c:extLst>
            <c:ext xmlns:c16="http://schemas.microsoft.com/office/drawing/2014/chart" uri="{C3380CC4-5D6E-409C-BE32-E72D297353CC}">
              <c16:uniqueId val="{00000000-A20E-47BF-8BBA-AA00410D8785}"/>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0.42857142857142855</c:v>
                </c:pt>
                <c:pt idx="1">
                  <c:v>0.5714285714285714</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0.38095238095238093</c:v>
                </c:pt>
                <c:pt idx="1">
                  <c:v>0.5714285714285714</c:v>
                </c:pt>
                <c:pt idx="2">
                  <c:v>4.7619047619047616E-2</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0.76190476190476186</c:v>
                </c:pt>
                <c:pt idx="1">
                  <c:v>0.19047619047619047</c:v>
                </c:pt>
                <c:pt idx="2">
                  <c:v>4.7619047619047616E-2</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0.95238095238095233</c:v>
                </c:pt>
              </c:numCache>
            </c:numRef>
          </c:val>
          <c:extLs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4.7619047619047616E-2</c:v>
                </c:pt>
              </c:numCache>
            </c:numRef>
          </c:val>
          <c:extLs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c:v>
                </c:pt>
              </c:numCache>
            </c:numRef>
          </c:val>
          <c:extLs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2020'!$B$187:$B$188</c:f>
              <c:strCache>
                <c:ptCount val="2"/>
                <c:pt idx="0">
                  <c:v>Si</c:v>
                </c:pt>
                <c:pt idx="1">
                  <c:v>No</c:v>
                </c:pt>
              </c:strCache>
            </c:strRef>
          </c:cat>
          <c:val>
            <c:numRef>
              <c:f>'Egresados 2020'!$E$187:$E$188</c:f>
              <c:numCache>
                <c:formatCode>0%</c:formatCode>
                <c:ptCount val="2"/>
                <c:pt idx="0">
                  <c:v>9.5238095238095233E-2</c:v>
                </c:pt>
                <c:pt idx="1">
                  <c:v>0.90476190476190477</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2020'!$B$187:$B$188</c15:sqref>
                        </c15:formulaRef>
                      </c:ext>
                    </c:extLst>
                    <c:strCache>
                      <c:ptCount val="2"/>
                      <c:pt idx="0">
                        <c:v>Si</c:v>
                      </c:pt>
                      <c:pt idx="1">
                        <c:v>No</c:v>
                      </c:pt>
                    </c:strCache>
                  </c:strRef>
                </c:cat>
                <c:val>
                  <c:numRef>
                    <c:extLst>
                      <c:ext uri="{02D57815-91ED-43cb-92C2-25804820EDAC}">
                        <c15:formulaRef>
                          <c15:sqref>'Egresados 2020'!$C$187:$C$188</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2020'!$B$207:$B$213</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2020'!$F$207:$F$213</c:f>
              <c:numCache>
                <c:formatCode>0%</c:formatCode>
                <c:ptCount val="7"/>
                <c:pt idx="0">
                  <c:v>0.35135135135135137</c:v>
                </c:pt>
                <c:pt idx="1">
                  <c:v>0.1891891891891892</c:v>
                </c:pt>
                <c:pt idx="2">
                  <c:v>0.27027027027027029</c:v>
                </c:pt>
                <c:pt idx="3">
                  <c:v>2.7027027027027029E-2</c:v>
                </c:pt>
                <c:pt idx="4">
                  <c:v>0.10810810810810811</c:v>
                </c:pt>
                <c:pt idx="5">
                  <c:v>2.7027027027027029E-2</c:v>
                </c:pt>
                <c:pt idx="6">
                  <c:v>2.7027027027027029E-2</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2020'!$B$207:$B$213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2020'!$C$207:$C$213</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2020'!$B$207:$B$213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2020'!$D$207:$D$213</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2020'!$B$222:$B$225</c:f>
              <c:strCache>
                <c:ptCount val="4"/>
                <c:pt idx="0">
                  <c:v>Excelente</c:v>
                </c:pt>
                <c:pt idx="1">
                  <c:v>Bueno</c:v>
                </c:pt>
                <c:pt idx="2">
                  <c:v>Regular</c:v>
                </c:pt>
                <c:pt idx="3">
                  <c:v>Malo</c:v>
                </c:pt>
              </c:strCache>
            </c:strRef>
          </c:cat>
          <c:val>
            <c:numRef>
              <c:f>'Egresados 2020'!$D$222:$D$225</c:f>
              <c:numCache>
                <c:formatCode>0%</c:formatCode>
                <c:ptCount val="4"/>
                <c:pt idx="0">
                  <c:v>0.38095238095238093</c:v>
                </c:pt>
                <c:pt idx="1">
                  <c:v>0.5714285714285714</c:v>
                </c:pt>
                <c:pt idx="2">
                  <c:v>4.7619047619047616E-2</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2020'!$B$239:$B$240</c:f>
              <c:strCache>
                <c:ptCount val="2"/>
                <c:pt idx="0">
                  <c:v>Si</c:v>
                </c:pt>
                <c:pt idx="1">
                  <c:v>No </c:v>
                </c:pt>
              </c:strCache>
            </c:strRef>
          </c:cat>
          <c:val>
            <c:numRef>
              <c:f>'Egresados 2020'!$D$239:$D$240</c:f>
              <c:numCache>
                <c:formatCode>0%</c:formatCode>
                <c:ptCount val="2"/>
                <c:pt idx="0">
                  <c:v>0.90476190476190477</c:v>
                </c:pt>
                <c:pt idx="1">
                  <c:v>9.5238095238095233E-2</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2020'!$B$252:$B$253</c:f>
              <c:strCache>
                <c:ptCount val="2"/>
                <c:pt idx="0">
                  <c:v>Si</c:v>
                </c:pt>
                <c:pt idx="1">
                  <c:v>No </c:v>
                </c:pt>
              </c:strCache>
            </c:strRef>
          </c:cat>
          <c:val>
            <c:numRef>
              <c:f>'Egresados 2020'!$D$252:$D$253</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[6]Egresados!$F$35:$F$36</c:f>
              <c:strCache>
                <c:ptCount val="2"/>
                <c:pt idx="0">
                  <c:v>Masculino</c:v>
                </c:pt>
                <c:pt idx="1">
                  <c:v>Femenino</c:v>
                </c:pt>
              </c:strCache>
            </c:strRef>
          </c:cat>
          <c:val>
            <c:numRef>
              <c:f>[6]Egresados!$G$35:$G$36</c:f>
              <c:numCache>
                <c:formatCode>General</c:formatCode>
                <c:ptCount val="2"/>
                <c:pt idx="0">
                  <c:v>0.30555555555555558</c:v>
                </c:pt>
                <c:pt idx="1">
                  <c:v>0.69444444444444442</c:v>
                </c:pt>
              </c:numCache>
            </c:numRef>
          </c:val>
          <c:extLst>
            <c:ext xmlns:c16="http://schemas.microsoft.com/office/drawing/2014/chart" uri="{C3380CC4-5D6E-409C-BE32-E72D297353CC}">
              <c16:uniqueId val="{00000000-9670-4A07-A11F-6DCDE73EF5C2}"/>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2020'!$B$263:$B$267</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2020'!$E$263:$E$267</c:f>
              <c:numCache>
                <c:formatCode>0%</c:formatCode>
                <c:ptCount val="5"/>
                <c:pt idx="0">
                  <c:v>0</c:v>
                </c:pt>
                <c:pt idx="1">
                  <c:v>0</c:v>
                </c:pt>
                <c:pt idx="2">
                  <c:v>0.23809523809523808</c:v>
                </c:pt>
                <c:pt idx="3">
                  <c:v>0.42857142857142855</c:v>
                </c:pt>
                <c:pt idx="4">
                  <c:v>0.33333333333333331</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2020'!$F$263:$F$267</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[6]Egresados!$F$86:$F$89</c:f>
              <c:strCache>
                <c:ptCount val="4"/>
                <c:pt idx="0">
                  <c:v>0</c:v>
                </c:pt>
                <c:pt idx="1">
                  <c:v>1</c:v>
                </c:pt>
                <c:pt idx="2">
                  <c:v>2</c:v>
                </c:pt>
                <c:pt idx="3">
                  <c:v>Más de 2</c:v>
                </c:pt>
              </c:strCache>
            </c:strRef>
          </c:cat>
          <c:val>
            <c:numRef>
              <c:f>[6]Egresados!$G$86:$G$89</c:f>
              <c:numCache>
                <c:formatCode>General</c:formatCode>
                <c:ptCount val="4"/>
                <c:pt idx="0">
                  <c:v>0.55555555555555558</c:v>
                </c:pt>
                <c:pt idx="1">
                  <c:v>0.30555555555555558</c:v>
                </c:pt>
                <c:pt idx="2">
                  <c:v>0.1111111111111111</c:v>
                </c:pt>
                <c:pt idx="3">
                  <c:v>2.7777777777777776E-2</c:v>
                </c:pt>
              </c:numCache>
            </c:numRef>
          </c:val>
          <c:extLst>
            <c:ext xmlns:c16="http://schemas.microsoft.com/office/drawing/2014/chart" uri="{C3380CC4-5D6E-409C-BE32-E72D297353CC}">
              <c16:uniqueId val="{00000000-9BDF-4635-B891-EB049F8E9653}"/>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[6]Egresados!$B$123:$B$128</c:f>
              <c:strCache>
                <c:ptCount val="6"/>
                <c:pt idx="0">
                  <c:v>Trabajando</c:v>
                </c:pt>
                <c:pt idx="1">
                  <c:v>Buscando trabajo</c:v>
                </c:pt>
                <c:pt idx="2">
                  <c:v>Estudiando</c:v>
                </c:pt>
                <c:pt idx="3">
                  <c:v>Oficios del hogar</c:v>
                </c:pt>
                <c:pt idx="4">
                  <c:v>Incapacitado </c:v>
                </c:pt>
                <c:pt idx="5">
                  <c:v>Otra actividad</c:v>
                </c:pt>
              </c:strCache>
            </c:strRef>
          </c:cat>
          <c:val>
            <c:numRef>
              <c:f>[6]Egresados!$C$123:$C$128</c:f>
              <c:numCache>
                <c:formatCode>General</c:formatCode>
                <c:ptCount val="6"/>
              </c:numCache>
            </c:numRef>
          </c:val>
          <c:extLst>
            <c:ext xmlns:c16="http://schemas.microsoft.com/office/drawing/2014/chart" uri="{C3380CC4-5D6E-409C-BE32-E72D297353CC}">
              <c16:uniqueId val="{00000000-F484-47D0-9DB1-3C43DB4FB7F9}"/>
            </c:ext>
          </c:extLst>
        </c:ser>
        <c:ser>
          <c:idx val="1"/>
          <c:order val="1"/>
          <c:invertIfNegative val="0"/>
          <c:cat>
            <c:strRef>
              <c:f>[6]Egresados!$B$123:$B$128</c:f>
              <c:strCache>
                <c:ptCount val="6"/>
                <c:pt idx="0">
                  <c:v>Trabajando</c:v>
                </c:pt>
                <c:pt idx="1">
                  <c:v>Buscando trabajo</c:v>
                </c:pt>
                <c:pt idx="2">
                  <c:v>Estudiando</c:v>
                </c:pt>
                <c:pt idx="3">
                  <c:v>Oficios del hogar</c:v>
                </c:pt>
                <c:pt idx="4">
                  <c:v>Incapacitado </c:v>
                </c:pt>
                <c:pt idx="5">
                  <c:v>Otra actividad</c:v>
                </c:pt>
              </c:strCache>
            </c:strRef>
          </c:cat>
          <c:val>
            <c:numRef>
              <c:f>[6]Egresados!$D$123:$D$128</c:f>
              <c:numCache>
                <c:formatCode>General</c:formatCode>
                <c:ptCount val="6"/>
              </c:numCache>
            </c:numRef>
          </c:val>
          <c:extLst>
            <c:ext xmlns:c16="http://schemas.microsoft.com/office/drawing/2014/chart" uri="{C3380CC4-5D6E-409C-BE32-E72D297353CC}">
              <c16:uniqueId val="{00000001-F484-47D0-9DB1-3C43DB4FB7F9}"/>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[6]Egresados!$B$123:$B$128</c:f>
              <c:strCache>
                <c:ptCount val="6"/>
                <c:pt idx="0">
                  <c:v>Trabajando</c:v>
                </c:pt>
                <c:pt idx="1">
                  <c:v>Buscando trabajo</c:v>
                </c:pt>
                <c:pt idx="2">
                  <c:v>Estudiando</c:v>
                </c:pt>
                <c:pt idx="3">
                  <c:v>Oficios del hogar</c:v>
                </c:pt>
                <c:pt idx="4">
                  <c:v>Incapacitado </c:v>
                </c:pt>
                <c:pt idx="5">
                  <c:v>Otra actividad</c:v>
                </c:pt>
              </c:strCache>
            </c:strRef>
          </c:cat>
          <c:val>
            <c:numRef>
              <c:f>[6]Egresados!$E$123:$E$128</c:f>
              <c:numCache>
                <c:formatCode>General</c:formatCode>
                <c:ptCount val="6"/>
                <c:pt idx="0">
                  <c:v>0.91666666666666663</c:v>
                </c:pt>
                <c:pt idx="1">
                  <c:v>5.5555555555555552E-2</c:v>
                </c:pt>
                <c:pt idx="2">
                  <c:v>2.7777777777777776E-2</c:v>
                </c:pt>
                <c:pt idx="3">
                  <c:v>0</c:v>
                </c:pt>
                <c:pt idx="4">
                  <c:v>0</c:v>
                </c:pt>
                <c:pt idx="5">
                  <c:v>0</c:v>
                </c:pt>
              </c:numCache>
            </c:numRef>
          </c:val>
          <c:extLst>
            <c:ext xmlns:c16="http://schemas.microsoft.com/office/drawing/2014/chart" uri="{C3380CC4-5D6E-409C-BE32-E72D297353CC}">
              <c16:uniqueId val="{00000002-F484-47D0-9DB1-3C43DB4FB7F9}"/>
            </c:ext>
          </c:extLst>
        </c:ser>
        <c:ser>
          <c:idx val="3"/>
          <c:order val="3"/>
          <c:invertIfNegative val="0"/>
          <c:cat>
            <c:strRef>
              <c:f>[6]Egresados!$B$123:$B$128</c:f>
              <c:strCache>
                <c:ptCount val="6"/>
                <c:pt idx="0">
                  <c:v>Trabajando</c:v>
                </c:pt>
                <c:pt idx="1">
                  <c:v>Buscando trabajo</c:v>
                </c:pt>
                <c:pt idx="2">
                  <c:v>Estudiando</c:v>
                </c:pt>
                <c:pt idx="3">
                  <c:v>Oficios del hogar</c:v>
                </c:pt>
                <c:pt idx="4">
                  <c:v>Incapacitado </c:v>
                </c:pt>
                <c:pt idx="5">
                  <c:v>Otra actividad</c:v>
                </c:pt>
              </c:strCache>
            </c:strRef>
          </c:cat>
          <c:val>
            <c:numRef>
              <c:f>[6]Egresados!$F$123:$F$128</c:f>
              <c:numCache>
                <c:formatCode>General</c:formatCode>
                <c:ptCount val="6"/>
              </c:numCache>
            </c:numRef>
          </c:val>
          <c:extLst>
            <c:ext xmlns:c16="http://schemas.microsoft.com/office/drawing/2014/chart" uri="{C3380CC4-5D6E-409C-BE32-E72D297353CC}">
              <c16:uniqueId val="{00000003-F484-47D0-9DB1-3C43DB4FB7F9}"/>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[6]Egresados!$H$123:$H$125</c:f>
              <c:strCache>
                <c:ptCount val="3"/>
                <c:pt idx="0">
                  <c:v>Si</c:v>
                </c:pt>
                <c:pt idx="1">
                  <c:v>no </c:v>
                </c:pt>
                <c:pt idx="2">
                  <c:v>no respondio </c:v>
                </c:pt>
              </c:strCache>
            </c:strRef>
          </c:cat>
          <c:val>
            <c:numRef>
              <c:f>[6]Egresados!$I$123:$I$125</c:f>
              <c:numCache>
                <c:formatCode>General</c:formatCode>
                <c:ptCount val="3"/>
              </c:numCache>
            </c:numRef>
          </c:val>
          <c:extLst>
            <c:ext xmlns:c16="http://schemas.microsoft.com/office/drawing/2014/chart" uri="{C3380CC4-5D6E-409C-BE32-E72D297353CC}">
              <c16:uniqueId val="{00000000-1445-44C1-9DD6-CDCF9067BB03}"/>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[6]Egresados!$H$123:$H$125</c:f>
              <c:strCache>
                <c:ptCount val="3"/>
                <c:pt idx="0">
                  <c:v>Si</c:v>
                </c:pt>
                <c:pt idx="1">
                  <c:v>no </c:v>
                </c:pt>
                <c:pt idx="2">
                  <c:v>no respondio </c:v>
                </c:pt>
              </c:strCache>
            </c:strRef>
          </c:cat>
          <c:val>
            <c:numRef>
              <c:f>[6]Egresados!$J$123:$J$125</c:f>
              <c:numCache>
                <c:formatCode>General</c:formatCode>
                <c:ptCount val="3"/>
              </c:numCache>
            </c:numRef>
          </c:val>
          <c:extLst>
            <c:ext xmlns:c16="http://schemas.microsoft.com/office/drawing/2014/chart" uri="{C3380CC4-5D6E-409C-BE32-E72D297353CC}">
              <c16:uniqueId val="{00000001-1445-44C1-9DD6-CDCF9067BB03}"/>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[6]Egresados!$H$123:$H$125</c:f>
              <c:strCache>
                <c:ptCount val="3"/>
                <c:pt idx="0">
                  <c:v>Si</c:v>
                </c:pt>
                <c:pt idx="1">
                  <c:v>no </c:v>
                </c:pt>
                <c:pt idx="2">
                  <c:v>no respondio </c:v>
                </c:pt>
              </c:strCache>
            </c:strRef>
          </c:cat>
          <c:val>
            <c:numRef>
              <c:f>[6]Egresados!$K$123:$K$125</c:f>
              <c:numCache>
                <c:formatCode>General</c:formatCode>
                <c:ptCount val="3"/>
                <c:pt idx="0">
                  <c:v>0.66666666666666663</c:v>
                </c:pt>
                <c:pt idx="1">
                  <c:v>8.3333333333333329E-2</c:v>
                </c:pt>
                <c:pt idx="2">
                  <c:v>0.25</c:v>
                </c:pt>
              </c:numCache>
            </c:numRef>
          </c:val>
          <c:extLst>
            <c:ext xmlns:c16="http://schemas.microsoft.com/office/drawing/2014/chart" uri="{C3380CC4-5D6E-409C-BE32-E72D297353CC}">
              <c16:uniqueId val="{00000002-1445-44C1-9DD6-CDCF9067BB03}"/>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[6]Egresados!$H$123:$H$125</c:f>
              <c:strCache>
                <c:ptCount val="3"/>
                <c:pt idx="0">
                  <c:v>Si</c:v>
                </c:pt>
                <c:pt idx="1">
                  <c:v>no </c:v>
                </c:pt>
                <c:pt idx="2">
                  <c:v>no respondio </c:v>
                </c:pt>
              </c:strCache>
            </c:strRef>
          </c:cat>
          <c:val>
            <c:numRef>
              <c:f>[6]Egresados!$L$123:$L$125</c:f>
              <c:numCache>
                <c:formatCode>General</c:formatCode>
                <c:ptCount val="3"/>
              </c:numCache>
            </c:numRef>
          </c:val>
          <c:extLst>
            <c:ext xmlns:c16="http://schemas.microsoft.com/office/drawing/2014/chart" uri="{C3380CC4-5D6E-409C-BE32-E72D297353CC}">
              <c16:uniqueId val="{00000003-1445-44C1-9DD6-CDCF9067BB03}"/>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C02C-4E9A-9F4A-F62729A11616}"/>
              </c:ext>
            </c:extLst>
          </c:dPt>
          <c:dLbls>
            <c:spPr>
              <a:noFill/>
              <a:ln w="25400">
                <a:noFill/>
              </a:ln>
            </c:sp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[6]Egresados!$B$191:$B$198</c:f>
              <c:strCache>
                <c:ptCount val="8"/>
                <c:pt idx="0">
                  <c:v>Administración Pública y Defensa; Seguridad Social de Afiliación Obligatoria</c:v>
                </c:pt>
                <c:pt idx="1">
                  <c:v>Agricultura, ganadería, Caza y Silvicultura</c:v>
                </c:pt>
                <c:pt idx="2">
                  <c:v>Comercio; Reparación de Automotores, Motocicletas, Efectos Personales y Enseres Domésticos</c:v>
                </c:pt>
                <c:pt idx="3">
                  <c:v>Educación</c:v>
                </c:pt>
                <c:pt idx="4">
                  <c:v>Industrias Manufactureras</c:v>
                </c:pt>
                <c:pt idx="5">
                  <c:v>Otras Actividades de Servicios Comunitarios, Sociales y Personales</c:v>
                </c:pt>
                <c:pt idx="6">
                  <c:v>Servicios Sociales y de Salud</c:v>
                </c:pt>
                <c:pt idx="7">
                  <c:v>Suministros de Electricidad, Gas y Agua</c:v>
                </c:pt>
              </c:strCache>
            </c:strRef>
          </c:cat>
          <c:val>
            <c:numRef>
              <c:f>[6]Egresados!$D$191:$D$198</c:f>
              <c:numCache>
                <c:formatCode>General</c:formatCode>
                <c:ptCount val="8"/>
                <c:pt idx="0">
                  <c:v>5.5555555555555552E-2</c:v>
                </c:pt>
                <c:pt idx="1">
                  <c:v>2.7777777777777776E-2</c:v>
                </c:pt>
                <c:pt idx="2">
                  <c:v>2.7777777777777776E-2</c:v>
                </c:pt>
                <c:pt idx="3">
                  <c:v>0.27777777777777779</c:v>
                </c:pt>
                <c:pt idx="4">
                  <c:v>8.3333333333333329E-2</c:v>
                </c:pt>
                <c:pt idx="5">
                  <c:v>2.7777777777777776E-2</c:v>
                </c:pt>
                <c:pt idx="6">
                  <c:v>0.16666666666666666</c:v>
                </c:pt>
                <c:pt idx="7">
                  <c:v>8.3333333333333329E-2</c:v>
                </c:pt>
              </c:numCache>
            </c:numRef>
          </c:val>
          <c:extLst>
            <c:ext xmlns:c16="http://schemas.microsoft.com/office/drawing/2014/chart" uri="{C3380CC4-5D6E-409C-BE32-E72D297353CC}">
              <c16:uniqueId val="{00000001-C02C-4E9A-9F4A-F62729A11616}"/>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[6]Egresados!$E$224:$E$225</c:f>
              <c:numCache>
                <c:formatCode>General</c:formatCode>
                <c:ptCount val="2"/>
                <c:pt idx="0">
                  <c:v>0.30555555555555558</c:v>
                </c:pt>
                <c:pt idx="1">
                  <c:v>0.69444444444444442</c:v>
                </c:pt>
              </c:numCache>
            </c:numRef>
          </c:val>
          <c:extLst>
            <c:ext xmlns:c16="http://schemas.microsoft.com/office/drawing/2014/chart" uri="{C3380CC4-5D6E-409C-BE32-E72D297353CC}">
              <c16:uniqueId val="{00000000-1993-41DE-B617-E340F168846E}"/>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431661570937993"/>
          <c:y val="0.4046507728200641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[6]Egresados!$F$260:$F$261</c:f>
              <c:numCache>
                <c:formatCode>General</c:formatCode>
                <c:ptCount val="2"/>
                <c:pt idx="0">
                  <c:v>0.55555555555555558</c:v>
                </c:pt>
                <c:pt idx="1">
                  <c:v>0.44444444444444442</c:v>
                </c:pt>
              </c:numCache>
            </c:numRef>
          </c:val>
          <c:extLst>
            <c:ext xmlns:c16="http://schemas.microsoft.com/office/drawing/2014/chart" uri="{C3380CC4-5D6E-409C-BE32-E72D297353CC}">
              <c16:uniqueId val="{00000000-D25B-4201-ADBE-41CC66A58401}"/>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3753528525829246"/>
          <c:y val="0.54451207224689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[6]Egresados!$C$316:$C$320</c:f>
              <c:numCache>
                <c:formatCode>General</c:formatCode>
                <c:ptCount val="5"/>
                <c:pt idx="0">
                  <c:v>0</c:v>
                </c:pt>
                <c:pt idx="1">
                  <c:v>2.7777777777777776E-2</c:v>
                </c:pt>
                <c:pt idx="2">
                  <c:v>0.25</c:v>
                </c:pt>
                <c:pt idx="3">
                  <c:v>0.41666666666666669</c:v>
                </c:pt>
                <c:pt idx="4">
                  <c:v>0.30555555555555558</c:v>
                </c:pt>
              </c:numCache>
            </c:numRef>
          </c:val>
          <c:extLst>
            <c:ext xmlns:c16="http://schemas.microsoft.com/office/drawing/2014/chart" uri="{C3380CC4-5D6E-409C-BE32-E72D297353CC}">
              <c16:uniqueId val="{00000000-A28C-4BBB-83ED-6359D78E8C83}"/>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a:t>
          </a:r>
        </a:p>
        <a:p>
          <a:pPr marL="0" indent="0" algn="ctr"/>
          <a:r>
            <a:rPr lang="es-CO" sz="3600" b="1" u="sng" baseline="0">
              <a:solidFill>
                <a:schemeClr val="accent5">
                  <a:lumMod val="75000"/>
                </a:schemeClr>
              </a:solidFill>
              <a:latin typeface="+mn-lt"/>
              <a:ea typeface="+mn-ea"/>
              <a:cs typeface="+mn-cs"/>
            </a:rPr>
            <a:t>Gestión de la Calidad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E97DCDCC-270D-4816-ADB0-012B1314F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27CEA8B5-38D3-431D-B4E0-D8E74EFDB5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DBDDE5D5-F7CA-4AFF-A0F9-69E5996C7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A356F2E6-A1C7-464B-BDCE-62A003DDC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6084F2D1-AADD-4280-99C8-0DB808796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1629F99C-2F65-4C5A-8F00-E33CB85475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4A1C3F7E-489F-42B1-978E-5EBB61EC9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203</xdr:row>
      <xdr:rowOff>19050</xdr:rowOff>
    </xdr:from>
    <xdr:to>
      <xdr:col>4</xdr:col>
      <xdr:colOff>1670050</xdr:colOff>
      <xdr:row>217</xdr:row>
      <xdr:rowOff>95250</xdr:rowOff>
    </xdr:to>
    <xdr:graphicFrame macro="">
      <xdr:nvGraphicFramePr>
        <xdr:cNvPr id="9" name="16 Gráfico">
          <a:extLst>
            <a:ext uri="{FF2B5EF4-FFF2-40B4-BE49-F238E27FC236}">
              <a16:creationId xmlns:a16="http://schemas.microsoft.com/office/drawing/2014/main" id="{6DFFB6B5-DD41-47C4-B07C-C27CDFE11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221</xdr:row>
      <xdr:rowOff>57150</xdr:rowOff>
    </xdr:from>
    <xdr:to>
      <xdr:col>11</xdr:col>
      <xdr:colOff>222250</xdr:colOff>
      <xdr:row>232</xdr:row>
      <xdr:rowOff>19050</xdr:rowOff>
    </xdr:to>
    <xdr:graphicFrame macro="">
      <xdr:nvGraphicFramePr>
        <xdr:cNvPr id="10" name="17 Gráfico">
          <a:extLst>
            <a:ext uri="{FF2B5EF4-FFF2-40B4-BE49-F238E27FC236}">
              <a16:creationId xmlns:a16="http://schemas.microsoft.com/office/drawing/2014/main" id="{E3879440-9A18-4F4B-B43F-1B6E3AB8A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263</xdr:row>
      <xdr:rowOff>177800</xdr:rowOff>
    </xdr:from>
    <xdr:to>
      <xdr:col>5</xdr:col>
      <xdr:colOff>152400</xdr:colOff>
      <xdr:row>278</xdr:row>
      <xdr:rowOff>0</xdr:rowOff>
    </xdr:to>
    <xdr:graphicFrame macro="">
      <xdr:nvGraphicFramePr>
        <xdr:cNvPr id="11" name="19 Gráfico">
          <a:extLst>
            <a:ext uri="{FF2B5EF4-FFF2-40B4-BE49-F238E27FC236}">
              <a16:creationId xmlns:a16="http://schemas.microsoft.com/office/drawing/2014/main" id="{2B8DCA57-5EEA-478B-9457-084DA38D0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306</xdr:row>
      <xdr:rowOff>165100</xdr:rowOff>
    </xdr:from>
    <xdr:to>
      <xdr:col>9</xdr:col>
      <xdr:colOff>622300</xdr:colOff>
      <xdr:row>321</xdr:row>
      <xdr:rowOff>57150</xdr:rowOff>
    </xdr:to>
    <xdr:graphicFrame macro="">
      <xdr:nvGraphicFramePr>
        <xdr:cNvPr id="12" name="21 Gráfico">
          <a:extLst>
            <a:ext uri="{FF2B5EF4-FFF2-40B4-BE49-F238E27FC236}">
              <a16:creationId xmlns:a16="http://schemas.microsoft.com/office/drawing/2014/main" id="{A2BBD74B-41E7-4F3E-8F2C-5E208D58C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333</xdr:row>
      <xdr:rowOff>19050</xdr:rowOff>
    </xdr:from>
    <xdr:to>
      <xdr:col>8</xdr:col>
      <xdr:colOff>590550</xdr:colOff>
      <xdr:row>347</xdr:row>
      <xdr:rowOff>95250</xdr:rowOff>
    </xdr:to>
    <xdr:graphicFrame macro="">
      <xdr:nvGraphicFramePr>
        <xdr:cNvPr id="13" name="22 Gráfico">
          <a:extLst>
            <a:ext uri="{FF2B5EF4-FFF2-40B4-BE49-F238E27FC236}">
              <a16:creationId xmlns:a16="http://schemas.microsoft.com/office/drawing/2014/main" id="{42C81EBB-2A2D-4E43-B0DF-6DFC57298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DCFBE98-73AD-4F2A-84CA-F6AB1883EC5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4</xdr:col>
      <xdr:colOff>1028700</xdr:colOff>
      <xdr:row>271</xdr:row>
      <xdr:rowOff>104775</xdr:rowOff>
    </xdr:from>
    <xdr:to>
      <xdr:col>4</xdr:col>
      <xdr:colOff>1362075</xdr:colOff>
      <xdr:row>272</xdr:row>
      <xdr:rowOff>161925</xdr:rowOff>
    </xdr:to>
    <xdr:sp macro="" textlink="">
      <xdr:nvSpPr>
        <xdr:cNvPr id="15" name="CuadroTexto 14">
          <a:extLst>
            <a:ext uri="{FF2B5EF4-FFF2-40B4-BE49-F238E27FC236}">
              <a16:creationId xmlns:a16="http://schemas.microsoft.com/office/drawing/2014/main" id="{A7601572-F2DB-40A9-930D-2644EFD46B49}"/>
            </a:ext>
          </a:extLst>
        </xdr:cNvPr>
        <xdr:cNvSpPr txBox="1"/>
      </xdr:nvSpPr>
      <xdr:spPr>
        <a:xfrm>
          <a:off x="6572250" y="5833110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xdr:from>
      <xdr:col>4</xdr:col>
      <xdr:colOff>1009650</xdr:colOff>
      <xdr:row>272</xdr:row>
      <xdr:rowOff>152400</xdr:rowOff>
    </xdr:from>
    <xdr:to>
      <xdr:col>4</xdr:col>
      <xdr:colOff>1485900</xdr:colOff>
      <xdr:row>274</xdr:row>
      <xdr:rowOff>57150</xdr:rowOff>
    </xdr:to>
    <xdr:sp macro="" textlink="">
      <xdr:nvSpPr>
        <xdr:cNvPr id="16" name="CuadroTexto 15">
          <a:extLst>
            <a:ext uri="{FF2B5EF4-FFF2-40B4-BE49-F238E27FC236}">
              <a16:creationId xmlns:a16="http://schemas.microsoft.com/office/drawing/2014/main" id="{CAA65273-DB25-48EE-8EB1-43EE3D2E1E65}"/>
            </a:ext>
          </a:extLst>
        </xdr:cNvPr>
        <xdr:cNvSpPr txBox="1"/>
      </xdr:nvSpPr>
      <xdr:spPr>
        <a:xfrm>
          <a:off x="6553200" y="58569225"/>
          <a:ext cx="4762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1</xdr:col>
      <xdr:colOff>0</xdr:colOff>
      <xdr:row>15</xdr:row>
      <xdr:rowOff>0</xdr:rowOff>
    </xdr:from>
    <xdr:to>
      <xdr:col>6</xdr:col>
      <xdr:colOff>132256</xdr:colOff>
      <xdr:row>27</xdr:row>
      <xdr:rowOff>1199714</xdr:rowOff>
    </xdr:to>
    <xdr:pic>
      <xdr:nvPicPr>
        <xdr:cNvPr id="17" name="Imagen 16">
          <a:extLst>
            <a:ext uri="{FF2B5EF4-FFF2-40B4-BE49-F238E27FC236}">
              <a16:creationId xmlns:a16="http://schemas.microsoft.com/office/drawing/2014/main" id="{8056C353-AD8C-47F8-BEDE-2B99692F05A3}"/>
            </a:ext>
          </a:extLst>
        </xdr:cNvPr>
        <xdr:cNvPicPr>
          <a:picLocks noChangeAspect="1"/>
        </xdr:cNvPicPr>
      </xdr:nvPicPr>
      <xdr:blipFill>
        <a:blip xmlns:r="http://schemas.openxmlformats.org/officeDocument/2006/relationships" r:embed="rId14"/>
        <a:stretch>
          <a:fillRect/>
        </a:stretch>
      </xdr:blipFill>
      <xdr:spPr>
        <a:xfrm>
          <a:off x="762000" y="3171825"/>
          <a:ext cx="8752381" cy="348571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0.75614</cdr:x>
      <cdr:y>0.39236</cdr:y>
    </cdr:from>
    <cdr:to>
      <cdr:x>0.80145</cdr:x>
      <cdr:y>0.50347</cdr:y>
    </cdr:to>
    <cdr:sp macro="" textlink="">
      <cdr:nvSpPr>
        <cdr:cNvPr id="2" name="CuadroTexto 1"/>
        <cdr:cNvSpPr txBox="1"/>
      </cdr:nvSpPr>
      <cdr:spPr>
        <a:xfrm xmlns:a="http://schemas.openxmlformats.org/drawingml/2006/main">
          <a:off x="7629525" y="1076325"/>
          <a:ext cx="457200" cy="3048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0.75519</cdr:x>
      <cdr:y>0.47569</cdr:y>
    </cdr:from>
    <cdr:to>
      <cdr:x>0.79862</cdr:x>
      <cdr:y>0.57639</cdr:y>
    </cdr:to>
    <cdr:sp macro="" textlink="">
      <cdr:nvSpPr>
        <cdr:cNvPr id="3" name="CuadroTexto 2"/>
        <cdr:cNvSpPr txBox="1"/>
      </cdr:nvSpPr>
      <cdr:spPr>
        <a:xfrm xmlns:a="http://schemas.openxmlformats.org/drawingml/2006/main">
          <a:off x="7620000" y="1304925"/>
          <a:ext cx="43815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184</xdr:row>
      <xdr:rowOff>90487</xdr:rowOff>
    </xdr:from>
    <xdr:to>
      <xdr:col>7</xdr:col>
      <xdr:colOff>209550</xdr:colOff>
      <xdr:row>195</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202</xdr:row>
      <xdr:rowOff>71437</xdr:rowOff>
    </xdr:from>
    <xdr:to>
      <xdr:col>8</xdr:col>
      <xdr:colOff>409575</xdr:colOff>
      <xdr:row>217</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218</xdr:row>
      <xdr:rowOff>185737</xdr:rowOff>
    </xdr:from>
    <xdr:to>
      <xdr:col>6</xdr:col>
      <xdr:colOff>1181100</xdr:colOff>
      <xdr:row>231</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233</xdr:row>
      <xdr:rowOff>176212</xdr:rowOff>
    </xdr:from>
    <xdr:to>
      <xdr:col>6</xdr:col>
      <xdr:colOff>638175</xdr:colOff>
      <xdr:row>245</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247</xdr:row>
      <xdr:rowOff>42862</xdr:rowOff>
    </xdr:from>
    <xdr:to>
      <xdr:col>6</xdr:col>
      <xdr:colOff>1323975</xdr:colOff>
      <xdr:row>258</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260</xdr:row>
      <xdr:rowOff>90487</xdr:rowOff>
    </xdr:from>
    <xdr:to>
      <xdr:col>8</xdr:col>
      <xdr:colOff>485775</xdr:colOff>
      <xdr:row>271</xdr:row>
      <xdr:rowOff>0</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724422</xdr:colOff>
      <xdr:row>14</xdr:row>
      <xdr:rowOff>171450</xdr:rowOff>
    </xdr:from>
    <xdr:to>
      <xdr:col>5</xdr:col>
      <xdr:colOff>1018088</xdr:colOff>
      <xdr:row>31</xdr:row>
      <xdr:rowOff>28140</xdr:rowOff>
    </xdr:to>
    <xdr:pic>
      <xdr:nvPicPr>
        <xdr:cNvPr id="15" name="Imagen 14">
          <a:extLst>
            <a:ext uri="{FF2B5EF4-FFF2-40B4-BE49-F238E27FC236}">
              <a16:creationId xmlns:a16="http://schemas.microsoft.com/office/drawing/2014/main" id="{5C8FC4CC-6E34-41EC-A2E2-CF8BAFA20A77}"/>
            </a:ext>
          </a:extLst>
        </xdr:cNvPr>
        <xdr:cNvPicPr>
          <a:picLocks noChangeAspect="1"/>
        </xdr:cNvPicPr>
      </xdr:nvPicPr>
      <xdr:blipFill>
        <a:blip xmlns:r="http://schemas.openxmlformats.org/officeDocument/2006/relationships" r:embed="rId14"/>
        <a:stretch>
          <a:fillRect/>
        </a:stretch>
      </xdr:blipFill>
      <xdr:spPr>
        <a:xfrm>
          <a:off x="724422" y="3305175"/>
          <a:ext cx="7742216" cy="3095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Sistemas Integrados de Gestión de la Calidad</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Sistemas Integrados de Gestión de la Calidad</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Especializaci&#243;n%20en%20Psiquiatr&#237;a/Especializaci&#243;n%20en%20Psiquiatr&#237;a%20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Especializaci&#243;n%20en%20Gesti&#243;n%20de%20la%20Calidad%20y%20Normalizaci&#243;n%20T&#233;cnica/Especializaci&#243;n%20en%20Gesti&#243;n%20de%20la%20Calidad%20y%20Normalizaci&#243;n%20T&#233;cnica%202018.xlsx?80AE374B" TargetMode="External"/><Relationship Id="rId1" Type="http://schemas.openxmlformats.org/officeDocument/2006/relationships/externalLinkPath" Target="file:///\\80AE374B\Especializaci&#243;n%20en%20Gesti&#243;n%20de%20la%20Calidad%20y%20Normalizaci&#243;n%20T&#233;cnica%20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Brigitte%20Angelica/Desktop/Gesti&#243;n%20de%20Egresados/Autoevaluaci&#243;n/Posgrado/Maestr&#237;a%20en%20Administraci&#243;n%20del%20Desarrollo%20Humano%20y%20Organizacional/Maestr&#237;a%20en%20Administraci&#243;n%20del%20Desarrollo%20Humano%20y%20Organizacional%202018.xlsx?8EC4190C" TargetMode="External"/><Relationship Id="rId1" Type="http://schemas.openxmlformats.org/officeDocument/2006/relationships/externalLinkPath" Target="file:///\\8EC4190C\Maestr&#237;a%20en%20Administraci&#243;n%20del%20Desarrollo%20Humano%20y%20Organizacional%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Administraci&#243;n%20Econ&#243;mica%20y%20Financiera/Maestr&#237;a%20en%20Administraci&#243;n%20Econ&#243;mica%20y%20Financiera%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rigitte%20Angelica/Desktop/Gesti&#243;n%20de%20Egresados/Autoevaluaci&#243;n/Posgrado/Maestr&#237;a%20en%20Investigaci&#243;n%20Operativa%20y%20Estad&#237;stica/Maestr&#237;a%20en%20Investigaci&#243;n%20Operativa%20y%20Estad&#237;stica%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estr&#237;a%20en%20Sistemas%20Integrados%20de%20Gesti&#243;n%20de%20la%20Calida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6">
          <cell r="F36" t="str">
            <v>Masculino</v>
          </cell>
          <cell r="G36">
            <v>0.75</v>
          </cell>
        </row>
        <row r="37">
          <cell r="F37" t="str">
            <v>Femenino</v>
          </cell>
          <cell r="G37">
            <v>0.25</v>
          </cell>
        </row>
        <row r="61">
          <cell r="F61" t="str">
            <v>Casado(a)/unión libre</v>
          </cell>
          <cell r="G61">
            <v>0.58333333333333337</v>
          </cell>
        </row>
        <row r="62">
          <cell r="F62" t="str">
            <v>Soltero</v>
          </cell>
          <cell r="G62">
            <v>0.41666666666666669</v>
          </cell>
        </row>
        <row r="63">
          <cell r="F63" t="str">
            <v>Otro</v>
          </cell>
          <cell r="G63">
            <v>0</v>
          </cell>
        </row>
        <row r="87">
          <cell r="F87">
            <v>0</v>
          </cell>
          <cell r="G87">
            <v>0.66666666666666663</v>
          </cell>
        </row>
        <row r="88">
          <cell r="F88">
            <v>1</v>
          </cell>
          <cell r="G88">
            <v>0.25</v>
          </cell>
        </row>
        <row r="89">
          <cell r="F89">
            <v>2</v>
          </cell>
          <cell r="G89">
            <v>8.3333333333333329E-2</v>
          </cell>
        </row>
        <row r="90">
          <cell r="F90" t="str">
            <v>Más de 2</v>
          </cell>
          <cell r="G90">
            <v>0</v>
          </cell>
        </row>
        <row r="124">
          <cell r="B124" t="str">
            <v>Trabajando</v>
          </cell>
          <cell r="C124"/>
          <cell r="D124"/>
          <cell r="E124">
            <v>0.66666666666666663</v>
          </cell>
          <cell r="F124"/>
          <cell r="H124" t="str">
            <v>Si</v>
          </cell>
          <cell r="I124"/>
          <cell r="J124"/>
          <cell r="K124">
            <v>0.66666666666666663</v>
          </cell>
          <cell r="L124"/>
        </row>
        <row r="125">
          <cell r="B125" t="str">
            <v>Buscando trabajo</v>
          </cell>
          <cell r="C125"/>
          <cell r="D125"/>
          <cell r="E125">
            <v>0.33333333333333331</v>
          </cell>
          <cell r="F125"/>
          <cell r="H125" t="str">
            <v xml:space="preserve">no </v>
          </cell>
          <cell r="I125"/>
          <cell r="J125"/>
          <cell r="K125">
            <v>0</v>
          </cell>
          <cell r="L125"/>
        </row>
        <row r="126">
          <cell r="B126" t="str">
            <v>Estudiando</v>
          </cell>
          <cell r="C126"/>
          <cell r="D126"/>
          <cell r="E126">
            <v>0</v>
          </cell>
          <cell r="F126"/>
          <cell r="H126" t="str">
            <v xml:space="preserve">no respondio </v>
          </cell>
          <cell r="I126"/>
          <cell r="J126"/>
          <cell r="K126">
            <v>0.33333333333333331</v>
          </cell>
          <cell r="L126"/>
        </row>
        <row r="127">
          <cell r="B127" t="str">
            <v>Oficios del hogar</v>
          </cell>
          <cell r="C127"/>
          <cell r="D127"/>
          <cell r="E127">
            <v>0</v>
          </cell>
          <cell r="F127"/>
        </row>
        <row r="128">
          <cell r="B128" t="str">
            <v xml:space="preserve">Incapacitado </v>
          </cell>
          <cell r="C128"/>
          <cell r="D128"/>
          <cell r="E128">
            <v>0</v>
          </cell>
          <cell r="F128"/>
        </row>
        <row r="129">
          <cell r="B129" t="str">
            <v>Otra actividad</v>
          </cell>
          <cell r="C129"/>
          <cell r="D129"/>
          <cell r="E129">
            <v>0</v>
          </cell>
          <cell r="F129"/>
        </row>
        <row r="169">
          <cell r="B169" t="str">
            <v>Educación</v>
          </cell>
          <cell r="D169">
            <v>8.3333333333333329E-2</v>
          </cell>
        </row>
        <row r="170">
          <cell r="B170" t="str">
            <v>Servicios Sociales y de Salud</v>
          </cell>
          <cell r="D170">
            <v>0.58333333333333337</v>
          </cell>
        </row>
        <row r="196">
          <cell r="E196">
            <v>0.83333333333333337</v>
          </cell>
        </row>
        <row r="197">
          <cell r="E197">
            <v>0.16666666666666666</v>
          </cell>
        </row>
        <row r="232">
          <cell r="F232">
            <v>0.41666666666666669</v>
          </cell>
        </row>
        <row r="233">
          <cell r="F233">
            <v>0.58333333333333337</v>
          </cell>
        </row>
        <row r="288">
          <cell r="C288">
            <v>0</v>
          </cell>
        </row>
        <row r="289">
          <cell r="C289">
            <v>0</v>
          </cell>
        </row>
        <row r="290">
          <cell r="C290">
            <v>0</v>
          </cell>
        </row>
        <row r="291">
          <cell r="C291">
            <v>0.66666666666666663</v>
          </cell>
        </row>
        <row r="292">
          <cell r="C292">
            <v>0.33333333333333331</v>
          </cell>
        </row>
        <row r="312">
          <cell r="B312" t="str">
            <v>Si</v>
          </cell>
          <cell r="C312">
            <v>0.75</v>
          </cell>
        </row>
        <row r="313">
          <cell r="B313" t="str">
            <v>No</v>
          </cell>
          <cell r="C313">
            <v>0.25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0.36</v>
          </cell>
        </row>
        <row r="36">
          <cell r="F36" t="str">
            <v>Femenino</v>
          </cell>
          <cell r="G36">
            <v>0.64</v>
          </cell>
        </row>
        <row r="60">
          <cell r="F60" t="str">
            <v>Casado(a)/unión libre</v>
          </cell>
          <cell r="G60">
            <v>0.44</v>
          </cell>
        </row>
        <row r="61">
          <cell r="F61" t="str">
            <v>Soltero</v>
          </cell>
          <cell r="G61">
            <v>0.5</v>
          </cell>
        </row>
        <row r="62">
          <cell r="F62" t="str">
            <v>Otro</v>
          </cell>
          <cell r="G62">
            <v>0.06</v>
          </cell>
        </row>
        <row r="86">
          <cell r="F86">
            <v>0</v>
          </cell>
          <cell r="G86">
            <v>0.56000000000000005</v>
          </cell>
        </row>
        <row r="87">
          <cell r="F87">
            <v>1</v>
          </cell>
          <cell r="G87">
            <v>0.27333333333333332</v>
          </cell>
        </row>
        <row r="88">
          <cell r="F88">
            <v>2</v>
          </cell>
          <cell r="G88">
            <v>0.14000000000000001</v>
          </cell>
        </row>
        <row r="89">
          <cell r="F89" t="str">
            <v>Más de 2</v>
          </cell>
          <cell r="G89">
            <v>2.6666666666666668E-2</v>
          </cell>
        </row>
        <row r="123">
          <cell r="B123" t="str">
            <v>Trabajando</v>
          </cell>
          <cell r="E123">
            <v>0.8666666666666667</v>
          </cell>
          <cell r="H123" t="str">
            <v>Si</v>
          </cell>
          <cell r="K123">
            <v>0.54</v>
          </cell>
        </row>
        <row r="124">
          <cell r="B124" t="str">
            <v>Buscando trabajo</v>
          </cell>
          <cell r="E124">
            <v>0.10666666666666667</v>
          </cell>
          <cell r="H124" t="str">
            <v xml:space="preserve">no </v>
          </cell>
          <cell r="K124">
            <v>0.16666666666666666</v>
          </cell>
        </row>
        <row r="125">
          <cell r="B125" t="str">
            <v>Estudiando</v>
          </cell>
          <cell r="E125">
            <v>6.6666666666666671E-3</v>
          </cell>
          <cell r="H125" t="str">
            <v xml:space="preserve">no respondio </v>
          </cell>
          <cell r="K125">
            <v>0.29333333333333333</v>
          </cell>
        </row>
        <row r="126">
          <cell r="B126" t="str">
            <v>Oficios del hogar</v>
          </cell>
          <cell r="E126">
            <v>6.6666666666666671E-3</v>
          </cell>
        </row>
        <row r="127">
          <cell r="B127" t="str">
            <v xml:space="preserve">Incapacitado </v>
          </cell>
          <cell r="E127">
            <v>0</v>
          </cell>
        </row>
        <row r="128">
          <cell r="B128" t="str">
            <v>Otra actividad</v>
          </cell>
          <cell r="E128">
            <v>1.3333333333333334E-2</v>
          </cell>
        </row>
        <row r="306">
          <cell r="B306" t="str">
            <v>Administración Pública y Defensa; Seguridad Social de Afiliación Obligatoria</v>
          </cell>
          <cell r="D306">
            <v>5.3333333333333337E-2</v>
          </cell>
        </row>
        <row r="307">
          <cell r="B307" t="str">
            <v>Agricultura, ganadería, Caza y Silvicultura</v>
          </cell>
          <cell r="D307">
            <v>4.6666666666666669E-2</v>
          </cell>
        </row>
        <row r="308">
          <cell r="B308" t="str">
            <v>Comercio; Reparación de Automotores, Motocicletas, Efectos Personales y Enseres Domésticos</v>
          </cell>
          <cell r="D308">
            <v>1.3333333333333334E-2</v>
          </cell>
        </row>
        <row r="309">
          <cell r="B309" t="str">
            <v>Construcción</v>
          </cell>
          <cell r="D309">
            <v>0.04</v>
          </cell>
        </row>
        <row r="310">
          <cell r="B310" t="str">
            <v>Educación</v>
          </cell>
          <cell r="D310">
            <v>0.16666666666666666</v>
          </cell>
        </row>
        <row r="311">
          <cell r="B311" t="str">
            <v>Explotación de Minas y Canteras</v>
          </cell>
          <cell r="D311">
            <v>6.6666666666666671E-3</v>
          </cell>
        </row>
        <row r="312">
          <cell r="B312" t="str">
            <v>Industrias Manufactureras</v>
          </cell>
          <cell r="D312">
            <v>0.12</v>
          </cell>
        </row>
        <row r="313">
          <cell r="B313" t="str">
            <v>Intermediación Financiera</v>
          </cell>
          <cell r="D313">
            <v>5.3333333333333337E-2</v>
          </cell>
        </row>
        <row r="314">
          <cell r="B314" t="str">
            <v>Organizaciones y Órganos Extraterritoriales</v>
          </cell>
          <cell r="D314">
            <v>6.6666666666666671E-3</v>
          </cell>
        </row>
        <row r="315">
          <cell r="B315" t="str">
            <v>Otras Actividades de Servicios Comunitarios, Sociales y Personales</v>
          </cell>
          <cell r="D315">
            <v>5.3333333333333337E-2</v>
          </cell>
        </row>
        <row r="316">
          <cell r="B316" t="str">
            <v>Servicios Sociales y de Salud</v>
          </cell>
          <cell r="D316">
            <v>0.08</v>
          </cell>
        </row>
        <row r="317">
          <cell r="B317" t="str">
            <v>Suministros de Electricidad, Gas y Agua</v>
          </cell>
          <cell r="D317">
            <v>2.6666666666666668E-2</v>
          </cell>
        </row>
        <row r="318">
          <cell r="B318" t="str">
            <v>Transporte, Almacenamiento y Comunicaciones</v>
          </cell>
          <cell r="D318">
            <v>0.04</v>
          </cell>
        </row>
        <row r="319">
          <cell r="B319" t="str">
            <v>SIN RESPUESTA</v>
          </cell>
          <cell r="D319">
            <v>0.29333333333333333</v>
          </cell>
        </row>
        <row r="353">
          <cell r="E353">
            <v>6.6666666666666666E-2</v>
          </cell>
        </row>
        <row r="354">
          <cell r="E354">
            <v>0.93333333333333335</v>
          </cell>
        </row>
        <row r="389">
          <cell r="F389">
            <v>0.49333333333333335</v>
          </cell>
        </row>
        <row r="390">
          <cell r="F390">
            <v>0.50666666666666671</v>
          </cell>
        </row>
        <row r="445">
          <cell r="C445">
            <v>6.6666666666666671E-3</v>
          </cell>
        </row>
        <row r="446">
          <cell r="C446">
            <v>4.6666666666666669E-2</v>
          </cell>
        </row>
        <row r="447">
          <cell r="C447">
            <v>0.26666666666666666</v>
          </cell>
        </row>
        <row r="448">
          <cell r="C448">
            <v>0.36</v>
          </cell>
        </row>
        <row r="449">
          <cell r="C449">
            <v>0.32</v>
          </cell>
        </row>
        <row r="469">
          <cell r="B469" t="str">
            <v>Si</v>
          </cell>
          <cell r="C469">
            <v>0.66</v>
          </cell>
        </row>
        <row r="470">
          <cell r="B470" t="str">
            <v>No</v>
          </cell>
          <cell r="C470">
            <v>0.34</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0.40277777777777779</v>
          </cell>
        </row>
        <row r="36">
          <cell r="F36" t="str">
            <v>Femenino</v>
          </cell>
          <cell r="G36">
            <v>0.59722222222222221</v>
          </cell>
        </row>
        <row r="60">
          <cell r="F60" t="str">
            <v>Casado(a)/unión libre</v>
          </cell>
          <cell r="G60">
            <v>0.51388888888888884</v>
          </cell>
        </row>
        <row r="61">
          <cell r="F61" t="str">
            <v>Soltero</v>
          </cell>
          <cell r="G61">
            <v>0.45833333333333331</v>
          </cell>
        </row>
        <row r="62">
          <cell r="F62" t="str">
            <v>Otro</v>
          </cell>
          <cell r="G62">
            <v>2.7777777777777776E-2</v>
          </cell>
        </row>
        <row r="86">
          <cell r="F86">
            <v>0</v>
          </cell>
          <cell r="G86">
            <v>0.55555555555555558</v>
          </cell>
        </row>
        <row r="87">
          <cell r="F87">
            <v>1</v>
          </cell>
          <cell r="G87">
            <v>0.27777777777777779</v>
          </cell>
        </row>
        <row r="88">
          <cell r="F88">
            <v>2</v>
          </cell>
          <cell r="G88">
            <v>8.3333333333333329E-2</v>
          </cell>
        </row>
        <row r="89">
          <cell r="F89" t="str">
            <v>Más de 2</v>
          </cell>
          <cell r="G89">
            <v>8.3333333333333329E-2</v>
          </cell>
        </row>
        <row r="123">
          <cell r="B123" t="str">
            <v>Trabajando</v>
          </cell>
          <cell r="E123">
            <v>0.76388888888888884</v>
          </cell>
          <cell r="H123" t="str">
            <v>Si</v>
          </cell>
          <cell r="K123">
            <v>0.54166666666666663</v>
          </cell>
        </row>
        <row r="124">
          <cell r="B124" t="str">
            <v>Buscando trabajo</v>
          </cell>
          <cell r="E124">
            <v>6.9444444444444448E-2</v>
          </cell>
          <cell r="H124" t="str">
            <v xml:space="preserve">no </v>
          </cell>
          <cell r="K124">
            <v>0.1388888888888889</v>
          </cell>
        </row>
        <row r="125">
          <cell r="B125" t="str">
            <v>Estudiando</v>
          </cell>
          <cell r="E125">
            <v>0.1111111111111111</v>
          </cell>
          <cell r="H125" t="str">
            <v xml:space="preserve">no respondio </v>
          </cell>
          <cell r="K125">
            <v>0.31944444444444442</v>
          </cell>
        </row>
        <row r="126">
          <cell r="B126" t="str">
            <v>Oficios del hogar</v>
          </cell>
          <cell r="E126">
            <v>2.7777777777777776E-2</v>
          </cell>
        </row>
        <row r="127">
          <cell r="B127" t="str">
            <v xml:space="preserve">Incapacitado </v>
          </cell>
          <cell r="E127">
            <v>0</v>
          </cell>
        </row>
        <row r="128">
          <cell r="B128" t="str">
            <v>Otra actividad</v>
          </cell>
          <cell r="E128">
            <v>2.7777777777777776E-2</v>
          </cell>
        </row>
        <row r="228">
          <cell r="B228" t="str">
            <v>Administración Pública y Defensa; Seguridad Social de Afiliación Obligatoria</v>
          </cell>
          <cell r="D228">
            <v>4.1666666666666664E-2</v>
          </cell>
        </row>
        <row r="229">
          <cell r="B229" t="str">
            <v>Agricultura, ganadería, Caza y Silvicultura</v>
          </cell>
          <cell r="D229">
            <v>4.1666666666666664E-2</v>
          </cell>
        </row>
        <row r="230">
          <cell r="B230" t="str">
            <v>Comercio; Reparación de Automotores, Motocicletas, Efectos Personales y Enseres Domésticos</v>
          </cell>
          <cell r="D230">
            <v>5.5555555555555552E-2</v>
          </cell>
        </row>
        <row r="231">
          <cell r="B231" t="str">
            <v>Educación</v>
          </cell>
          <cell r="D231">
            <v>0.19444444444444445</v>
          </cell>
        </row>
        <row r="232">
          <cell r="B232" t="str">
            <v>Industrias Manufactureras</v>
          </cell>
          <cell r="D232">
            <v>9.7222222222222224E-2</v>
          </cell>
        </row>
        <row r="233">
          <cell r="B233" t="str">
            <v>Intermediación Financiera</v>
          </cell>
          <cell r="D233">
            <v>4.1666666666666664E-2</v>
          </cell>
        </row>
        <row r="234">
          <cell r="B234" t="str">
            <v>Organizaciones y Órganos Extraterritoriales</v>
          </cell>
          <cell r="D234">
            <v>1.3888888888888888E-2</v>
          </cell>
        </row>
        <row r="235">
          <cell r="B235" t="str">
            <v>Otras Actividades de Servicios Comunitarios, Sociales y Personales</v>
          </cell>
          <cell r="D235">
            <v>8.3333333333333329E-2</v>
          </cell>
        </row>
        <row r="236">
          <cell r="B236" t="str">
            <v>Servicios Sociales y de Salud</v>
          </cell>
          <cell r="D236">
            <v>6.9444444444444448E-2</v>
          </cell>
        </row>
        <row r="237">
          <cell r="B237" t="str">
            <v>Suministros de Electricidad, Gas y Agua</v>
          </cell>
          <cell r="D237">
            <v>2.7777777777777776E-2</v>
          </cell>
        </row>
        <row r="238">
          <cell r="B238" t="str">
            <v>Transporte, Almacenamiento y Comunicaciones</v>
          </cell>
          <cell r="D238">
            <v>1.3888888888888888E-2</v>
          </cell>
        </row>
        <row r="264">
          <cell r="E264">
            <v>0.18055555555555555</v>
          </cell>
        </row>
        <row r="265">
          <cell r="E265">
            <v>0.81944444444444442</v>
          </cell>
        </row>
        <row r="300">
          <cell r="F300">
            <v>0.4861111111111111</v>
          </cell>
        </row>
        <row r="301">
          <cell r="F301">
            <v>0.51388888888888884</v>
          </cell>
        </row>
        <row r="356">
          <cell r="C356">
            <v>0</v>
          </cell>
        </row>
        <row r="357">
          <cell r="C357">
            <v>2.7777777777777776E-2</v>
          </cell>
        </row>
        <row r="358">
          <cell r="C358">
            <v>0.27777777777777779</v>
          </cell>
        </row>
        <row r="359">
          <cell r="C359">
            <v>0.40277777777777779</v>
          </cell>
        </row>
        <row r="360">
          <cell r="C360">
            <v>0.29166666666666669</v>
          </cell>
        </row>
        <row r="380">
          <cell r="B380" t="str">
            <v>Si</v>
          </cell>
          <cell r="C380">
            <v>0.58333333333333337</v>
          </cell>
        </row>
        <row r="381">
          <cell r="B381" t="str">
            <v>No</v>
          </cell>
          <cell r="C381">
            <v>0.41666666666666669</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No empleadores"/>
    </sheetNames>
    <sheetDataSet>
      <sheetData sheetId="0" refreshError="1"/>
      <sheetData sheetId="1">
        <row r="35">
          <cell r="F35" t="str">
            <v>Masculino</v>
          </cell>
          <cell r="G35">
            <v>0.5714285714285714</v>
          </cell>
        </row>
        <row r="36">
          <cell r="F36" t="str">
            <v>Femenino</v>
          </cell>
          <cell r="G36">
            <v>0.42857142857142855</v>
          </cell>
        </row>
        <row r="60">
          <cell r="F60" t="str">
            <v>Casado(a)/unión libre</v>
          </cell>
          <cell r="G60">
            <v>0.50931677018633537</v>
          </cell>
        </row>
        <row r="61">
          <cell r="F61" t="str">
            <v>Soltero</v>
          </cell>
          <cell r="G61">
            <v>0.44099378881987578</v>
          </cell>
        </row>
        <row r="62">
          <cell r="F62" t="str">
            <v>Otro</v>
          </cell>
          <cell r="G62">
            <v>4.9689440993788817E-2</v>
          </cell>
        </row>
        <row r="86">
          <cell r="F86">
            <v>0</v>
          </cell>
          <cell r="G86">
            <v>0.48447204968944102</v>
          </cell>
        </row>
        <row r="87">
          <cell r="F87">
            <v>1</v>
          </cell>
          <cell r="G87">
            <v>0.27950310559006208</v>
          </cell>
        </row>
        <row r="88">
          <cell r="F88">
            <v>2</v>
          </cell>
          <cell r="G88">
            <v>0.13043478260869565</v>
          </cell>
        </row>
        <row r="89">
          <cell r="F89" t="str">
            <v>Más de 2</v>
          </cell>
          <cell r="G89">
            <v>0.10559006211180125</v>
          </cell>
        </row>
        <row r="123">
          <cell r="B123" t="str">
            <v>Trabajando</v>
          </cell>
          <cell r="E123">
            <v>0.90062111801242239</v>
          </cell>
          <cell r="H123" t="str">
            <v>Si</v>
          </cell>
          <cell r="K123">
            <v>0.59627329192546585</v>
          </cell>
        </row>
        <row r="124">
          <cell r="B124" t="str">
            <v>Buscando trabajo</v>
          </cell>
          <cell r="E124">
            <v>8.0745341614906832E-2</v>
          </cell>
          <cell r="H124" t="str">
            <v xml:space="preserve">no </v>
          </cell>
          <cell r="K124">
            <v>9.3167701863354033E-2</v>
          </cell>
        </row>
        <row r="125">
          <cell r="B125" t="str">
            <v>Estudiando</v>
          </cell>
          <cell r="E125">
            <v>6.2111801242236021E-3</v>
          </cell>
          <cell r="H125" t="str">
            <v xml:space="preserve">no respondio </v>
          </cell>
          <cell r="K125">
            <v>0.3105590062111801</v>
          </cell>
        </row>
        <row r="126">
          <cell r="B126" t="str">
            <v>Oficios del hogar</v>
          </cell>
          <cell r="E126">
            <v>0</v>
          </cell>
        </row>
        <row r="127">
          <cell r="B127" t="str">
            <v xml:space="preserve">Incapacitado </v>
          </cell>
          <cell r="E127">
            <v>0</v>
          </cell>
        </row>
        <row r="128">
          <cell r="B128" t="str">
            <v>Otra actividad</v>
          </cell>
          <cell r="E128">
            <v>1.2422360248447204E-2</v>
          </cell>
        </row>
        <row r="316">
          <cell r="B316" t="str">
            <v>Administración Pública y Defensa; Seguridad Social de Afiliación Obligatoria</v>
          </cell>
          <cell r="D316">
            <v>5.5900621118012424E-2</v>
          </cell>
        </row>
        <row r="317">
          <cell r="B317" t="str">
            <v>Agricultura, ganadería, Caza y Silvicultura</v>
          </cell>
          <cell r="D317">
            <v>2.4844720496894408E-2</v>
          </cell>
        </row>
        <row r="318">
          <cell r="B318" t="str">
            <v>Comercio; Reparación de Automotores, Motocicletas, Efectos Personales y Enseres Domésticos</v>
          </cell>
          <cell r="D318">
            <v>3.1055900621118012E-2</v>
          </cell>
        </row>
        <row r="319">
          <cell r="B319" t="str">
            <v>Construcción</v>
          </cell>
          <cell r="D319">
            <v>4.3478260869565216E-2</v>
          </cell>
        </row>
        <row r="320">
          <cell r="B320" t="str">
            <v>Educación</v>
          </cell>
          <cell r="D320">
            <v>0.2608695652173913</v>
          </cell>
        </row>
        <row r="321">
          <cell r="B321" t="str">
            <v>Explotación de Minas y Canteras</v>
          </cell>
          <cell r="D321">
            <v>6.2111801242236021E-3</v>
          </cell>
        </row>
        <row r="322">
          <cell r="B322" t="str">
            <v>Hoteles y Restaurantes</v>
          </cell>
          <cell r="D322">
            <v>6.2111801242236021E-3</v>
          </cell>
        </row>
        <row r="323">
          <cell r="B323" t="str">
            <v>Industrias Manufactureras</v>
          </cell>
          <cell r="D323">
            <v>6.2111801242236024E-2</v>
          </cell>
        </row>
        <row r="324">
          <cell r="B324" t="str">
            <v>Intermediación Financiera</v>
          </cell>
          <cell r="D324">
            <v>1.8633540372670808E-2</v>
          </cell>
        </row>
        <row r="325">
          <cell r="B325" t="str">
            <v>Organizaciones y Órganos Extraterritoriales</v>
          </cell>
          <cell r="D325">
            <v>6.2111801242236021E-3</v>
          </cell>
        </row>
        <row r="326">
          <cell r="B326" t="str">
            <v>Otras Actividades de Servicios Comunitarios, Sociales y Personales</v>
          </cell>
          <cell r="D326">
            <v>3.7267080745341616E-2</v>
          </cell>
        </row>
        <row r="327">
          <cell r="B327" t="str">
            <v>Servicios Sociales y de Salud</v>
          </cell>
          <cell r="D327">
            <v>2.4844720496894408E-2</v>
          </cell>
        </row>
        <row r="328">
          <cell r="B328" t="str">
            <v>Suministros de Electricidad, Gas y Agua</v>
          </cell>
          <cell r="D328">
            <v>6.2111801242236024E-2</v>
          </cell>
        </row>
        <row r="329">
          <cell r="B329" t="str">
            <v>Transporte, Almacenamiento y Comunicaciones</v>
          </cell>
          <cell r="D329">
            <v>4.9689440993788817E-2</v>
          </cell>
        </row>
        <row r="355">
          <cell r="E355">
            <v>0.18633540372670807</v>
          </cell>
        </row>
        <row r="356">
          <cell r="E356">
            <v>0.81366459627329191</v>
          </cell>
        </row>
        <row r="391">
          <cell r="F391">
            <v>0.47204968944099379</v>
          </cell>
        </row>
        <row r="392">
          <cell r="F392">
            <v>0.52795031055900621</v>
          </cell>
        </row>
        <row r="447">
          <cell r="C447">
            <v>0</v>
          </cell>
        </row>
        <row r="448">
          <cell r="C448">
            <v>1.2422360248447204E-2</v>
          </cell>
        </row>
        <row r="449">
          <cell r="C449">
            <v>0.18633540372670807</v>
          </cell>
        </row>
        <row r="450">
          <cell r="C450">
            <v>0.47204968944099379</v>
          </cell>
        </row>
        <row r="451">
          <cell r="C451">
            <v>0.32919254658385094</v>
          </cell>
        </row>
        <row r="471">
          <cell r="B471" t="str">
            <v>Si</v>
          </cell>
          <cell r="C471">
            <v>0.58385093167701863</v>
          </cell>
        </row>
        <row r="472">
          <cell r="B472" t="str">
            <v>No</v>
          </cell>
          <cell r="C472">
            <v>0.41614906832298137</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0.67500000000000004</v>
          </cell>
        </row>
        <row r="36">
          <cell r="F36" t="str">
            <v>Femenino</v>
          </cell>
          <cell r="G36">
            <v>0.32500000000000001</v>
          </cell>
        </row>
        <row r="60">
          <cell r="F60" t="str">
            <v>Casado(a)/unión libre</v>
          </cell>
          <cell r="G60">
            <v>0.625</v>
          </cell>
        </row>
        <row r="61">
          <cell r="F61" t="str">
            <v>Soltero</v>
          </cell>
          <cell r="G61">
            <v>0.375</v>
          </cell>
        </row>
        <row r="62">
          <cell r="F62" t="str">
            <v>Otro</v>
          </cell>
          <cell r="G62">
            <v>0</v>
          </cell>
        </row>
        <row r="86">
          <cell r="F86">
            <v>0</v>
          </cell>
          <cell r="G86">
            <v>0.52500000000000002</v>
          </cell>
        </row>
        <row r="87">
          <cell r="F87">
            <v>1</v>
          </cell>
          <cell r="G87">
            <v>0.2</v>
          </cell>
        </row>
        <row r="88">
          <cell r="F88">
            <v>2</v>
          </cell>
          <cell r="G88">
            <v>0.22500000000000001</v>
          </cell>
        </row>
        <row r="89">
          <cell r="F89" t="str">
            <v>Más de 2</v>
          </cell>
          <cell r="G89">
            <v>0.05</v>
          </cell>
        </row>
        <row r="123">
          <cell r="B123" t="str">
            <v>Trabajando</v>
          </cell>
          <cell r="E123">
            <v>0.875</v>
          </cell>
          <cell r="H123" t="str">
            <v>Si</v>
          </cell>
          <cell r="K123">
            <v>0.67500000000000004</v>
          </cell>
        </row>
        <row r="124">
          <cell r="B124" t="str">
            <v>Buscando trabajo</v>
          </cell>
          <cell r="E124">
            <v>0.05</v>
          </cell>
          <cell r="H124" t="str">
            <v xml:space="preserve">no </v>
          </cell>
          <cell r="K124">
            <v>0.15</v>
          </cell>
        </row>
        <row r="125">
          <cell r="B125" t="str">
            <v>Estudiando</v>
          </cell>
          <cell r="E125">
            <v>7.4999999999999997E-2</v>
          </cell>
          <cell r="H125" t="str">
            <v xml:space="preserve">no respondio </v>
          </cell>
          <cell r="K125">
            <v>0.17499999999999999</v>
          </cell>
        </row>
        <row r="126">
          <cell r="B126" t="str">
            <v>Oficios del hogar</v>
          </cell>
          <cell r="E126">
            <v>0</v>
          </cell>
        </row>
        <row r="127">
          <cell r="B127" t="str">
            <v xml:space="preserve">Incapacitado </v>
          </cell>
          <cell r="E127">
            <v>0</v>
          </cell>
        </row>
        <row r="128">
          <cell r="B128" t="str">
            <v>Otra actividad</v>
          </cell>
          <cell r="E128">
            <v>0</v>
          </cell>
        </row>
        <row r="196">
          <cell r="B196" t="str">
            <v>Agricultura, ganadería, Caza y Silvicultura</v>
          </cell>
          <cell r="D196">
            <v>7.4999999999999997E-2</v>
          </cell>
        </row>
        <row r="197">
          <cell r="B197" t="str">
            <v>Educación</v>
          </cell>
          <cell r="D197">
            <v>0.625</v>
          </cell>
        </row>
        <row r="198">
          <cell r="B198" t="str">
            <v>Industrias Manufactureras</v>
          </cell>
          <cell r="D198">
            <v>2.5000000000000001E-2</v>
          </cell>
        </row>
        <row r="199">
          <cell r="B199" t="str">
            <v>Suministros de Electricidad, Gas y Agua</v>
          </cell>
          <cell r="D199">
            <v>0.05</v>
          </cell>
        </row>
        <row r="200">
          <cell r="B200" t="str">
            <v>Transporte, Almacenamiento y Comunicaciones</v>
          </cell>
          <cell r="D200">
            <v>0.05</v>
          </cell>
        </row>
        <row r="226">
          <cell r="E226">
            <v>0.55000000000000004</v>
          </cell>
        </row>
        <row r="227">
          <cell r="E227">
            <v>0.45</v>
          </cell>
        </row>
        <row r="262">
          <cell r="F262">
            <v>0.57499999999999996</v>
          </cell>
        </row>
        <row r="263">
          <cell r="F263">
            <v>0.42499999999999999</v>
          </cell>
        </row>
        <row r="318">
          <cell r="C318">
            <v>0</v>
          </cell>
        </row>
        <row r="319">
          <cell r="C319">
            <v>0</v>
          </cell>
        </row>
        <row r="320">
          <cell r="C320">
            <v>0.15</v>
          </cell>
        </row>
        <row r="321">
          <cell r="C321">
            <v>0.25</v>
          </cell>
        </row>
        <row r="322">
          <cell r="C322">
            <v>0.6</v>
          </cell>
        </row>
        <row r="342">
          <cell r="B342" t="str">
            <v>Si</v>
          </cell>
          <cell r="C342">
            <v>0.75</v>
          </cell>
        </row>
        <row r="343">
          <cell r="B343" t="str">
            <v>No</v>
          </cell>
          <cell r="C343">
            <v>0.25</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refreshError="1"/>
      <sheetData sheetId="1">
        <row r="35">
          <cell r="F35" t="str">
            <v>Masculino</v>
          </cell>
          <cell r="G35">
            <v>0.30555555555555558</v>
          </cell>
        </row>
        <row r="36">
          <cell r="F36" t="str">
            <v>Femenino</v>
          </cell>
          <cell r="G36">
            <v>0.69444444444444442</v>
          </cell>
        </row>
        <row r="60">
          <cell r="F60" t="str">
            <v>Casado(a)/unión libre</v>
          </cell>
          <cell r="G60">
            <v>0.41666666666666669</v>
          </cell>
        </row>
        <row r="61">
          <cell r="F61" t="str">
            <v>Soltero</v>
          </cell>
          <cell r="G61">
            <v>0.5</v>
          </cell>
        </row>
        <row r="62">
          <cell r="F62" t="str">
            <v>Otro</v>
          </cell>
          <cell r="G62">
            <v>8.3333333333333329E-2</v>
          </cell>
        </row>
        <row r="86">
          <cell r="F86">
            <v>0</v>
          </cell>
          <cell r="G86">
            <v>0.55555555555555558</v>
          </cell>
        </row>
        <row r="87">
          <cell r="F87">
            <v>1</v>
          </cell>
          <cell r="G87">
            <v>0.30555555555555558</v>
          </cell>
        </row>
        <row r="88">
          <cell r="F88">
            <v>2</v>
          </cell>
          <cell r="G88">
            <v>0.1111111111111111</v>
          </cell>
        </row>
        <row r="89">
          <cell r="F89" t="str">
            <v>Más de 2</v>
          </cell>
          <cell r="G89">
            <v>2.7777777777777776E-2</v>
          </cell>
        </row>
        <row r="123">
          <cell r="B123" t="str">
            <v>Trabajando</v>
          </cell>
          <cell r="E123">
            <v>0.91666666666666663</v>
          </cell>
          <cell r="H123" t="str">
            <v>Si</v>
          </cell>
          <cell r="K123">
            <v>0.66666666666666663</v>
          </cell>
        </row>
        <row r="124">
          <cell r="B124" t="str">
            <v>Buscando trabajo</v>
          </cell>
          <cell r="E124">
            <v>5.5555555555555552E-2</v>
          </cell>
          <cell r="H124" t="str">
            <v xml:space="preserve">no </v>
          </cell>
          <cell r="K124">
            <v>8.3333333333333329E-2</v>
          </cell>
        </row>
        <row r="125">
          <cell r="B125" t="str">
            <v>Estudiando</v>
          </cell>
          <cell r="E125">
            <v>2.7777777777777776E-2</v>
          </cell>
          <cell r="H125" t="str">
            <v xml:space="preserve">no respondio </v>
          </cell>
          <cell r="K125">
            <v>0.25</v>
          </cell>
        </row>
        <row r="126">
          <cell r="B126" t="str">
            <v>Oficios del hogar</v>
          </cell>
          <cell r="E126">
            <v>0</v>
          </cell>
        </row>
        <row r="127">
          <cell r="B127" t="str">
            <v xml:space="preserve">Incapacitado </v>
          </cell>
          <cell r="E127">
            <v>0</v>
          </cell>
        </row>
        <row r="128">
          <cell r="B128" t="str">
            <v>Otra actividad</v>
          </cell>
          <cell r="E128">
            <v>0</v>
          </cell>
        </row>
        <row r="191">
          <cell r="B191" t="str">
            <v>Administración Pública y Defensa; Seguridad Social de Afiliación Obligatoria</v>
          </cell>
          <cell r="D191">
            <v>5.5555555555555552E-2</v>
          </cell>
        </row>
        <row r="192">
          <cell r="B192" t="str">
            <v>Agricultura, ganadería, Caza y Silvicultura</v>
          </cell>
          <cell r="D192">
            <v>2.7777777777777776E-2</v>
          </cell>
        </row>
        <row r="193">
          <cell r="B193" t="str">
            <v>Comercio; Reparación de Automotores, Motocicletas, Efectos Personales y Enseres Domésticos</v>
          </cell>
          <cell r="D193">
            <v>2.7777777777777776E-2</v>
          </cell>
        </row>
        <row r="194">
          <cell r="B194" t="str">
            <v>Educación</v>
          </cell>
          <cell r="D194">
            <v>0.27777777777777779</v>
          </cell>
        </row>
        <row r="195">
          <cell r="B195" t="str">
            <v>Industrias Manufactureras</v>
          </cell>
          <cell r="D195">
            <v>8.3333333333333329E-2</v>
          </cell>
        </row>
        <row r="196">
          <cell r="B196" t="str">
            <v>Otras Actividades de Servicios Comunitarios, Sociales y Personales</v>
          </cell>
          <cell r="D196">
            <v>2.7777777777777776E-2</v>
          </cell>
        </row>
        <row r="197">
          <cell r="B197" t="str">
            <v>Servicios Sociales y de Salud</v>
          </cell>
          <cell r="D197">
            <v>0.16666666666666666</v>
          </cell>
        </row>
        <row r="198">
          <cell r="B198" t="str">
            <v>Suministros de Electricidad, Gas y Agua</v>
          </cell>
          <cell r="D198">
            <v>8.3333333333333329E-2</v>
          </cell>
        </row>
        <row r="224">
          <cell r="E224">
            <v>0.30555555555555558</v>
          </cell>
        </row>
        <row r="225">
          <cell r="E225">
            <v>0.69444444444444442</v>
          </cell>
        </row>
        <row r="260">
          <cell r="F260">
            <v>0.55555555555555558</v>
          </cell>
        </row>
        <row r="261">
          <cell r="F261">
            <v>0.44444444444444442</v>
          </cell>
        </row>
        <row r="316">
          <cell r="C316">
            <v>0</v>
          </cell>
        </row>
        <row r="317">
          <cell r="C317">
            <v>2.7777777777777776E-2</v>
          </cell>
        </row>
        <row r="318">
          <cell r="C318">
            <v>0.25</v>
          </cell>
        </row>
        <row r="319">
          <cell r="C319">
            <v>0.41666666666666669</v>
          </cell>
        </row>
        <row r="320">
          <cell r="C320">
            <v>0.30555555555555558</v>
          </cell>
        </row>
        <row r="340">
          <cell r="B340" t="str">
            <v>Si</v>
          </cell>
          <cell r="C340">
            <v>0.61111111111111116</v>
          </cell>
        </row>
        <row r="341">
          <cell r="B341" t="str">
            <v>No</v>
          </cell>
          <cell r="C341">
            <v>0.3888888888888889</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8" t="s">
        <v>0</v>
      </c>
      <c r="C46" s="68"/>
      <c r="D46" s="68"/>
      <c r="E46" s="68"/>
      <c r="F46" s="68"/>
      <c r="G46" s="68"/>
      <c r="H46" s="68"/>
      <c r="I46" s="68"/>
      <c r="J46" s="68"/>
      <c r="K46" s="68"/>
      <c r="L46" s="68"/>
      <c r="M46" s="68"/>
      <c r="N46" s="68"/>
      <c r="O46" s="68"/>
    </row>
    <row r="47" spans="2:18" ht="409.6" customHeight="1">
      <c r="B47" s="69" t="s">
        <v>197</v>
      </c>
      <c r="C47" s="69"/>
      <c r="D47" s="69"/>
      <c r="E47" s="69"/>
      <c r="F47" s="69"/>
      <c r="G47" s="69"/>
      <c r="H47" s="69"/>
      <c r="I47" s="69"/>
      <c r="J47" s="69"/>
      <c r="K47" s="69"/>
      <c r="L47" s="69"/>
      <c r="M47" s="69"/>
      <c r="N47" s="69"/>
      <c r="O47" s="69"/>
      <c r="R47" s="3"/>
    </row>
    <row r="49" spans="2:15" ht="36.75" customHeight="1">
      <c r="B49" s="4" t="s">
        <v>1</v>
      </c>
    </row>
    <row r="50" spans="2:15" ht="14.45" customHeight="1">
      <c r="B50" s="70" t="s">
        <v>195</v>
      </c>
      <c r="C50" s="71"/>
      <c r="D50" s="71"/>
      <c r="E50" s="71"/>
      <c r="F50" s="71"/>
      <c r="G50" s="71"/>
      <c r="H50" s="71"/>
      <c r="I50" s="71"/>
      <c r="J50" s="71"/>
      <c r="K50" s="71"/>
      <c r="L50" s="71"/>
      <c r="M50" s="71"/>
      <c r="N50" s="71"/>
    </row>
    <row r="51" spans="2:15" ht="14.45" customHeight="1">
      <c r="B51" s="71"/>
      <c r="C51" s="71"/>
      <c r="D51" s="71"/>
      <c r="E51" s="71"/>
      <c r="F51" s="71"/>
      <c r="G51" s="71"/>
      <c r="H51" s="71"/>
      <c r="I51" s="71"/>
      <c r="J51" s="71"/>
      <c r="K51" s="71"/>
      <c r="L51" s="71"/>
      <c r="M51" s="71"/>
      <c r="N51" s="71"/>
    </row>
    <row r="52" spans="2:15" ht="14.45" customHeight="1">
      <c r="B52" s="71"/>
      <c r="C52" s="71"/>
      <c r="D52" s="71"/>
      <c r="E52" s="71"/>
      <c r="F52" s="71"/>
      <c r="G52" s="71"/>
      <c r="H52" s="71"/>
      <c r="I52" s="71"/>
      <c r="J52" s="71"/>
      <c r="K52" s="71"/>
      <c r="L52" s="71"/>
      <c r="M52" s="71"/>
      <c r="N52" s="71"/>
    </row>
    <row r="53" spans="2:15" ht="14.45" customHeight="1">
      <c r="B53" s="71"/>
      <c r="C53" s="71"/>
      <c r="D53" s="71"/>
      <c r="E53" s="71"/>
      <c r="F53" s="71"/>
      <c r="G53" s="71"/>
      <c r="H53" s="71"/>
      <c r="I53" s="71"/>
      <c r="J53" s="71"/>
      <c r="K53" s="71"/>
      <c r="L53" s="71"/>
      <c r="M53" s="71"/>
      <c r="N53" s="71"/>
    </row>
    <row r="54" spans="2:15" ht="14.45" customHeight="1">
      <c r="B54" s="71"/>
      <c r="C54" s="71"/>
      <c r="D54" s="71"/>
      <c r="E54" s="71"/>
      <c r="F54" s="71"/>
      <c r="G54" s="71"/>
      <c r="H54" s="71"/>
      <c r="I54" s="71"/>
      <c r="J54" s="71"/>
      <c r="K54" s="71"/>
      <c r="L54" s="71"/>
      <c r="M54" s="71"/>
      <c r="N54" s="71"/>
    </row>
    <row r="55" spans="2:15" ht="14.45" customHeight="1">
      <c r="B55" s="71"/>
      <c r="C55" s="71"/>
      <c r="D55" s="71"/>
      <c r="E55" s="71"/>
      <c r="F55" s="71"/>
      <c r="G55" s="71"/>
      <c r="H55" s="71"/>
      <c r="I55" s="71"/>
      <c r="J55" s="71"/>
      <c r="K55" s="71"/>
      <c r="L55" s="71"/>
      <c r="M55" s="71"/>
      <c r="N55" s="71"/>
    </row>
    <row r="56" spans="2:15" ht="14.45" customHeight="1">
      <c r="B56" s="71"/>
      <c r="C56" s="71"/>
      <c r="D56" s="71"/>
      <c r="E56" s="71"/>
      <c r="F56" s="71"/>
      <c r="G56" s="71"/>
      <c r="H56" s="71"/>
      <c r="I56" s="71"/>
      <c r="J56" s="71"/>
      <c r="K56" s="71"/>
      <c r="L56" s="71"/>
      <c r="M56" s="71"/>
      <c r="N56" s="71"/>
    </row>
    <row r="57" spans="2:15" ht="14.45" customHeight="1">
      <c r="B57" s="71"/>
      <c r="C57" s="71"/>
      <c r="D57" s="71"/>
      <c r="E57" s="71"/>
      <c r="F57" s="71"/>
      <c r="G57" s="71"/>
      <c r="H57" s="71"/>
      <c r="I57" s="71"/>
      <c r="J57" s="71"/>
      <c r="K57" s="71"/>
      <c r="L57" s="71"/>
      <c r="M57" s="71"/>
      <c r="N57" s="71"/>
    </row>
    <row r="58" spans="2:15" ht="14.45" customHeight="1">
      <c r="B58" s="71"/>
      <c r="C58" s="71"/>
      <c r="D58" s="71"/>
      <c r="E58" s="71"/>
      <c r="F58" s="71"/>
      <c r="G58" s="71"/>
      <c r="H58" s="71"/>
      <c r="I58" s="71"/>
      <c r="J58" s="71"/>
      <c r="K58" s="71"/>
      <c r="L58" s="71"/>
      <c r="M58" s="71"/>
      <c r="N58" s="71"/>
    </row>
    <row r="59" spans="2:15" ht="54" customHeight="1">
      <c r="B59" s="71"/>
      <c r="C59" s="71"/>
      <c r="D59" s="71"/>
      <c r="E59" s="71"/>
      <c r="F59" s="71"/>
      <c r="G59" s="71"/>
      <c r="H59" s="71"/>
      <c r="I59" s="71"/>
      <c r="J59" s="71"/>
      <c r="K59" s="71"/>
      <c r="L59" s="71"/>
      <c r="M59" s="71"/>
      <c r="N59" s="71"/>
    </row>
    <row r="61" spans="2:15" ht="132.75" customHeight="1">
      <c r="B61" s="72" t="s">
        <v>196</v>
      </c>
      <c r="C61" s="73"/>
      <c r="D61" s="73"/>
      <c r="E61" s="73"/>
      <c r="F61" s="73"/>
      <c r="G61" s="73"/>
      <c r="H61" s="73"/>
      <c r="I61" s="73"/>
      <c r="J61" s="73"/>
      <c r="K61" s="73"/>
      <c r="L61" s="73"/>
      <c r="M61" s="73"/>
      <c r="N61" s="73"/>
      <c r="O61" s="73"/>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C827-A6AD-42D4-9D61-00DADB02CE99}">
  <dimension ref="B10:R472"/>
  <sheetViews>
    <sheetView topLeftCell="A11" workbookViewId="0">
      <selection activeCell="G19" sqref="G19"/>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105" t="s">
        <v>300</v>
      </c>
      <c r="C12" s="105"/>
      <c r="D12" s="105"/>
      <c r="E12" s="105"/>
      <c r="F12" s="105"/>
    </row>
    <row r="13" spans="2:6">
      <c r="B13" s="5" t="s">
        <v>3</v>
      </c>
    </row>
    <row r="14" spans="2:6">
      <c r="B14" s="5"/>
    </row>
    <row r="15" spans="2:6">
      <c r="B15" s="5"/>
    </row>
    <row r="16" spans="2:6">
      <c r="B16" s="5"/>
    </row>
    <row r="17" spans="2:2">
      <c r="B17" s="5"/>
    </row>
    <row r="18" spans="2:2">
      <c r="B18" s="5"/>
    </row>
    <row r="28" spans="2:2" ht="123" customHeight="1"/>
    <row r="29" spans="2:2" ht="21">
      <c r="B29" s="6" t="s">
        <v>301</v>
      </c>
    </row>
    <row r="30" spans="2:2" ht="21">
      <c r="B30" s="6" t="s">
        <v>302</v>
      </c>
    </row>
    <row r="32" spans="2:2" ht="15.75">
      <c r="B32" s="7" t="s">
        <v>4</v>
      </c>
    </row>
    <row r="34" spans="2:7">
      <c r="B34" s="8" t="s">
        <v>4</v>
      </c>
      <c r="C34" s="65" t="s">
        <v>5</v>
      </c>
      <c r="D34" s="65" t="s">
        <v>6</v>
      </c>
      <c r="F34" s="8" t="s">
        <v>4</v>
      </c>
      <c r="G34" s="65" t="s">
        <v>6</v>
      </c>
    </row>
    <row r="35" spans="2:7">
      <c r="B35" s="9" t="s">
        <v>7</v>
      </c>
      <c r="C35" s="28">
        <v>11</v>
      </c>
      <c r="D35" s="10">
        <f>C35/$C$37</f>
        <v>0.30555555555555558</v>
      </c>
      <c r="F35" s="9" t="s">
        <v>7</v>
      </c>
      <c r="G35" s="10">
        <f>D35</f>
        <v>0.30555555555555558</v>
      </c>
    </row>
    <row r="36" spans="2:7">
      <c r="B36" s="9" t="s">
        <v>8</v>
      </c>
      <c r="C36" s="28">
        <v>25</v>
      </c>
      <c r="D36" s="10">
        <f t="shared" ref="D36:D37" si="0">C36/$C$37</f>
        <v>0.69444444444444442</v>
      </c>
      <c r="F36" s="9" t="s">
        <v>8</v>
      </c>
      <c r="G36" s="10">
        <f>D36</f>
        <v>0.69444444444444442</v>
      </c>
    </row>
    <row r="37" spans="2:7">
      <c r="B37" s="9" t="s">
        <v>9</v>
      </c>
      <c r="C37" s="29">
        <f>SUM(C35:C36)</f>
        <v>36</v>
      </c>
      <c r="D37" s="10">
        <f t="shared" si="0"/>
        <v>1</v>
      </c>
      <c r="F37" s="9" t="s">
        <v>9</v>
      </c>
      <c r="G37" s="10">
        <f>D37</f>
        <v>1</v>
      </c>
    </row>
    <row r="57" spans="2:7" ht="15.75">
      <c r="B57" s="7" t="s">
        <v>10</v>
      </c>
    </row>
    <row r="59" spans="2:7">
      <c r="B59" s="8" t="s">
        <v>10</v>
      </c>
      <c r="C59" s="65" t="s">
        <v>5</v>
      </c>
      <c r="D59" s="65" t="s">
        <v>6</v>
      </c>
      <c r="F59" s="8" t="s">
        <v>10</v>
      </c>
      <c r="G59" s="65" t="s">
        <v>6</v>
      </c>
    </row>
    <row r="60" spans="2:7">
      <c r="B60" s="9" t="s">
        <v>11</v>
      </c>
      <c r="C60" s="28">
        <v>15</v>
      </c>
      <c r="D60" s="10">
        <f>C60/$C$37</f>
        <v>0.41666666666666669</v>
      </c>
      <c r="F60" s="9" t="s">
        <v>11</v>
      </c>
      <c r="G60" s="10">
        <f>D60</f>
        <v>0.41666666666666669</v>
      </c>
    </row>
    <row r="61" spans="2:7">
      <c r="B61" s="9" t="s">
        <v>12</v>
      </c>
      <c r="C61" s="28">
        <v>18</v>
      </c>
      <c r="D61" s="10">
        <f t="shared" ref="D61:D63" si="1">C61/$C$37</f>
        <v>0.5</v>
      </c>
      <c r="F61" s="9" t="s">
        <v>12</v>
      </c>
      <c r="G61" s="10">
        <f>D61</f>
        <v>0.5</v>
      </c>
    </row>
    <row r="62" spans="2:7">
      <c r="B62" s="9" t="s">
        <v>13</v>
      </c>
      <c r="C62" s="28">
        <v>3</v>
      </c>
      <c r="D62" s="10">
        <f t="shared" si="1"/>
        <v>8.3333333333333329E-2</v>
      </c>
      <c r="F62" s="9" t="s">
        <v>14</v>
      </c>
      <c r="G62" s="10">
        <f>D62</f>
        <v>8.3333333333333329E-2</v>
      </c>
    </row>
    <row r="63" spans="2:7">
      <c r="B63" s="9" t="s">
        <v>9</v>
      </c>
      <c r="C63" s="29">
        <f>SUM(C60:C62)</f>
        <v>36</v>
      </c>
      <c r="D63" s="10">
        <f t="shared" si="1"/>
        <v>1</v>
      </c>
      <c r="F63" s="9" t="s">
        <v>9</v>
      </c>
      <c r="G63" s="10">
        <f>D63</f>
        <v>1</v>
      </c>
    </row>
    <row r="83" spans="2:7" ht="15.75">
      <c r="B83" s="7" t="s">
        <v>15</v>
      </c>
    </row>
    <row r="85" spans="2:7">
      <c r="B85" s="8" t="s">
        <v>16</v>
      </c>
      <c r="C85" s="65" t="s">
        <v>5</v>
      </c>
      <c r="D85" s="65" t="s">
        <v>6</v>
      </c>
      <c r="F85" s="8" t="s">
        <v>16</v>
      </c>
      <c r="G85" s="65" t="s">
        <v>6</v>
      </c>
    </row>
    <row r="86" spans="2:7">
      <c r="B86" s="30">
        <v>0</v>
      </c>
      <c r="C86" s="28">
        <v>20</v>
      </c>
      <c r="D86" s="10">
        <f>C86/$C$37</f>
        <v>0.55555555555555558</v>
      </c>
      <c r="F86" s="30">
        <v>0</v>
      </c>
      <c r="G86" s="10">
        <f>D86</f>
        <v>0.55555555555555558</v>
      </c>
    </row>
    <row r="87" spans="2:7">
      <c r="B87" s="30">
        <v>1</v>
      </c>
      <c r="C87" s="28">
        <v>11</v>
      </c>
      <c r="D87" s="10">
        <f t="shared" ref="D87:D90" si="2">C87/$C$37</f>
        <v>0.30555555555555558</v>
      </c>
      <c r="F87" s="30">
        <v>1</v>
      </c>
      <c r="G87" s="10">
        <f>D87</f>
        <v>0.30555555555555558</v>
      </c>
    </row>
    <row r="88" spans="2:7">
      <c r="B88" s="30">
        <v>2</v>
      </c>
      <c r="C88" s="28">
        <v>4</v>
      </c>
      <c r="D88" s="10">
        <f t="shared" si="2"/>
        <v>0.1111111111111111</v>
      </c>
      <c r="F88" s="30">
        <v>2</v>
      </c>
      <c r="G88" s="10">
        <f>D88</f>
        <v>0.1111111111111111</v>
      </c>
    </row>
    <row r="89" spans="2:7">
      <c r="B89" s="62" t="s">
        <v>17</v>
      </c>
      <c r="C89" s="28">
        <v>1</v>
      </c>
      <c r="D89" s="10">
        <f t="shared" si="2"/>
        <v>2.7777777777777776E-2</v>
      </c>
      <c r="F89" s="62" t="s">
        <v>17</v>
      </c>
      <c r="G89" s="10">
        <f>D89</f>
        <v>2.7777777777777776E-2</v>
      </c>
    </row>
    <row r="90" spans="2:7">
      <c r="B90" s="30" t="s">
        <v>9</v>
      </c>
      <c r="C90" s="29">
        <f>SUM(C86:C89)</f>
        <v>36</v>
      </c>
      <c r="D90" s="10">
        <f t="shared" si="2"/>
        <v>1</v>
      </c>
      <c r="F90" s="9" t="s">
        <v>9</v>
      </c>
      <c r="G90" s="10">
        <f>D90</f>
        <v>1</v>
      </c>
    </row>
    <row r="110" spans="2:2" ht="15.75">
      <c r="B110" s="7" t="s">
        <v>18</v>
      </c>
    </row>
    <row r="111" spans="2:2" ht="15.75">
      <c r="B111" s="7"/>
    </row>
    <row r="113" spans="2:12" ht="84" customHeight="1">
      <c r="B113" s="106" t="s">
        <v>19</v>
      </c>
      <c r="C113" s="106"/>
      <c r="D113" s="106"/>
      <c r="E113" s="107" t="s">
        <v>5</v>
      </c>
      <c r="F113" s="107"/>
      <c r="H113" s="106" t="s">
        <v>20</v>
      </c>
      <c r="I113" s="106"/>
      <c r="J113" s="106"/>
      <c r="K113" s="107" t="s">
        <v>5</v>
      </c>
      <c r="L113" s="107"/>
    </row>
    <row r="114" spans="2:12">
      <c r="B114" s="85" t="s">
        <v>21</v>
      </c>
      <c r="C114" s="85"/>
      <c r="D114" s="85"/>
      <c r="E114" s="102">
        <v>33</v>
      </c>
      <c r="F114" s="102"/>
      <c r="H114" s="96" t="s">
        <v>22</v>
      </c>
      <c r="I114" s="96"/>
      <c r="J114" s="96"/>
      <c r="K114" s="103">
        <v>24</v>
      </c>
      <c r="L114" s="104"/>
    </row>
    <row r="115" spans="2:12">
      <c r="B115" s="85" t="s">
        <v>23</v>
      </c>
      <c r="C115" s="85"/>
      <c r="D115" s="85"/>
      <c r="E115" s="102">
        <v>2</v>
      </c>
      <c r="F115" s="102"/>
      <c r="H115" s="96" t="s">
        <v>24</v>
      </c>
      <c r="I115" s="96"/>
      <c r="J115" s="96"/>
      <c r="K115" s="103">
        <v>3</v>
      </c>
      <c r="L115" s="104"/>
    </row>
    <row r="116" spans="2:12">
      <c r="B116" s="85" t="s">
        <v>25</v>
      </c>
      <c r="C116" s="85"/>
      <c r="D116" s="85"/>
      <c r="E116" s="102">
        <v>1</v>
      </c>
      <c r="F116" s="102"/>
      <c r="H116" s="96" t="s">
        <v>26</v>
      </c>
      <c r="I116" s="96"/>
      <c r="J116" s="96"/>
      <c r="K116" s="103">
        <v>9</v>
      </c>
      <c r="L116" s="104"/>
    </row>
    <row r="117" spans="2:12">
      <c r="B117" s="85" t="s">
        <v>27</v>
      </c>
      <c r="C117" s="85"/>
      <c r="D117" s="85"/>
      <c r="E117" s="102">
        <v>0</v>
      </c>
      <c r="F117" s="102"/>
      <c r="H117" s="54"/>
      <c r="I117" s="54"/>
      <c r="J117" s="54"/>
      <c r="K117" s="64"/>
      <c r="L117" s="64"/>
    </row>
    <row r="118" spans="2:12">
      <c r="B118" s="85" t="s">
        <v>28</v>
      </c>
      <c r="C118" s="85"/>
      <c r="D118" s="85"/>
      <c r="E118" s="102">
        <v>0</v>
      </c>
      <c r="F118" s="102"/>
      <c r="H118" s="54"/>
      <c r="I118" s="54"/>
      <c r="J118" s="54"/>
      <c r="K118" s="64"/>
      <c r="L118" s="64"/>
    </row>
    <row r="119" spans="2:12">
      <c r="B119" s="85" t="s">
        <v>29</v>
      </c>
      <c r="C119" s="85"/>
      <c r="D119" s="85"/>
      <c r="E119" s="102">
        <v>0</v>
      </c>
      <c r="F119" s="102"/>
      <c r="H119" s="54"/>
      <c r="I119" s="54"/>
      <c r="J119" s="54"/>
      <c r="K119" s="64"/>
      <c r="L119" s="64"/>
    </row>
    <row r="120" spans="2:12">
      <c r="B120" s="55"/>
      <c r="C120" s="55"/>
      <c r="D120" s="55"/>
      <c r="E120" s="64"/>
      <c r="F120" s="64"/>
      <c r="H120" s="54"/>
      <c r="I120" s="54"/>
      <c r="J120" s="54"/>
      <c r="K120" s="64"/>
      <c r="L120" s="64"/>
    </row>
    <row r="122" spans="2:12">
      <c r="B122" s="99" t="s">
        <v>30</v>
      </c>
      <c r="C122" s="99"/>
      <c r="D122" s="99"/>
      <c r="E122" s="99" t="s">
        <v>6</v>
      </c>
      <c r="F122" s="99"/>
      <c r="H122" s="99" t="s">
        <v>31</v>
      </c>
      <c r="I122" s="99"/>
      <c r="J122" s="99"/>
      <c r="K122" s="100" t="s">
        <v>6</v>
      </c>
      <c r="L122" s="101"/>
    </row>
    <row r="123" spans="2:12">
      <c r="B123" s="85" t="s">
        <v>21</v>
      </c>
      <c r="C123" s="85"/>
      <c r="D123" s="85"/>
      <c r="E123" s="74">
        <f>E114/$C$37</f>
        <v>0.91666666666666663</v>
      </c>
      <c r="F123" s="74"/>
      <c r="H123" s="85" t="s">
        <v>32</v>
      </c>
      <c r="I123" s="85"/>
      <c r="J123" s="85"/>
      <c r="K123" s="97">
        <f>K114/$C$37</f>
        <v>0.66666666666666663</v>
      </c>
      <c r="L123" s="98"/>
    </row>
    <row r="124" spans="2:12">
      <c r="B124" s="85" t="s">
        <v>23</v>
      </c>
      <c r="C124" s="85"/>
      <c r="D124" s="85"/>
      <c r="E124" s="74">
        <f t="shared" ref="E124:E128" si="3">E115/$C$37</f>
        <v>5.5555555555555552E-2</v>
      </c>
      <c r="F124" s="74"/>
      <c r="H124" s="96" t="s">
        <v>33</v>
      </c>
      <c r="I124" s="96"/>
      <c r="J124" s="96"/>
      <c r="K124" s="97">
        <f t="shared" ref="K124:K125" si="4">K115/$C$37</f>
        <v>8.3333333333333329E-2</v>
      </c>
      <c r="L124" s="98"/>
    </row>
    <row r="125" spans="2:12">
      <c r="B125" s="85" t="s">
        <v>25</v>
      </c>
      <c r="C125" s="85"/>
      <c r="D125" s="85"/>
      <c r="E125" s="74">
        <f t="shared" si="3"/>
        <v>2.7777777777777776E-2</v>
      </c>
      <c r="F125" s="74"/>
      <c r="H125" s="96" t="s">
        <v>26</v>
      </c>
      <c r="I125" s="96"/>
      <c r="J125" s="96"/>
      <c r="K125" s="97">
        <f t="shared" si="4"/>
        <v>0.25</v>
      </c>
      <c r="L125" s="98"/>
    </row>
    <row r="126" spans="2:12">
      <c r="B126" s="85" t="s">
        <v>27</v>
      </c>
      <c r="C126" s="85"/>
      <c r="D126" s="85"/>
      <c r="E126" s="74">
        <f t="shared" si="3"/>
        <v>0</v>
      </c>
      <c r="F126" s="74"/>
    </row>
    <row r="127" spans="2:12">
      <c r="B127" s="85" t="s">
        <v>28</v>
      </c>
      <c r="C127" s="85"/>
      <c r="D127" s="85"/>
      <c r="E127" s="74">
        <f t="shared" si="3"/>
        <v>0</v>
      </c>
      <c r="F127" s="74"/>
    </row>
    <row r="128" spans="2:12">
      <c r="B128" s="85" t="s">
        <v>29</v>
      </c>
      <c r="C128" s="85"/>
      <c r="D128" s="85"/>
      <c r="E128" s="74">
        <f t="shared" si="3"/>
        <v>0</v>
      </c>
      <c r="F128" s="74"/>
    </row>
    <row r="150" spans="2:18" ht="15.75">
      <c r="B150" s="7" t="s">
        <v>34</v>
      </c>
    </row>
    <row r="152" spans="2:18" ht="60">
      <c r="B152" s="32" t="s">
        <v>35</v>
      </c>
      <c r="C152" s="32" t="s">
        <v>36</v>
      </c>
      <c r="D152" s="32" t="s">
        <v>37</v>
      </c>
      <c r="E152" s="32" t="s">
        <v>38</v>
      </c>
      <c r="F152" s="66" t="s">
        <v>39</v>
      </c>
      <c r="G152" s="66" t="s">
        <v>40</v>
      </c>
      <c r="H152" s="66" t="s">
        <v>41</v>
      </c>
      <c r="I152" s="66" t="s">
        <v>42</v>
      </c>
      <c r="J152" s="66" t="s">
        <v>43</v>
      </c>
      <c r="K152" s="66" t="s">
        <v>44</v>
      </c>
      <c r="L152" s="66" t="s">
        <v>45</v>
      </c>
      <c r="M152" s="66" t="s">
        <v>46</v>
      </c>
      <c r="N152" s="66" t="s">
        <v>47</v>
      </c>
      <c r="O152" s="66" t="s">
        <v>48</v>
      </c>
      <c r="P152" s="66" t="s">
        <v>49</v>
      </c>
      <c r="Q152" s="66" t="s">
        <v>50</v>
      </c>
      <c r="R152" s="66" t="s">
        <v>51</v>
      </c>
    </row>
    <row r="153" spans="2:18">
      <c r="B153" s="13" t="s">
        <v>303</v>
      </c>
      <c r="C153" s="13" t="s">
        <v>304</v>
      </c>
      <c r="D153" s="13">
        <v>3161212</v>
      </c>
      <c r="E153" s="13" t="s">
        <v>305</v>
      </c>
      <c r="F153" s="13" t="s">
        <v>205</v>
      </c>
      <c r="G153" s="13" t="s">
        <v>198</v>
      </c>
      <c r="H153" s="13" t="s">
        <v>160</v>
      </c>
      <c r="I153" s="13" t="s">
        <v>157</v>
      </c>
      <c r="J153" s="13" t="s">
        <v>32</v>
      </c>
      <c r="K153" s="13" t="s">
        <v>168</v>
      </c>
      <c r="L153" s="13" t="s">
        <v>207</v>
      </c>
      <c r="M153" s="13" t="s">
        <v>248</v>
      </c>
      <c r="N153" s="13" t="s">
        <v>306</v>
      </c>
      <c r="O153" s="13" t="s">
        <v>264</v>
      </c>
      <c r="P153" s="13" t="s">
        <v>149</v>
      </c>
      <c r="Q153" s="13" t="s">
        <v>153</v>
      </c>
      <c r="R153" s="13" t="s">
        <v>154</v>
      </c>
    </row>
    <row r="154" spans="2:18">
      <c r="B154" s="13" t="s">
        <v>292</v>
      </c>
      <c r="C154" s="13" t="s">
        <v>307</v>
      </c>
      <c r="D154" s="13" t="s">
        <v>308</v>
      </c>
      <c r="E154" s="13" t="s">
        <v>309</v>
      </c>
      <c r="F154" s="13" t="s">
        <v>224</v>
      </c>
      <c r="G154" s="13" t="s">
        <v>53</v>
      </c>
      <c r="H154" s="13" t="s">
        <v>148</v>
      </c>
      <c r="I154" s="13" t="s">
        <v>218</v>
      </c>
      <c r="J154" s="13" t="s">
        <v>32</v>
      </c>
      <c r="K154" s="13" t="s">
        <v>130</v>
      </c>
      <c r="L154" s="13" t="s">
        <v>215</v>
      </c>
      <c r="M154" s="13" t="s">
        <v>310</v>
      </c>
      <c r="N154" s="13" t="s">
        <v>311</v>
      </c>
      <c r="O154" s="13" t="s">
        <v>267</v>
      </c>
      <c r="P154" s="13" t="s">
        <v>312</v>
      </c>
      <c r="Q154" s="13" t="s">
        <v>206</v>
      </c>
      <c r="R154" s="13" t="s">
        <v>154</v>
      </c>
    </row>
    <row r="155" spans="2:18">
      <c r="B155" s="13" t="s">
        <v>313</v>
      </c>
      <c r="C155" s="13" t="s">
        <v>314</v>
      </c>
      <c r="D155" s="13" t="s">
        <v>315</v>
      </c>
      <c r="E155" s="13" t="s">
        <v>316</v>
      </c>
      <c r="F155" s="13" t="s">
        <v>205</v>
      </c>
      <c r="G155" s="13" t="s">
        <v>53</v>
      </c>
      <c r="H155" s="13" t="s">
        <v>148</v>
      </c>
      <c r="I155" s="13" t="s">
        <v>151</v>
      </c>
      <c r="J155" s="13" t="s">
        <v>32</v>
      </c>
      <c r="K155" s="13" t="s">
        <v>130</v>
      </c>
      <c r="L155" s="13" t="s">
        <v>162</v>
      </c>
      <c r="M155" s="13" t="s">
        <v>293</v>
      </c>
      <c r="N155" s="13" t="s">
        <v>317</v>
      </c>
      <c r="O155" s="13" t="s">
        <v>318</v>
      </c>
      <c r="P155" s="13" t="s">
        <v>247</v>
      </c>
      <c r="Q155" s="13" t="s">
        <v>244</v>
      </c>
      <c r="R155" s="13" t="s">
        <v>154</v>
      </c>
    </row>
    <row r="156" spans="2:18">
      <c r="B156" s="13" t="s">
        <v>319</v>
      </c>
      <c r="C156" s="13" t="s">
        <v>320</v>
      </c>
      <c r="D156" s="13">
        <v>3136200</v>
      </c>
      <c r="E156" s="13" t="s">
        <v>321</v>
      </c>
      <c r="F156" s="13" t="s">
        <v>230</v>
      </c>
      <c r="G156" s="13" t="s">
        <v>226</v>
      </c>
      <c r="H156" s="13" t="s">
        <v>148</v>
      </c>
      <c r="I156" s="13" t="s">
        <v>151</v>
      </c>
      <c r="J156" s="13" t="s">
        <v>32</v>
      </c>
      <c r="K156" s="13" t="s">
        <v>130</v>
      </c>
      <c r="L156" s="13" t="s">
        <v>161</v>
      </c>
      <c r="M156" s="13" t="s">
        <v>217</v>
      </c>
      <c r="N156" s="13" t="s">
        <v>322</v>
      </c>
      <c r="O156" s="13" t="s">
        <v>323</v>
      </c>
      <c r="P156" s="13" t="s">
        <v>229</v>
      </c>
      <c r="Q156" s="13" t="s">
        <v>234</v>
      </c>
      <c r="R156" s="13" t="s">
        <v>150</v>
      </c>
    </row>
    <row r="157" spans="2:18">
      <c r="B157" s="13" t="s">
        <v>156</v>
      </c>
      <c r="C157" s="13" t="s">
        <v>270</v>
      </c>
      <c r="D157" s="13">
        <v>3218214</v>
      </c>
      <c r="E157" s="13" t="s">
        <v>324</v>
      </c>
      <c r="F157" s="13" t="s">
        <v>230</v>
      </c>
      <c r="G157" s="13" t="s">
        <v>53</v>
      </c>
      <c r="H157" s="13" t="s">
        <v>148</v>
      </c>
      <c r="I157" s="13" t="s">
        <v>157</v>
      </c>
      <c r="J157" s="13" t="s">
        <v>32</v>
      </c>
      <c r="K157" s="13" t="s">
        <v>130</v>
      </c>
      <c r="L157" s="13" t="s">
        <v>165</v>
      </c>
      <c r="M157" s="13" t="s">
        <v>325</v>
      </c>
      <c r="N157" s="13" t="s">
        <v>326</v>
      </c>
      <c r="O157" s="13" t="s">
        <v>266</v>
      </c>
      <c r="P157" s="13" t="s">
        <v>149</v>
      </c>
      <c r="Q157" s="13" t="s">
        <v>153</v>
      </c>
      <c r="R157" s="13" t="s">
        <v>154</v>
      </c>
    </row>
    <row r="158" spans="2:18">
      <c r="B158" s="13" t="s">
        <v>155</v>
      </c>
      <c r="C158" s="13" t="s">
        <v>155</v>
      </c>
      <c r="D158" s="13" t="s">
        <v>155</v>
      </c>
      <c r="E158" s="13" t="s">
        <v>155</v>
      </c>
      <c r="F158" s="13" t="s">
        <v>155</v>
      </c>
      <c r="G158" s="13" t="s">
        <v>155</v>
      </c>
      <c r="H158" s="13" t="s">
        <v>204</v>
      </c>
      <c r="I158" s="13" t="s">
        <v>155</v>
      </c>
      <c r="J158" s="13" t="s">
        <v>155</v>
      </c>
      <c r="K158" s="13" t="s">
        <v>155</v>
      </c>
      <c r="L158" s="13" t="s">
        <v>155</v>
      </c>
      <c r="M158" s="13" t="s">
        <v>155</v>
      </c>
      <c r="N158" s="13" t="s">
        <v>155</v>
      </c>
      <c r="O158" s="13" t="s">
        <v>155</v>
      </c>
      <c r="P158" s="13" t="s">
        <v>155</v>
      </c>
      <c r="Q158" s="13" t="s">
        <v>155</v>
      </c>
      <c r="R158" s="13" t="s">
        <v>155</v>
      </c>
    </row>
    <row r="159" spans="2:18">
      <c r="B159" s="13" t="s">
        <v>327</v>
      </c>
      <c r="C159" s="13" t="s">
        <v>328</v>
      </c>
      <c r="D159" s="13">
        <v>3138300</v>
      </c>
      <c r="E159" s="13" t="s">
        <v>329</v>
      </c>
      <c r="F159" s="13" t="s">
        <v>208</v>
      </c>
      <c r="G159" s="13" t="s">
        <v>250</v>
      </c>
      <c r="H159" s="13" t="s">
        <v>160</v>
      </c>
      <c r="I159" s="13" t="s">
        <v>151</v>
      </c>
      <c r="J159" s="13" t="s">
        <v>32</v>
      </c>
      <c r="K159" s="13" t="s">
        <v>168</v>
      </c>
      <c r="L159" s="13" t="s">
        <v>152</v>
      </c>
      <c r="M159" s="13" t="s">
        <v>330</v>
      </c>
      <c r="N159" s="13" t="s">
        <v>331</v>
      </c>
      <c r="O159" s="13" t="s">
        <v>221</v>
      </c>
      <c r="P159" s="13" t="s">
        <v>163</v>
      </c>
      <c r="Q159" s="13" t="s">
        <v>164</v>
      </c>
      <c r="R159" s="13" t="s">
        <v>159</v>
      </c>
    </row>
    <row r="160" spans="2:18">
      <c r="B160" s="13" t="s">
        <v>332</v>
      </c>
      <c r="C160" s="13" t="s">
        <v>333</v>
      </c>
      <c r="D160" s="13">
        <v>3213295</v>
      </c>
      <c r="E160" s="13" t="s">
        <v>334</v>
      </c>
      <c r="F160" s="13" t="s">
        <v>224</v>
      </c>
      <c r="G160" s="13" t="s">
        <v>228</v>
      </c>
      <c r="H160" s="13" t="s">
        <v>160</v>
      </c>
      <c r="I160" s="13" t="s">
        <v>157</v>
      </c>
      <c r="J160" s="13" t="s">
        <v>32</v>
      </c>
      <c r="K160" s="13" t="s">
        <v>130</v>
      </c>
      <c r="L160" s="13" t="s">
        <v>152</v>
      </c>
      <c r="M160" s="13" t="s">
        <v>335</v>
      </c>
      <c r="N160" s="13" t="s">
        <v>336</v>
      </c>
      <c r="O160" s="13" t="s">
        <v>231</v>
      </c>
      <c r="P160" s="13" t="s">
        <v>229</v>
      </c>
      <c r="Q160" s="13" t="s">
        <v>234</v>
      </c>
      <c r="R160" s="13" t="s">
        <v>150</v>
      </c>
    </row>
    <row r="161" spans="2:18">
      <c r="B161" s="13" t="s">
        <v>337</v>
      </c>
      <c r="C161" s="13" t="s">
        <v>338</v>
      </c>
      <c r="D161" s="13">
        <v>3215862</v>
      </c>
      <c r="E161" s="13" t="s">
        <v>339</v>
      </c>
      <c r="F161" s="13" t="s">
        <v>205</v>
      </c>
      <c r="G161" s="13" t="s">
        <v>53</v>
      </c>
      <c r="H161" s="13" t="s">
        <v>160</v>
      </c>
      <c r="I161" s="13" t="s">
        <v>218</v>
      </c>
      <c r="J161" s="13" t="s">
        <v>32</v>
      </c>
      <c r="K161" s="13" t="s">
        <v>130</v>
      </c>
      <c r="L161" s="13" t="s">
        <v>215</v>
      </c>
      <c r="M161" s="13" t="s">
        <v>340</v>
      </c>
      <c r="N161" s="13" t="s">
        <v>341</v>
      </c>
      <c r="O161" s="13" t="s">
        <v>266</v>
      </c>
      <c r="P161" s="13" t="s">
        <v>149</v>
      </c>
      <c r="Q161" s="13" t="s">
        <v>234</v>
      </c>
      <c r="R161" s="13" t="s">
        <v>154</v>
      </c>
    </row>
    <row r="162" spans="2:18">
      <c r="B162" s="13" t="s">
        <v>342</v>
      </c>
      <c r="C162" s="13" t="s">
        <v>343</v>
      </c>
      <c r="D162" s="13">
        <v>2134421</v>
      </c>
      <c r="E162" s="13" t="s">
        <v>344</v>
      </c>
      <c r="F162" s="13" t="s">
        <v>205</v>
      </c>
      <c r="G162" s="13" t="s">
        <v>53</v>
      </c>
      <c r="H162" s="13" t="s">
        <v>160</v>
      </c>
      <c r="I162" s="13" t="s">
        <v>157</v>
      </c>
      <c r="J162" s="13" t="s">
        <v>32</v>
      </c>
      <c r="K162" s="13" t="s">
        <v>168</v>
      </c>
      <c r="L162" s="13" t="s">
        <v>165</v>
      </c>
      <c r="M162" s="13" t="s">
        <v>345</v>
      </c>
      <c r="N162" s="13" t="s">
        <v>346</v>
      </c>
      <c r="O162" s="13" t="s">
        <v>347</v>
      </c>
      <c r="P162" s="13" t="s">
        <v>348</v>
      </c>
      <c r="Q162" s="13" t="s">
        <v>349</v>
      </c>
      <c r="R162" s="13" t="s">
        <v>350</v>
      </c>
    </row>
    <row r="163" spans="2:18">
      <c r="B163" s="13" t="s">
        <v>155</v>
      </c>
      <c r="C163" s="13" t="s">
        <v>155</v>
      </c>
      <c r="D163" s="13" t="s">
        <v>155</v>
      </c>
      <c r="E163" s="13" t="s">
        <v>155</v>
      </c>
      <c r="F163" s="13" t="s">
        <v>155</v>
      </c>
      <c r="G163" s="13" t="s">
        <v>155</v>
      </c>
      <c r="H163" s="13" t="s">
        <v>155</v>
      </c>
      <c r="I163" s="13" t="s">
        <v>155</v>
      </c>
      <c r="J163" s="13" t="s">
        <v>155</v>
      </c>
      <c r="K163" s="13" t="s">
        <v>155</v>
      </c>
      <c r="L163" s="13" t="s">
        <v>155</v>
      </c>
      <c r="M163" s="13" t="s">
        <v>155</v>
      </c>
      <c r="N163" s="13" t="s">
        <v>155</v>
      </c>
      <c r="O163" s="13" t="s">
        <v>155</v>
      </c>
      <c r="P163" s="13" t="s">
        <v>155</v>
      </c>
      <c r="Q163" s="13" t="s">
        <v>155</v>
      </c>
      <c r="R163" s="13" t="s">
        <v>155</v>
      </c>
    </row>
    <row r="164" spans="2:18">
      <c r="B164" s="13" t="s">
        <v>351</v>
      </c>
      <c r="C164" s="13" t="s">
        <v>352</v>
      </c>
      <c r="D164" s="13">
        <v>3217892</v>
      </c>
      <c r="E164" s="13" t="s">
        <v>353</v>
      </c>
      <c r="F164" s="13" t="s">
        <v>224</v>
      </c>
      <c r="G164" s="13" t="s">
        <v>53</v>
      </c>
      <c r="H164" s="13" t="s">
        <v>148</v>
      </c>
      <c r="I164" s="13" t="s">
        <v>218</v>
      </c>
      <c r="J164" s="13" t="s">
        <v>32</v>
      </c>
      <c r="K164" s="13" t="s">
        <v>130</v>
      </c>
      <c r="L164" s="13" t="s">
        <v>152</v>
      </c>
      <c r="M164" s="13" t="s">
        <v>354</v>
      </c>
      <c r="N164" s="13" t="s">
        <v>355</v>
      </c>
      <c r="O164" s="13" t="s">
        <v>294</v>
      </c>
      <c r="P164" s="13" t="s">
        <v>268</v>
      </c>
      <c r="Q164" s="13" t="s">
        <v>249</v>
      </c>
      <c r="R164" s="13" t="s">
        <v>227</v>
      </c>
    </row>
    <row r="165" spans="2:18">
      <c r="B165" s="13" t="s">
        <v>356</v>
      </c>
      <c r="C165" s="13" t="s">
        <v>357</v>
      </c>
      <c r="D165" s="13">
        <v>3205209</v>
      </c>
      <c r="E165" s="13" t="s">
        <v>358</v>
      </c>
      <c r="F165" s="13" t="s">
        <v>205</v>
      </c>
      <c r="G165" s="13" t="s">
        <v>209</v>
      </c>
      <c r="H165" s="13" t="s">
        <v>160</v>
      </c>
      <c r="I165" s="13" t="s">
        <v>157</v>
      </c>
      <c r="J165" s="13" t="s">
        <v>32</v>
      </c>
      <c r="K165" s="13" t="s">
        <v>168</v>
      </c>
      <c r="L165" s="13" t="s">
        <v>152</v>
      </c>
      <c r="M165" s="13" t="s">
        <v>233</v>
      </c>
      <c r="N165" s="13" t="s">
        <v>359</v>
      </c>
      <c r="O165" s="13" t="s">
        <v>223</v>
      </c>
      <c r="P165" s="13" t="s">
        <v>149</v>
      </c>
      <c r="Q165" s="13" t="s">
        <v>153</v>
      </c>
      <c r="R165" s="13" t="s">
        <v>154</v>
      </c>
    </row>
    <row r="166" spans="2:18">
      <c r="B166" s="13" t="s">
        <v>360</v>
      </c>
      <c r="C166" s="13" t="s">
        <v>361</v>
      </c>
      <c r="D166" s="13">
        <v>3137247</v>
      </c>
      <c r="E166" s="13" t="s">
        <v>362</v>
      </c>
      <c r="F166" s="13" t="s">
        <v>208</v>
      </c>
      <c r="G166" s="13" t="s">
        <v>53</v>
      </c>
      <c r="H166" s="13" t="s">
        <v>148</v>
      </c>
      <c r="I166" s="13" t="s">
        <v>157</v>
      </c>
      <c r="J166" s="13" t="s">
        <v>32</v>
      </c>
      <c r="K166" s="13" t="s">
        <v>130</v>
      </c>
      <c r="L166" s="13" t="s">
        <v>165</v>
      </c>
      <c r="M166" s="13" t="s">
        <v>363</v>
      </c>
      <c r="N166" s="13" t="s">
        <v>364</v>
      </c>
      <c r="O166" s="13" t="s">
        <v>365</v>
      </c>
      <c r="P166" s="13" t="s">
        <v>149</v>
      </c>
      <c r="Q166" s="13" t="s">
        <v>153</v>
      </c>
      <c r="R166" s="13" t="s">
        <v>154</v>
      </c>
    </row>
    <row r="167" spans="2:18">
      <c r="B167" s="13" t="s">
        <v>155</v>
      </c>
      <c r="C167" s="13" t="s">
        <v>155</v>
      </c>
      <c r="D167" s="13" t="s">
        <v>155</v>
      </c>
      <c r="E167" s="13" t="s">
        <v>155</v>
      </c>
      <c r="F167" s="13" t="s">
        <v>155</v>
      </c>
      <c r="G167" s="13" t="s">
        <v>155</v>
      </c>
      <c r="H167" s="13" t="s">
        <v>204</v>
      </c>
      <c r="I167" s="13" t="s">
        <v>155</v>
      </c>
      <c r="J167" s="13" t="s">
        <v>155</v>
      </c>
      <c r="K167" s="13" t="s">
        <v>155</v>
      </c>
      <c r="L167" s="13" t="s">
        <v>155</v>
      </c>
      <c r="M167" s="13" t="s">
        <v>155</v>
      </c>
      <c r="N167" s="13" t="s">
        <v>155</v>
      </c>
      <c r="O167" s="13" t="s">
        <v>155</v>
      </c>
      <c r="P167" s="13" t="s">
        <v>155</v>
      </c>
      <c r="Q167" s="13" t="s">
        <v>155</v>
      </c>
      <c r="R167" s="13" t="s">
        <v>155</v>
      </c>
    </row>
    <row r="168" spans="2:18">
      <c r="B168" s="13" t="s">
        <v>366</v>
      </c>
      <c r="C168" s="13" t="s">
        <v>367</v>
      </c>
      <c r="D168" s="13" t="s">
        <v>368</v>
      </c>
      <c r="E168" s="13" t="s">
        <v>369</v>
      </c>
      <c r="F168" s="13" t="s">
        <v>205</v>
      </c>
      <c r="G168" s="13" t="s">
        <v>216</v>
      </c>
      <c r="H168" s="13" t="s">
        <v>148</v>
      </c>
      <c r="I168" s="13" t="s">
        <v>157</v>
      </c>
      <c r="J168" s="13" t="s">
        <v>32</v>
      </c>
      <c r="K168" s="13" t="s">
        <v>168</v>
      </c>
      <c r="L168" s="13" t="s">
        <v>165</v>
      </c>
      <c r="M168" s="13" t="s">
        <v>370</v>
      </c>
      <c r="N168" s="13" t="s">
        <v>371</v>
      </c>
      <c r="O168" s="13" t="s">
        <v>372</v>
      </c>
      <c r="P168" s="13" t="s">
        <v>149</v>
      </c>
      <c r="Q168" s="13" t="s">
        <v>153</v>
      </c>
      <c r="R168" s="13" t="s">
        <v>154</v>
      </c>
    </row>
    <row r="169" spans="2:18">
      <c r="B169" s="13" t="s">
        <v>155</v>
      </c>
      <c r="C169" s="13" t="s">
        <v>155</v>
      </c>
      <c r="D169" s="13" t="s">
        <v>155</v>
      </c>
      <c r="E169" s="13" t="s">
        <v>155</v>
      </c>
      <c r="F169" s="13" t="s">
        <v>155</v>
      </c>
      <c r="G169" s="13" t="s">
        <v>155</v>
      </c>
      <c r="H169" s="13" t="s">
        <v>204</v>
      </c>
      <c r="I169" s="13" t="s">
        <v>155</v>
      </c>
      <c r="J169" s="13" t="s">
        <v>155</v>
      </c>
      <c r="K169" s="13" t="s">
        <v>155</v>
      </c>
      <c r="L169" s="13" t="s">
        <v>155</v>
      </c>
      <c r="M169" s="13" t="s">
        <v>155</v>
      </c>
      <c r="N169" s="13" t="s">
        <v>155</v>
      </c>
      <c r="O169" s="13" t="s">
        <v>155</v>
      </c>
      <c r="P169" s="13" t="s">
        <v>155</v>
      </c>
      <c r="Q169" s="13" t="s">
        <v>155</v>
      </c>
      <c r="R169" s="13" t="s">
        <v>155</v>
      </c>
    </row>
    <row r="170" spans="2:18">
      <c r="B170" s="13" t="s">
        <v>373</v>
      </c>
      <c r="C170" s="13" t="s">
        <v>374</v>
      </c>
      <c r="D170" s="13">
        <v>7493500</v>
      </c>
      <c r="E170" s="13" t="s">
        <v>375</v>
      </c>
      <c r="F170" s="13" t="s">
        <v>158</v>
      </c>
      <c r="G170" s="13" t="s">
        <v>198</v>
      </c>
      <c r="H170" s="13" t="s">
        <v>148</v>
      </c>
      <c r="I170" s="13" t="s">
        <v>151</v>
      </c>
      <c r="J170" s="13" t="s">
        <v>32</v>
      </c>
      <c r="K170" s="13" t="s">
        <v>130</v>
      </c>
      <c r="L170" s="13" t="s">
        <v>165</v>
      </c>
      <c r="M170" s="13" t="s">
        <v>376</v>
      </c>
      <c r="N170" s="13" t="s">
        <v>377</v>
      </c>
      <c r="O170" s="13" t="s">
        <v>378</v>
      </c>
      <c r="P170" s="13" t="s">
        <v>222</v>
      </c>
      <c r="Q170" s="13" t="s">
        <v>206</v>
      </c>
      <c r="R170" s="13" t="s">
        <v>154</v>
      </c>
    </row>
    <row r="171" spans="2:18">
      <c r="B171" s="13" t="s">
        <v>379</v>
      </c>
      <c r="C171" s="13" t="s">
        <v>380</v>
      </c>
      <c r="D171" s="13">
        <v>8982323</v>
      </c>
      <c r="E171" s="13" t="s">
        <v>381</v>
      </c>
      <c r="F171" s="13" t="s">
        <v>208</v>
      </c>
      <c r="G171" s="13" t="s">
        <v>236</v>
      </c>
      <c r="H171" s="13" t="s">
        <v>160</v>
      </c>
      <c r="I171" s="13" t="s">
        <v>151</v>
      </c>
      <c r="J171" s="13" t="s">
        <v>32</v>
      </c>
      <c r="K171" s="13" t="s">
        <v>168</v>
      </c>
      <c r="L171" s="13" t="s">
        <v>162</v>
      </c>
      <c r="M171" s="13" t="s">
        <v>233</v>
      </c>
      <c r="N171" s="13" t="s">
        <v>246</v>
      </c>
      <c r="O171" s="13" t="s">
        <v>382</v>
      </c>
      <c r="P171" s="13" t="s">
        <v>212</v>
      </c>
      <c r="Q171" s="13" t="s">
        <v>213</v>
      </c>
      <c r="R171" s="13" t="s">
        <v>154</v>
      </c>
    </row>
    <row r="172" spans="2:18">
      <c r="B172" s="13" t="s">
        <v>383</v>
      </c>
      <c r="C172" s="13" t="s">
        <v>384</v>
      </c>
      <c r="D172" s="13">
        <v>2860555</v>
      </c>
      <c r="E172" s="13" t="s">
        <v>385</v>
      </c>
      <c r="F172" s="13" t="s">
        <v>158</v>
      </c>
      <c r="G172" s="13" t="s">
        <v>226</v>
      </c>
      <c r="H172" s="13" t="s">
        <v>160</v>
      </c>
      <c r="I172" s="13" t="s">
        <v>218</v>
      </c>
      <c r="J172" s="13" t="s">
        <v>32</v>
      </c>
      <c r="K172" s="13" t="s">
        <v>168</v>
      </c>
      <c r="L172" s="13" t="s">
        <v>152</v>
      </c>
      <c r="M172" s="13" t="s">
        <v>386</v>
      </c>
      <c r="N172" s="13" t="s">
        <v>387</v>
      </c>
      <c r="O172" s="13" t="s">
        <v>388</v>
      </c>
      <c r="P172" s="13" t="s">
        <v>389</v>
      </c>
      <c r="Q172" s="13" t="s">
        <v>153</v>
      </c>
      <c r="R172" s="13" t="s">
        <v>154</v>
      </c>
    </row>
    <row r="173" spans="2:18">
      <c r="B173" s="13" t="s">
        <v>155</v>
      </c>
      <c r="C173" s="13" t="s">
        <v>155</v>
      </c>
      <c r="D173" s="13" t="s">
        <v>155</v>
      </c>
      <c r="E173" s="13" t="s">
        <v>155</v>
      </c>
      <c r="F173" s="13" t="s">
        <v>155</v>
      </c>
      <c r="G173" s="13" t="s">
        <v>155</v>
      </c>
      <c r="H173" s="13" t="s">
        <v>204</v>
      </c>
      <c r="I173" s="13" t="s">
        <v>155</v>
      </c>
      <c r="J173" s="13" t="s">
        <v>155</v>
      </c>
      <c r="K173" s="13" t="s">
        <v>155</v>
      </c>
      <c r="L173" s="13" t="s">
        <v>155</v>
      </c>
      <c r="M173" s="13" t="s">
        <v>155</v>
      </c>
      <c r="N173" s="13" t="s">
        <v>155</v>
      </c>
      <c r="O173" s="13" t="s">
        <v>155</v>
      </c>
      <c r="P173" s="13" t="s">
        <v>155</v>
      </c>
      <c r="Q173" s="13" t="s">
        <v>155</v>
      </c>
      <c r="R173" s="13" t="s">
        <v>155</v>
      </c>
    </row>
    <row r="174" spans="2:18">
      <c r="B174" s="13" t="s">
        <v>155</v>
      </c>
      <c r="C174" s="13" t="s">
        <v>155</v>
      </c>
      <c r="D174" s="13" t="s">
        <v>155</v>
      </c>
      <c r="E174" s="13" t="s">
        <v>155</v>
      </c>
      <c r="F174" s="13" t="s">
        <v>155</v>
      </c>
      <c r="G174" s="13" t="s">
        <v>155</v>
      </c>
      <c r="H174" s="13" t="s">
        <v>204</v>
      </c>
      <c r="I174" s="13" t="s">
        <v>155</v>
      </c>
      <c r="J174" s="13" t="s">
        <v>155</v>
      </c>
      <c r="K174" s="13" t="s">
        <v>155</v>
      </c>
      <c r="L174" s="13" t="s">
        <v>155</v>
      </c>
      <c r="M174" s="13" t="s">
        <v>155</v>
      </c>
      <c r="N174" s="13" t="s">
        <v>155</v>
      </c>
      <c r="O174" s="13" t="s">
        <v>155</v>
      </c>
      <c r="P174" s="13" t="s">
        <v>155</v>
      </c>
      <c r="Q174" s="13" t="s">
        <v>155</v>
      </c>
      <c r="R174" s="13" t="s">
        <v>155</v>
      </c>
    </row>
    <row r="175" spans="2:18">
      <c r="B175" s="13" t="s">
        <v>390</v>
      </c>
      <c r="C175" s="13" t="s">
        <v>391</v>
      </c>
      <c r="D175" s="13">
        <v>7493501</v>
      </c>
      <c r="E175" s="13" t="s">
        <v>392</v>
      </c>
      <c r="F175" s="13" t="s">
        <v>205</v>
      </c>
      <c r="G175" s="13" t="s">
        <v>53</v>
      </c>
      <c r="H175" s="13" t="s">
        <v>160</v>
      </c>
      <c r="I175" s="13" t="s">
        <v>157</v>
      </c>
      <c r="J175" s="13" t="s">
        <v>32</v>
      </c>
      <c r="K175" s="13" t="s">
        <v>168</v>
      </c>
      <c r="L175" s="13" t="s">
        <v>152</v>
      </c>
      <c r="M175" s="13" t="s">
        <v>393</v>
      </c>
      <c r="N175" s="13" t="s">
        <v>394</v>
      </c>
      <c r="O175" s="13" t="s">
        <v>395</v>
      </c>
      <c r="P175" s="13" t="s">
        <v>166</v>
      </c>
      <c r="Q175" s="13" t="s">
        <v>167</v>
      </c>
      <c r="R175" s="13" t="s">
        <v>159</v>
      </c>
    </row>
    <row r="176" spans="2:18">
      <c r="B176" s="13" t="s">
        <v>396</v>
      </c>
      <c r="C176" s="13" t="s">
        <v>397</v>
      </c>
      <c r="D176" s="13">
        <v>2401373</v>
      </c>
      <c r="E176" s="13" t="s">
        <v>398</v>
      </c>
      <c r="F176" s="13" t="s">
        <v>205</v>
      </c>
      <c r="G176" s="13" t="s">
        <v>209</v>
      </c>
      <c r="H176" s="13" t="s">
        <v>148</v>
      </c>
      <c r="I176" s="13" t="s">
        <v>151</v>
      </c>
      <c r="J176" s="13" t="s">
        <v>32</v>
      </c>
      <c r="K176" s="13" t="s">
        <v>130</v>
      </c>
      <c r="L176" s="13" t="s">
        <v>152</v>
      </c>
      <c r="M176" s="13" t="s">
        <v>399</v>
      </c>
      <c r="N176" s="13" t="s">
        <v>400</v>
      </c>
      <c r="O176" s="13" t="s">
        <v>401</v>
      </c>
      <c r="P176" s="13" t="s">
        <v>245</v>
      </c>
      <c r="Q176" s="13" t="s">
        <v>238</v>
      </c>
      <c r="R176" s="13" t="s">
        <v>154</v>
      </c>
    </row>
    <row r="177" spans="2:18">
      <c r="B177" s="13" t="s">
        <v>402</v>
      </c>
      <c r="C177" s="13" t="s">
        <v>403</v>
      </c>
      <c r="D177" s="13">
        <v>3116611</v>
      </c>
      <c r="E177" s="13" t="s">
        <v>404</v>
      </c>
      <c r="F177" s="13" t="s">
        <v>205</v>
      </c>
      <c r="G177" s="13" t="s">
        <v>198</v>
      </c>
      <c r="H177" s="13" t="s">
        <v>160</v>
      </c>
      <c r="I177" s="13" t="s">
        <v>151</v>
      </c>
      <c r="J177" s="13" t="s">
        <v>32</v>
      </c>
      <c r="K177" s="13" t="s">
        <v>168</v>
      </c>
      <c r="L177" s="13" t="s">
        <v>152</v>
      </c>
      <c r="M177" s="13" t="s">
        <v>405</v>
      </c>
      <c r="N177" s="13" t="s">
        <v>406</v>
      </c>
      <c r="O177" s="13" t="s">
        <v>407</v>
      </c>
      <c r="P177" s="13" t="s">
        <v>268</v>
      </c>
      <c r="Q177" s="13" t="s">
        <v>249</v>
      </c>
      <c r="R177" s="13" t="s">
        <v>227</v>
      </c>
    </row>
    <row r="178" spans="2:18">
      <c r="B178" s="13" t="s">
        <v>408</v>
      </c>
      <c r="C178" s="13" t="s">
        <v>409</v>
      </c>
      <c r="D178" s="13">
        <v>7384141</v>
      </c>
      <c r="E178" s="13" t="s">
        <v>410</v>
      </c>
      <c r="F178" s="13" t="s">
        <v>158</v>
      </c>
      <c r="G178" s="13" t="s">
        <v>198</v>
      </c>
      <c r="H178" s="13" t="s">
        <v>160</v>
      </c>
      <c r="I178" s="13" t="s">
        <v>151</v>
      </c>
      <c r="J178" s="13" t="s">
        <v>32</v>
      </c>
      <c r="K178" s="13" t="s">
        <v>168</v>
      </c>
      <c r="L178" s="13" t="s">
        <v>165</v>
      </c>
      <c r="M178" s="13" t="s">
        <v>411</v>
      </c>
      <c r="N178" s="13" t="s">
        <v>412</v>
      </c>
      <c r="O178" s="13" t="s">
        <v>413</v>
      </c>
      <c r="P178" s="13" t="s">
        <v>414</v>
      </c>
      <c r="Q178" s="13" t="s">
        <v>225</v>
      </c>
      <c r="R178" s="13" t="s">
        <v>154</v>
      </c>
    </row>
    <row r="179" spans="2:18">
      <c r="B179" s="13" t="s">
        <v>415</v>
      </c>
      <c r="C179" s="13" t="s">
        <v>416</v>
      </c>
      <c r="D179" s="13">
        <v>2317070</v>
      </c>
      <c r="E179" s="13" t="s">
        <v>259</v>
      </c>
      <c r="F179" s="13" t="s">
        <v>220</v>
      </c>
      <c r="G179" s="13" t="s">
        <v>236</v>
      </c>
      <c r="H179" s="13" t="s">
        <v>160</v>
      </c>
      <c r="I179" s="13" t="s">
        <v>151</v>
      </c>
      <c r="J179" s="13" t="s">
        <v>32</v>
      </c>
      <c r="K179" s="13" t="s">
        <v>232</v>
      </c>
      <c r="L179" s="13" t="s">
        <v>152</v>
      </c>
      <c r="M179" s="13" t="s">
        <v>417</v>
      </c>
      <c r="N179" s="13" t="s">
        <v>418</v>
      </c>
      <c r="O179" s="13" t="s">
        <v>419</v>
      </c>
      <c r="P179" s="13" t="s">
        <v>297</v>
      </c>
      <c r="Q179" s="13" t="s">
        <v>199</v>
      </c>
      <c r="R179" s="13" t="s">
        <v>150</v>
      </c>
    </row>
    <row r="180" spans="2:18">
      <c r="B180" s="13" t="s">
        <v>155</v>
      </c>
      <c r="C180" s="13" t="s">
        <v>155</v>
      </c>
      <c r="D180" s="13" t="s">
        <v>155</v>
      </c>
      <c r="E180" s="13" t="s">
        <v>155</v>
      </c>
      <c r="F180" s="13" t="s">
        <v>155</v>
      </c>
      <c r="G180" s="13" t="s">
        <v>155</v>
      </c>
      <c r="H180" s="13" t="s">
        <v>155</v>
      </c>
      <c r="I180" s="13" t="s">
        <v>155</v>
      </c>
      <c r="J180" s="13" t="s">
        <v>155</v>
      </c>
      <c r="K180" s="13" t="s">
        <v>155</v>
      </c>
      <c r="L180" s="13" t="s">
        <v>155</v>
      </c>
      <c r="M180" s="13" t="s">
        <v>155</v>
      </c>
      <c r="N180" s="13" t="s">
        <v>155</v>
      </c>
      <c r="O180" s="13" t="s">
        <v>155</v>
      </c>
      <c r="P180" s="13" t="s">
        <v>155</v>
      </c>
      <c r="Q180" s="13" t="s">
        <v>155</v>
      </c>
      <c r="R180" s="13" t="s">
        <v>155</v>
      </c>
    </row>
    <row r="181" spans="2:18">
      <c r="B181" s="13" t="s">
        <v>155</v>
      </c>
      <c r="C181" s="13" t="s">
        <v>155</v>
      </c>
      <c r="D181" s="13" t="s">
        <v>155</v>
      </c>
      <c r="E181" s="13" t="s">
        <v>155</v>
      </c>
      <c r="F181" s="13" t="s">
        <v>155</v>
      </c>
      <c r="G181" s="13" t="s">
        <v>155</v>
      </c>
      <c r="H181" s="13" t="s">
        <v>155</v>
      </c>
      <c r="I181" s="13" t="s">
        <v>155</v>
      </c>
      <c r="J181" s="13" t="s">
        <v>155</v>
      </c>
      <c r="K181" s="13" t="s">
        <v>155</v>
      </c>
      <c r="L181" s="13" t="s">
        <v>155</v>
      </c>
      <c r="M181" s="13" t="s">
        <v>155</v>
      </c>
      <c r="N181" s="13" t="s">
        <v>155</v>
      </c>
      <c r="O181" s="13" t="s">
        <v>155</v>
      </c>
      <c r="P181" s="13" t="s">
        <v>155</v>
      </c>
      <c r="Q181" s="13" t="s">
        <v>155</v>
      </c>
      <c r="R181" s="13" t="s">
        <v>155</v>
      </c>
    </row>
    <row r="182" spans="2:18">
      <c r="B182" s="13" t="s">
        <v>420</v>
      </c>
      <c r="C182" s="13" t="s">
        <v>421</v>
      </c>
      <c r="D182" s="13">
        <v>3366748</v>
      </c>
      <c r="E182" s="13" t="s">
        <v>422</v>
      </c>
      <c r="F182" s="13" t="s">
        <v>205</v>
      </c>
      <c r="G182" s="13" t="s">
        <v>236</v>
      </c>
      <c r="H182" s="13" t="s">
        <v>160</v>
      </c>
      <c r="I182" s="13" t="s">
        <v>157</v>
      </c>
      <c r="J182" s="13" t="s">
        <v>32</v>
      </c>
      <c r="K182" s="13" t="s">
        <v>168</v>
      </c>
      <c r="L182" s="13" t="s">
        <v>162</v>
      </c>
      <c r="M182" s="13" t="s">
        <v>423</v>
      </c>
      <c r="N182" s="13" t="s">
        <v>424</v>
      </c>
      <c r="O182" s="13" t="s">
        <v>211</v>
      </c>
      <c r="P182" s="13" t="s">
        <v>149</v>
      </c>
      <c r="Q182" s="13" t="s">
        <v>153</v>
      </c>
      <c r="R182" s="13" t="s">
        <v>154</v>
      </c>
    </row>
    <row r="183" spans="2:18">
      <c r="B183" s="13" t="s">
        <v>425</v>
      </c>
      <c r="C183" s="13" t="s">
        <v>426</v>
      </c>
      <c r="D183" s="13">
        <v>8330190</v>
      </c>
      <c r="E183" s="13" t="s">
        <v>427</v>
      </c>
      <c r="F183" s="13" t="s">
        <v>158</v>
      </c>
      <c r="G183" s="13" t="s">
        <v>198</v>
      </c>
      <c r="H183" s="13" t="s">
        <v>160</v>
      </c>
      <c r="I183" s="13" t="s">
        <v>151</v>
      </c>
      <c r="J183" s="13" t="s">
        <v>32</v>
      </c>
      <c r="K183" s="13" t="s">
        <v>168</v>
      </c>
      <c r="L183" s="13" t="s">
        <v>165</v>
      </c>
      <c r="M183" s="13" t="s">
        <v>428</v>
      </c>
      <c r="N183" s="13" t="s">
        <v>429</v>
      </c>
      <c r="O183" s="13" t="s">
        <v>430</v>
      </c>
      <c r="P183" s="13" t="s">
        <v>291</v>
      </c>
      <c r="Q183" s="13" t="s">
        <v>431</v>
      </c>
      <c r="R183" s="13" t="s">
        <v>159</v>
      </c>
    </row>
    <row r="184" spans="2:18">
      <c r="B184" s="13" t="s">
        <v>432</v>
      </c>
      <c r="C184" s="13" t="s">
        <v>433</v>
      </c>
      <c r="D184" s="13">
        <v>3138400</v>
      </c>
      <c r="E184" s="13" t="s">
        <v>434</v>
      </c>
      <c r="F184" s="13" t="s">
        <v>158</v>
      </c>
      <c r="G184" s="13" t="s">
        <v>198</v>
      </c>
      <c r="H184" s="13" t="s">
        <v>160</v>
      </c>
      <c r="I184" s="13" t="s">
        <v>151</v>
      </c>
      <c r="J184" s="13" t="s">
        <v>32</v>
      </c>
      <c r="K184" s="13" t="s">
        <v>168</v>
      </c>
      <c r="L184" s="13" t="s">
        <v>165</v>
      </c>
      <c r="M184" s="13" t="s">
        <v>435</v>
      </c>
      <c r="N184" s="13" t="s">
        <v>436</v>
      </c>
      <c r="O184" s="13" t="s">
        <v>437</v>
      </c>
      <c r="P184" s="13" t="s">
        <v>163</v>
      </c>
      <c r="Q184" s="13" t="s">
        <v>164</v>
      </c>
      <c r="R184" s="13" t="s">
        <v>159</v>
      </c>
    </row>
    <row r="185" spans="2:18">
      <c r="B185" s="13" t="s">
        <v>438</v>
      </c>
      <c r="C185" s="13" t="s">
        <v>439</v>
      </c>
      <c r="D185" s="13" t="s">
        <v>440</v>
      </c>
      <c r="E185" s="13" t="s">
        <v>441</v>
      </c>
      <c r="F185" s="13" t="s">
        <v>205</v>
      </c>
      <c r="G185" s="13" t="s">
        <v>209</v>
      </c>
      <c r="H185" s="13" t="s">
        <v>160</v>
      </c>
      <c r="I185" s="13" t="s">
        <v>157</v>
      </c>
      <c r="J185" s="13" t="s">
        <v>32</v>
      </c>
      <c r="K185" s="13" t="s">
        <v>168</v>
      </c>
      <c r="L185" s="13" t="s">
        <v>165</v>
      </c>
      <c r="M185" s="13" t="s">
        <v>442</v>
      </c>
      <c r="N185" s="13" t="s">
        <v>235</v>
      </c>
      <c r="O185" s="13" t="s">
        <v>221</v>
      </c>
      <c r="P185" s="13" t="s">
        <v>163</v>
      </c>
      <c r="Q185" s="13" t="s">
        <v>164</v>
      </c>
      <c r="R185" s="13" t="s">
        <v>159</v>
      </c>
    </row>
    <row r="186" spans="2:18">
      <c r="B186" s="13" t="s">
        <v>443</v>
      </c>
      <c r="C186" s="13" t="s">
        <v>444</v>
      </c>
      <c r="D186" s="13">
        <v>3398300</v>
      </c>
      <c r="E186" s="13" t="s">
        <v>445</v>
      </c>
      <c r="F186" s="13" t="s">
        <v>205</v>
      </c>
      <c r="G186" s="13" t="s">
        <v>53</v>
      </c>
      <c r="H186" s="13" t="s">
        <v>148</v>
      </c>
      <c r="I186" s="13" t="s">
        <v>151</v>
      </c>
      <c r="J186" s="13" t="s">
        <v>32</v>
      </c>
      <c r="K186" s="13" t="s">
        <v>130</v>
      </c>
      <c r="L186" s="13" t="s">
        <v>215</v>
      </c>
      <c r="M186" s="13" t="s">
        <v>446</v>
      </c>
      <c r="N186" s="13" t="s">
        <v>200</v>
      </c>
      <c r="O186" s="13" t="s">
        <v>447</v>
      </c>
      <c r="P186" s="13" t="s">
        <v>163</v>
      </c>
      <c r="Q186" s="13" t="s">
        <v>242</v>
      </c>
      <c r="R186" s="13" t="s">
        <v>159</v>
      </c>
    </row>
    <row r="187" spans="2:18">
      <c r="B187" s="13" t="s">
        <v>155</v>
      </c>
      <c r="C187" s="13" t="s">
        <v>155</v>
      </c>
      <c r="D187" s="13" t="s">
        <v>155</v>
      </c>
      <c r="E187" s="13" t="s">
        <v>155</v>
      </c>
      <c r="F187" s="13" t="s">
        <v>155</v>
      </c>
      <c r="G187" s="13" t="s">
        <v>155</v>
      </c>
      <c r="H187" s="13" t="s">
        <v>204</v>
      </c>
      <c r="I187" s="13" t="s">
        <v>155</v>
      </c>
      <c r="J187" s="13" t="s">
        <v>155</v>
      </c>
      <c r="K187" s="13" t="s">
        <v>155</v>
      </c>
      <c r="L187" s="13" t="s">
        <v>155</v>
      </c>
      <c r="M187" s="13" t="s">
        <v>155</v>
      </c>
      <c r="N187" s="13" t="s">
        <v>155</v>
      </c>
      <c r="O187" s="13" t="s">
        <v>155</v>
      </c>
      <c r="P187" s="13" t="s">
        <v>155</v>
      </c>
      <c r="Q187" s="13" t="s">
        <v>155</v>
      </c>
      <c r="R187" s="13" t="s">
        <v>155</v>
      </c>
    </row>
    <row r="188" spans="2:18">
      <c r="B188" s="13" t="s">
        <v>448</v>
      </c>
      <c r="C188" s="13" t="s">
        <v>449</v>
      </c>
      <c r="D188" s="13">
        <v>8800466</v>
      </c>
      <c r="E188" s="13" t="s">
        <v>450</v>
      </c>
      <c r="F188" s="13" t="s">
        <v>230</v>
      </c>
      <c r="G188" s="13" t="s">
        <v>53</v>
      </c>
      <c r="H188" s="13" t="s">
        <v>148</v>
      </c>
      <c r="I188" s="13" t="s">
        <v>151</v>
      </c>
      <c r="J188" s="13" t="s">
        <v>32</v>
      </c>
      <c r="K188" s="13" t="s">
        <v>130</v>
      </c>
      <c r="L188" s="13" t="s">
        <v>165</v>
      </c>
      <c r="M188" s="13" t="s">
        <v>451</v>
      </c>
      <c r="N188" s="13" t="s">
        <v>452</v>
      </c>
      <c r="O188" s="13" t="s">
        <v>271</v>
      </c>
      <c r="P188" s="13" t="s">
        <v>212</v>
      </c>
      <c r="Q188" s="13" t="s">
        <v>213</v>
      </c>
      <c r="R188" s="13" t="s">
        <v>154</v>
      </c>
    </row>
    <row r="190" spans="2:18">
      <c r="B190" s="14" t="s">
        <v>52</v>
      </c>
      <c r="C190" s="11" t="s">
        <v>5</v>
      </c>
      <c r="D190" s="11" t="s">
        <v>6</v>
      </c>
    </row>
    <row r="191" spans="2:18">
      <c r="B191" s="13" t="s">
        <v>226</v>
      </c>
      <c r="C191" s="62">
        <v>2</v>
      </c>
      <c r="D191" s="15">
        <f t="shared" ref="D191:D199" si="5">C191/$C$200</f>
        <v>5.5555555555555552E-2</v>
      </c>
    </row>
    <row r="192" spans="2:18">
      <c r="B192" s="13" t="s">
        <v>228</v>
      </c>
      <c r="C192" s="62">
        <v>1</v>
      </c>
      <c r="D192" s="15">
        <f t="shared" si="5"/>
        <v>2.7777777777777776E-2</v>
      </c>
    </row>
    <row r="193" spans="2:4">
      <c r="B193" s="13" t="s">
        <v>250</v>
      </c>
      <c r="C193" s="62">
        <v>1</v>
      </c>
      <c r="D193" s="15">
        <f t="shared" si="5"/>
        <v>2.7777777777777776E-2</v>
      </c>
    </row>
    <row r="194" spans="2:4">
      <c r="B194" s="13" t="s">
        <v>53</v>
      </c>
      <c r="C194" s="62">
        <v>10</v>
      </c>
      <c r="D194" s="15">
        <f t="shared" si="5"/>
        <v>0.27777777777777779</v>
      </c>
    </row>
    <row r="195" spans="2:4">
      <c r="B195" s="13" t="s">
        <v>209</v>
      </c>
      <c r="C195" s="62">
        <v>3</v>
      </c>
      <c r="D195" s="15">
        <f t="shared" si="5"/>
        <v>8.3333333333333329E-2</v>
      </c>
    </row>
    <row r="196" spans="2:4">
      <c r="B196" s="13" t="s">
        <v>216</v>
      </c>
      <c r="C196" s="62">
        <v>1</v>
      </c>
      <c r="D196" s="15">
        <f t="shared" si="5"/>
        <v>2.7777777777777776E-2</v>
      </c>
    </row>
    <row r="197" spans="2:4">
      <c r="B197" s="13" t="s">
        <v>198</v>
      </c>
      <c r="C197" s="62">
        <v>6</v>
      </c>
      <c r="D197" s="15">
        <f t="shared" si="5"/>
        <v>0.16666666666666666</v>
      </c>
    </row>
    <row r="198" spans="2:4">
      <c r="B198" s="13" t="s">
        <v>236</v>
      </c>
      <c r="C198" s="62">
        <v>3</v>
      </c>
      <c r="D198" s="15">
        <f t="shared" si="5"/>
        <v>8.3333333333333329E-2</v>
      </c>
    </row>
    <row r="199" spans="2:4">
      <c r="B199" s="11" t="s">
        <v>202</v>
      </c>
      <c r="C199" s="62">
        <v>9</v>
      </c>
      <c r="D199" s="15">
        <f t="shared" si="5"/>
        <v>0.25</v>
      </c>
    </row>
    <row r="200" spans="2:4">
      <c r="B200" s="11" t="s">
        <v>9</v>
      </c>
      <c r="C200" s="60">
        <f>SUM(C191:C199)</f>
        <v>36</v>
      </c>
      <c r="D200" s="15">
        <f>SUM(D191:D199)</f>
        <v>1</v>
      </c>
    </row>
    <row r="201" spans="2:4">
      <c r="B201" s="91"/>
      <c r="C201" s="91"/>
    </row>
    <row r="202" spans="2:4">
      <c r="B202" s="64"/>
      <c r="C202" s="64"/>
    </row>
    <row r="221" spans="2:5" ht="15.75">
      <c r="B221" s="7" t="s">
        <v>54</v>
      </c>
    </row>
    <row r="223" spans="2:5" ht="69" customHeight="1">
      <c r="B223" s="92" t="s">
        <v>55</v>
      </c>
      <c r="C223" s="93"/>
      <c r="D223" s="16" t="s">
        <v>5</v>
      </c>
      <c r="E223" s="16" t="s">
        <v>6</v>
      </c>
    </row>
    <row r="224" spans="2:5">
      <c r="B224" s="94" t="s">
        <v>32</v>
      </c>
      <c r="C224" s="95"/>
      <c r="D224" s="62">
        <v>11</v>
      </c>
      <c r="E224" s="17">
        <f>D224/$C$37</f>
        <v>0.30555555555555558</v>
      </c>
    </row>
    <row r="225" spans="2:5">
      <c r="B225" s="79" t="s">
        <v>56</v>
      </c>
      <c r="C225" s="79"/>
      <c r="D225" s="62">
        <v>25</v>
      </c>
      <c r="E225" s="17">
        <f>D225/$C$37</f>
        <v>0.69444444444444442</v>
      </c>
    </row>
    <row r="226" spans="2:5">
      <c r="B226" s="79" t="s">
        <v>57</v>
      </c>
      <c r="C226" s="79"/>
      <c r="D226" s="62">
        <f>SUM(D224:D225)</f>
        <v>36</v>
      </c>
      <c r="E226" s="31">
        <f>SUM(E224:E225)</f>
        <v>1</v>
      </c>
    </row>
    <row r="227" spans="2:5">
      <c r="B227" s="91"/>
      <c r="C227" s="91"/>
      <c r="D227" s="91"/>
    </row>
    <row r="228" spans="2:5">
      <c r="B228" s="91"/>
      <c r="C228" s="91"/>
      <c r="D228" s="91"/>
    </row>
    <row r="229" spans="2:5">
      <c r="B229" s="91"/>
      <c r="C229" s="91"/>
      <c r="D229" s="91"/>
    </row>
    <row r="230" spans="2:5">
      <c r="B230" s="91"/>
      <c r="C230" s="91"/>
      <c r="D230" s="91"/>
    </row>
    <row r="231" spans="2:5">
      <c r="B231" s="91"/>
      <c r="C231" s="91"/>
      <c r="D231" s="91"/>
    </row>
    <row r="232" spans="2:5">
      <c r="B232" s="91"/>
      <c r="C232" s="91"/>
      <c r="D232" s="91"/>
    </row>
    <row r="239" spans="2:5">
      <c r="B239" s="18" t="s">
        <v>58</v>
      </c>
    </row>
    <row r="241" spans="2:5">
      <c r="B241" s="18" t="s">
        <v>59</v>
      </c>
    </row>
    <row r="242" spans="2:5">
      <c r="B242" s="18"/>
    </row>
    <row r="243" spans="2:5">
      <c r="B243" s="75" t="s">
        <v>60</v>
      </c>
      <c r="C243" s="75"/>
      <c r="D243" s="75"/>
      <c r="E243" s="59" t="s">
        <v>5</v>
      </c>
    </row>
    <row r="244" spans="2:5" ht="48" customHeight="1">
      <c r="B244" s="87" t="s">
        <v>61</v>
      </c>
      <c r="C244" s="87"/>
      <c r="D244" s="87"/>
      <c r="E244" s="62">
        <v>2</v>
      </c>
    </row>
    <row r="245" spans="2:5" ht="36" customHeight="1">
      <c r="B245" s="87" t="s">
        <v>62</v>
      </c>
      <c r="C245" s="87"/>
      <c r="D245" s="87"/>
      <c r="E245" s="62">
        <v>5</v>
      </c>
    </row>
    <row r="246" spans="2:5" ht="60" customHeight="1">
      <c r="B246" s="87" t="s">
        <v>63</v>
      </c>
      <c r="C246" s="87"/>
      <c r="D246" s="87"/>
      <c r="E246" s="62">
        <v>2</v>
      </c>
    </row>
    <row r="247" spans="2:5">
      <c r="B247" s="87" t="s">
        <v>64</v>
      </c>
      <c r="C247" s="87"/>
      <c r="D247" s="87"/>
      <c r="E247" s="62">
        <v>0</v>
      </c>
    </row>
    <row r="248" spans="2:5">
      <c r="B248" s="87" t="s">
        <v>65</v>
      </c>
      <c r="C248" s="87"/>
      <c r="D248" s="87"/>
      <c r="E248" s="62">
        <v>1</v>
      </c>
    </row>
    <row r="249" spans="2:5">
      <c r="B249" s="87" t="s">
        <v>66</v>
      </c>
      <c r="C249" s="87"/>
      <c r="D249" s="87"/>
      <c r="E249" s="62">
        <v>0</v>
      </c>
    </row>
    <row r="250" spans="2:5">
      <c r="B250" s="87" t="s">
        <v>67</v>
      </c>
      <c r="C250" s="87"/>
      <c r="D250" s="87"/>
      <c r="E250" s="62">
        <v>0</v>
      </c>
    </row>
    <row r="251" spans="2:5" ht="24" customHeight="1">
      <c r="B251" s="87" t="s">
        <v>68</v>
      </c>
      <c r="C251" s="87"/>
      <c r="D251" s="87"/>
      <c r="E251" s="62">
        <v>4</v>
      </c>
    </row>
    <row r="257" spans="2:10" ht="15.75">
      <c r="B257" s="7" t="s">
        <v>69</v>
      </c>
    </row>
    <row r="259" spans="2:10" ht="108" customHeight="1">
      <c r="B259" s="88" t="s">
        <v>70</v>
      </c>
      <c r="C259" s="88"/>
      <c r="D259" s="88"/>
      <c r="E259" s="63" t="s">
        <v>5</v>
      </c>
      <c r="F259" s="63" t="s">
        <v>6</v>
      </c>
      <c r="H259" s="79"/>
      <c r="I259" s="79"/>
      <c r="J259" s="63" t="s">
        <v>6</v>
      </c>
    </row>
    <row r="260" spans="2:10">
      <c r="B260" s="85" t="s">
        <v>32</v>
      </c>
      <c r="C260" s="85"/>
      <c r="D260" s="85"/>
      <c r="E260" s="28">
        <v>20</v>
      </c>
      <c r="F260" s="15">
        <f>E260/$C$37</f>
        <v>0.55555555555555558</v>
      </c>
      <c r="H260" s="89" t="s">
        <v>32</v>
      </c>
      <c r="I260" s="90"/>
      <c r="J260" s="10">
        <f>F260</f>
        <v>0.55555555555555558</v>
      </c>
    </row>
    <row r="261" spans="2:10">
      <c r="B261" s="85" t="s">
        <v>56</v>
      </c>
      <c r="C261" s="85"/>
      <c r="D261" s="85"/>
      <c r="E261" s="28">
        <v>16</v>
      </c>
      <c r="F261" s="15">
        <f t="shared" ref="F261:F262" si="6">E261/$C$37</f>
        <v>0.44444444444444442</v>
      </c>
      <c r="H261" s="85" t="s">
        <v>56</v>
      </c>
      <c r="I261" s="85"/>
      <c r="J261" s="10">
        <f>F261</f>
        <v>0.44444444444444442</v>
      </c>
    </row>
    <row r="262" spans="2:10">
      <c r="B262" s="85" t="s">
        <v>9</v>
      </c>
      <c r="C262" s="85"/>
      <c r="D262" s="85"/>
      <c r="E262" s="29">
        <f>SUM(E260:E261)</f>
        <v>36</v>
      </c>
      <c r="F262" s="15">
        <f t="shared" si="6"/>
        <v>1</v>
      </c>
      <c r="H262" s="85" t="s">
        <v>9</v>
      </c>
      <c r="I262" s="85"/>
      <c r="J262" s="10">
        <f>F262</f>
        <v>1</v>
      </c>
    </row>
    <row r="286" spans="2:2" ht="15.75">
      <c r="B286" s="7" t="s">
        <v>71</v>
      </c>
    </row>
    <row r="287" spans="2:2" ht="15.75">
      <c r="B287" s="7"/>
    </row>
    <row r="288" spans="2:2">
      <c r="B288" s="18" t="s">
        <v>72</v>
      </c>
    </row>
    <row r="289" spans="2:5">
      <c r="B289" s="18"/>
    </row>
    <row r="290" spans="2:5">
      <c r="B290" s="18"/>
    </row>
    <row r="291" spans="2:5">
      <c r="B291" s="86" t="s">
        <v>73</v>
      </c>
      <c r="C291" s="86"/>
      <c r="D291" s="86"/>
      <c r="E291" s="67" t="s">
        <v>5</v>
      </c>
    </row>
    <row r="292" spans="2:5">
      <c r="B292" s="81" t="s">
        <v>74</v>
      </c>
      <c r="C292" s="81"/>
      <c r="D292" s="81"/>
      <c r="E292" s="62">
        <v>14</v>
      </c>
    </row>
    <row r="293" spans="2:5">
      <c r="B293" s="81" t="s">
        <v>75</v>
      </c>
      <c r="C293" s="81"/>
      <c r="D293" s="81"/>
      <c r="E293" s="62">
        <v>12</v>
      </c>
    </row>
    <row r="294" spans="2:5">
      <c r="B294" s="81" t="s">
        <v>76</v>
      </c>
      <c r="C294" s="81"/>
      <c r="D294" s="81"/>
      <c r="E294" s="62">
        <v>11</v>
      </c>
    </row>
    <row r="295" spans="2:5">
      <c r="B295" s="81" t="s">
        <v>77</v>
      </c>
      <c r="C295" s="81"/>
      <c r="D295" s="81"/>
      <c r="E295" s="62">
        <v>3</v>
      </c>
    </row>
    <row r="296" spans="2:5">
      <c r="B296" s="81" t="s">
        <v>78</v>
      </c>
      <c r="C296" s="81"/>
      <c r="D296" s="81"/>
      <c r="E296" s="62">
        <v>9</v>
      </c>
    </row>
    <row r="297" spans="2:5">
      <c r="B297" s="81" t="s">
        <v>79</v>
      </c>
      <c r="C297" s="81"/>
      <c r="D297" s="81"/>
      <c r="E297" s="62">
        <v>3</v>
      </c>
    </row>
    <row r="298" spans="2:5">
      <c r="B298" s="81" t="s">
        <v>80</v>
      </c>
      <c r="C298" s="81"/>
      <c r="D298" s="81"/>
      <c r="E298" s="62">
        <v>7</v>
      </c>
    </row>
    <row r="299" spans="2:5">
      <c r="B299" s="81" t="s">
        <v>81</v>
      </c>
      <c r="C299" s="81"/>
      <c r="D299" s="81"/>
      <c r="E299" s="62">
        <v>2</v>
      </c>
    </row>
    <row r="301" spans="2:5" ht="10.5" customHeight="1"/>
    <row r="302" spans="2:5" ht="30.75" customHeight="1">
      <c r="B302" s="7" t="s">
        <v>82</v>
      </c>
    </row>
    <row r="303" spans="2:5" ht="10.5" customHeight="1">
      <c r="B303" s="7"/>
    </row>
    <row r="304" spans="2:5" ht="10.5" customHeight="1">
      <c r="B304" s="18" t="s">
        <v>83</v>
      </c>
    </row>
    <row r="305" spans="2:3">
      <c r="B305" s="18"/>
    </row>
    <row r="306" spans="2:3">
      <c r="B306" s="18"/>
    </row>
    <row r="307" spans="2:3">
      <c r="B307" s="67" t="s">
        <v>84</v>
      </c>
      <c r="C307" s="67" t="s">
        <v>5</v>
      </c>
    </row>
    <row r="308" spans="2:3">
      <c r="B308" s="62">
        <v>1</v>
      </c>
      <c r="C308" s="62">
        <v>0</v>
      </c>
    </row>
    <row r="309" spans="2:3">
      <c r="B309" s="62">
        <v>2</v>
      </c>
      <c r="C309" s="62">
        <v>1</v>
      </c>
    </row>
    <row r="310" spans="2:3">
      <c r="B310" s="62">
        <v>3</v>
      </c>
      <c r="C310" s="62">
        <v>9</v>
      </c>
    </row>
    <row r="311" spans="2:3">
      <c r="B311" s="62">
        <v>4</v>
      </c>
      <c r="C311" s="62">
        <v>15</v>
      </c>
    </row>
    <row r="312" spans="2:3">
      <c r="B312" s="62">
        <v>5</v>
      </c>
      <c r="C312" s="62">
        <v>11</v>
      </c>
    </row>
    <row r="315" spans="2:3">
      <c r="B315" s="19" t="s">
        <v>84</v>
      </c>
      <c r="C315" s="19" t="s">
        <v>5</v>
      </c>
    </row>
    <row r="316" spans="2:3">
      <c r="B316" s="62">
        <v>1</v>
      </c>
      <c r="C316" s="58">
        <f>C308/$C$37</f>
        <v>0</v>
      </c>
    </row>
    <row r="317" spans="2:3">
      <c r="B317" s="62">
        <v>2</v>
      </c>
      <c r="C317" s="58">
        <f t="shared" ref="C317:C320" si="7">C309/$C$37</f>
        <v>2.7777777777777776E-2</v>
      </c>
    </row>
    <row r="318" spans="2:3">
      <c r="B318" s="62">
        <v>3</v>
      </c>
      <c r="C318" s="58">
        <f t="shared" si="7"/>
        <v>0.25</v>
      </c>
    </row>
    <row r="319" spans="2:3">
      <c r="B319" s="62">
        <v>4</v>
      </c>
      <c r="C319" s="58">
        <f t="shared" si="7"/>
        <v>0.41666666666666669</v>
      </c>
    </row>
    <row r="320" spans="2:3">
      <c r="B320" s="62">
        <v>5</v>
      </c>
      <c r="C320" s="58">
        <f t="shared" si="7"/>
        <v>0.30555555555555558</v>
      </c>
    </row>
    <row r="329" spans="2:4" ht="15.75">
      <c r="B329" s="7" t="s">
        <v>85</v>
      </c>
    </row>
    <row r="330" spans="2:4" ht="15.75">
      <c r="B330" s="7"/>
    </row>
    <row r="331" spans="2:4">
      <c r="B331" s="18" t="s">
        <v>86</v>
      </c>
    </row>
    <row r="332" spans="2:4">
      <c r="B332" s="18"/>
    </row>
    <row r="333" spans="2:4">
      <c r="B333" s="18"/>
    </row>
    <row r="334" spans="2:4">
      <c r="B334" s="19" t="s">
        <v>87</v>
      </c>
      <c r="C334" s="19" t="s">
        <v>5</v>
      </c>
    </row>
    <row r="335" spans="2:4">
      <c r="B335" s="62" t="s">
        <v>32</v>
      </c>
      <c r="C335" s="28">
        <v>22</v>
      </c>
      <c r="D335" s="20"/>
    </row>
    <row r="336" spans="2:4">
      <c r="B336" s="62" t="s">
        <v>56</v>
      </c>
      <c r="C336" s="28">
        <v>14</v>
      </c>
      <c r="D336" s="20"/>
    </row>
    <row r="339" spans="2:3">
      <c r="B339" s="19" t="s">
        <v>87</v>
      </c>
      <c r="C339" s="19" t="s">
        <v>6</v>
      </c>
    </row>
    <row r="340" spans="2:3">
      <c r="B340" s="62" t="s">
        <v>32</v>
      </c>
      <c r="C340" s="15">
        <f>C335/$C$37</f>
        <v>0.61111111111111116</v>
      </c>
    </row>
    <row r="341" spans="2:3">
      <c r="B341" s="62" t="s">
        <v>56</v>
      </c>
      <c r="C341" s="15">
        <f>C336/$C$37</f>
        <v>0.3888888888888889</v>
      </c>
    </row>
    <row r="354" spans="2:8" ht="15.75">
      <c r="B354" s="7" t="s">
        <v>88</v>
      </c>
    </row>
    <row r="355" spans="2:8" ht="15.75">
      <c r="B355" s="7"/>
    </row>
    <row r="356" spans="2:8">
      <c r="B356" s="18" t="s">
        <v>89</v>
      </c>
    </row>
    <row r="357" spans="2:8">
      <c r="B357" s="18"/>
    </row>
    <row r="358" spans="2:8">
      <c r="B358" s="18"/>
    </row>
    <row r="359" spans="2:8">
      <c r="B359" s="82" t="s">
        <v>90</v>
      </c>
      <c r="C359" s="83"/>
      <c r="D359" s="83"/>
      <c r="E359" s="84"/>
      <c r="F359" s="67" t="s">
        <v>91</v>
      </c>
      <c r="G359" s="67" t="s">
        <v>92</v>
      </c>
      <c r="H359" s="67" t="s">
        <v>93</v>
      </c>
    </row>
    <row r="360" spans="2:8">
      <c r="B360" s="76" t="s">
        <v>94</v>
      </c>
      <c r="C360" s="76"/>
      <c r="D360" s="76"/>
      <c r="E360" s="76"/>
      <c r="F360" s="62">
        <v>20</v>
      </c>
      <c r="G360" s="62">
        <v>11</v>
      </c>
      <c r="H360" s="62">
        <v>8</v>
      </c>
    </row>
    <row r="361" spans="2:8">
      <c r="B361" s="76" t="s">
        <v>95</v>
      </c>
      <c r="C361" s="76"/>
      <c r="D361" s="76"/>
      <c r="E361" s="76"/>
      <c r="F361" s="62">
        <v>11</v>
      </c>
      <c r="G361" s="62">
        <v>3</v>
      </c>
      <c r="H361" s="62">
        <v>20</v>
      </c>
    </row>
    <row r="362" spans="2:8">
      <c r="B362" s="79" t="s">
        <v>96</v>
      </c>
      <c r="C362" s="79"/>
      <c r="D362" s="79"/>
      <c r="E362" s="79"/>
      <c r="F362" s="62">
        <v>14</v>
      </c>
      <c r="G362" s="62">
        <v>9</v>
      </c>
      <c r="H362" s="62">
        <v>14</v>
      </c>
    </row>
    <row r="363" spans="2:8">
      <c r="B363" s="79" t="s">
        <v>97</v>
      </c>
      <c r="C363" s="79"/>
      <c r="D363" s="79"/>
      <c r="E363" s="79"/>
      <c r="F363" s="62">
        <v>11</v>
      </c>
      <c r="G363" s="62">
        <v>4</v>
      </c>
      <c r="H363" s="62">
        <v>19</v>
      </c>
    </row>
    <row r="364" spans="2:8">
      <c r="B364" s="79" t="s">
        <v>98</v>
      </c>
      <c r="C364" s="79"/>
      <c r="D364" s="79"/>
      <c r="E364" s="79"/>
      <c r="F364" s="62">
        <v>17</v>
      </c>
      <c r="G364" s="62">
        <v>7</v>
      </c>
      <c r="H364" s="62">
        <v>11</v>
      </c>
    </row>
    <row r="365" spans="2:8">
      <c r="B365" s="79" t="s">
        <v>99</v>
      </c>
      <c r="C365" s="79"/>
      <c r="D365" s="79"/>
      <c r="E365" s="79"/>
      <c r="F365" s="62">
        <v>11</v>
      </c>
      <c r="G365" s="62">
        <v>1</v>
      </c>
      <c r="H365" s="62">
        <v>19</v>
      </c>
    </row>
    <row r="366" spans="2:8">
      <c r="B366" s="79" t="s">
        <v>100</v>
      </c>
      <c r="C366" s="79"/>
      <c r="D366" s="79"/>
      <c r="E366" s="79"/>
      <c r="F366" s="62">
        <v>14</v>
      </c>
      <c r="G366" s="62">
        <v>7</v>
      </c>
      <c r="H366" s="62">
        <v>15</v>
      </c>
    </row>
    <row r="367" spans="2:8">
      <c r="B367" s="79" t="s">
        <v>101</v>
      </c>
      <c r="C367" s="79"/>
      <c r="D367" s="79"/>
      <c r="E367" s="79"/>
      <c r="F367" s="62">
        <v>13</v>
      </c>
      <c r="G367" s="62">
        <v>4</v>
      </c>
      <c r="H367" s="62">
        <v>17</v>
      </c>
    </row>
    <row r="373" spans="2:12" ht="15.75">
      <c r="B373" s="42" t="s">
        <v>102</v>
      </c>
      <c r="C373" s="42"/>
      <c r="D373" s="42"/>
    </row>
    <row r="376" spans="2:12" ht="15" customHeight="1">
      <c r="B376" s="80" t="s">
        <v>103</v>
      </c>
      <c r="C376" s="80"/>
      <c r="D376" s="80"/>
      <c r="F376" s="78" t="s">
        <v>104</v>
      </c>
      <c r="G376" s="78"/>
      <c r="H376" s="78"/>
      <c r="I376" s="78"/>
      <c r="J376" s="21"/>
      <c r="K376" s="21"/>
      <c r="L376" s="21"/>
    </row>
    <row r="377" spans="2:12">
      <c r="B377" s="80"/>
      <c r="C377" s="80"/>
      <c r="D377" s="80"/>
      <c r="F377" s="78"/>
      <c r="G377" s="78"/>
      <c r="H377" s="78"/>
      <c r="I377" s="78"/>
      <c r="J377" s="21"/>
      <c r="K377" s="21"/>
      <c r="L377" s="21"/>
    </row>
    <row r="378" spans="2:12">
      <c r="B378" s="80"/>
      <c r="C378" s="80"/>
      <c r="D378" s="80"/>
      <c r="F378" s="78"/>
      <c r="G378" s="78"/>
      <c r="H378" s="78"/>
      <c r="I378" s="78"/>
      <c r="J378" s="61"/>
      <c r="K378" s="61"/>
      <c r="L378" s="61"/>
    </row>
    <row r="379" spans="2:12">
      <c r="B379" s="80"/>
      <c r="C379" s="80"/>
      <c r="D379" s="80"/>
      <c r="F379" s="61"/>
      <c r="G379" s="61"/>
      <c r="H379" s="61"/>
      <c r="I379" s="61"/>
      <c r="J379" s="61"/>
      <c r="K379" s="61"/>
      <c r="L379" s="61"/>
    </row>
    <row r="380" spans="2:12">
      <c r="B380" s="61"/>
      <c r="C380" s="61"/>
      <c r="D380" s="61"/>
      <c r="F380" s="61"/>
      <c r="G380" s="61"/>
      <c r="H380" s="61"/>
      <c r="I380" s="61"/>
      <c r="J380" s="61"/>
      <c r="K380" s="61"/>
      <c r="L380" s="61"/>
    </row>
    <row r="381" spans="2:12">
      <c r="B381" s="61"/>
      <c r="C381" s="61"/>
      <c r="D381" s="61"/>
      <c r="F381" s="61"/>
      <c r="G381" s="61"/>
      <c r="H381" s="61"/>
      <c r="I381" s="61"/>
      <c r="J381" s="61"/>
      <c r="K381" s="61"/>
      <c r="L381" s="61"/>
    </row>
    <row r="382" spans="2:12">
      <c r="B382" s="19" t="s">
        <v>105</v>
      </c>
      <c r="C382" s="67" t="s">
        <v>5</v>
      </c>
    </row>
    <row r="383" spans="2:12">
      <c r="B383" s="11" t="s">
        <v>106</v>
      </c>
      <c r="C383" s="62">
        <v>8</v>
      </c>
      <c r="G383" s="19" t="s">
        <v>107</v>
      </c>
      <c r="H383" s="19" t="s">
        <v>5</v>
      </c>
    </row>
    <row r="384" spans="2:12">
      <c r="B384" s="11" t="s">
        <v>108</v>
      </c>
      <c r="C384" s="62">
        <v>9</v>
      </c>
      <c r="G384" s="11" t="s">
        <v>32</v>
      </c>
      <c r="H384" s="62">
        <v>19</v>
      </c>
    </row>
    <row r="385" spans="2:11">
      <c r="B385" s="11" t="s">
        <v>109</v>
      </c>
      <c r="C385" s="62">
        <v>0</v>
      </c>
      <c r="G385" s="11" t="s">
        <v>110</v>
      </c>
      <c r="H385" s="62">
        <v>17</v>
      </c>
    </row>
    <row r="386" spans="2:11">
      <c r="B386" s="11" t="s">
        <v>111</v>
      </c>
      <c r="C386" s="62">
        <v>4</v>
      </c>
    </row>
    <row r="387" spans="2:11">
      <c r="B387" s="11" t="s">
        <v>112</v>
      </c>
      <c r="C387" s="62">
        <v>15</v>
      </c>
    </row>
    <row r="388" spans="2:11">
      <c r="G388" s="19" t="s">
        <v>107</v>
      </c>
      <c r="H388" s="19" t="s">
        <v>6</v>
      </c>
    </row>
    <row r="389" spans="2:11">
      <c r="B389" s="19" t="s">
        <v>105</v>
      </c>
      <c r="C389" s="19" t="s">
        <v>6</v>
      </c>
      <c r="G389" s="11" t="s">
        <v>32</v>
      </c>
      <c r="H389" s="58">
        <f>H384/$C$37</f>
        <v>0.52777777777777779</v>
      </c>
    </row>
    <row r="390" spans="2:11">
      <c r="B390" s="11" t="s">
        <v>106</v>
      </c>
      <c r="C390" s="58">
        <f>C383/$C$37</f>
        <v>0.22222222222222221</v>
      </c>
      <c r="G390" s="11" t="s">
        <v>110</v>
      </c>
      <c r="H390" s="58">
        <f>H385/$C$37</f>
        <v>0.47222222222222221</v>
      </c>
    </row>
    <row r="391" spans="2:11">
      <c r="B391" s="11" t="s">
        <v>108</v>
      </c>
      <c r="C391" s="58">
        <f t="shared" ref="C391:C394" si="8">C384/$C$37</f>
        <v>0.25</v>
      </c>
      <c r="G391" s="22"/>
    </row>
    <row r="392" spans="2:11">
      <c r="B392" s="11" t="s">
        <v>109</v>
      </c>
      <c r="C392" s="58">
        <f t="shared" si="8"/>
        <v>0</v>
      </c>
    </row>
    <row r="393" spans="2:11">
      <c r="B393" s="11" t="s">
        <v>111</v>
      </c>
      <c r="C393" s="58">
        <f t="shared" si="8"/>
        <v>0.1111111111111111</v>
      </c>
    </row>
    <row r="394" spans="2:11">
      <c r="B394" s="11" t="s">
        <v>112</v>
      </c>
      <c r="C394" s="58">
        <f t="shared" si="8"/>
        <v>0.41666666666666669</v>
      </c>
    </row>
    <row r="398" spans="2:11" ht="15" customHeight="1">
      <c r="B398" s="77" t="s">
        <v>113</v>
      </c>
      <c r="C398" s="77"/>
      <c r="D398" s="77"/>
      <c r="F398" s="78" t="s">
        <v>114</v>
      </c>
      <c r="G398" s="78"/>
      <c r="H398" s="78"/>
      <c r="I398" s="78"/>
      <c r="J398" s="78"/>
      <c r="K398" s="78"/>
    </row>
    <row r="399" spans="2:11" ht="15" customHeight="1">
      <c r="B399" s="77"/>
      <c r="C399" s="77"/>
      <c r="D399" s="77"/>
      <c r="F399" s="78"/>
      <c r="G399" s="78"/>
      <c r="H399" s="78"/>
      <c r="I399" s="78"/>
      <c r="J399" s="78"/>
      <c r="K399" s="78"/>
    </row>
    <row r="400" spans="2:11" ht="15" customHeight="1">
      <c r="B400" s="77"/>
      <c r="C400" s="77"/>
      <c r="D400" s="77"/>
      <c r="F400" s="78"/>
      <c r="G400" s="78"/>
      <c r="H400" s="78"/>
      <c r="I400" s="78"/>
      <c r="J400" s="78"/>
      <c r="K400" s="78"/>
    </row>
    <row r="401" spans="2:11">
      <c r="F401" s="78"/>
      <c r="G401" s="78"/>
      <c r="H401" s="78"/>
      <c r="I401" s="78"/>
      <c r="J401" s="78"/>
      <c r="K401" s="78"/>
    </row>
    <row r="402" spans="2:11">
      <c r="B402" s="19" t="s">
        <v>115</v>
      </c>
      <c r="C402" s="19" t="s">
        <v>5</v>
      </c>
    </row>
    <row r="403" spans="2:11">
      <c r="B403" s="11" t="s">
        <v>32</v>
      </c>
      <c r="C403" s="62">
        <v>34</v>
      </c>
    </row>
    <row r="404" spans="2:11">
      <c r="B404" s="11" t="s">
        <v>110</v>
      </c>
      <c r="C404" s="62">
        <v>2</v>
      </c>
      <c r="H404" s="19" t="s">
        <v>115</v>
      </c>
      <c r="I404" s="19" t="s">
        <v>5</v>
      </c>
    </row>
    <row r="405" spans="2:11">
      <c r="H405" s="11" t="s">
        <v>32</v>
      </c>
      <c r="I405" s="62">
        <v>35</v>
      </c>
    </row>
    <row r="406" spans="2:11">
      <c r="H406" s="11" t="s">
        <v>110</v>
      </c>
      <c r="I406" s="62">
        <v>1</v>
      </c>
    </row>
    <row r="407" spans="2:11">
      <c r="B407" s="19" t="s">
        <v>115</v>
      </c>
      <c r="C407" s="19" t="s">
        <v>6</v>
      </c>
    </row>
    <row r="408" spans="2:11">
      <c r="B408" s="11" t="s">
        <v>32</v>
      </c>
      <c r="C408" s="58">
        <f>C403/$C$37</f>
        <v>0.94444444444444442</v>
      </c>
    </row>
    <row r="409" spans="2:11">
      <c r="B409" s="11" t="s">
        <v>110</v>
      </c>
      <c r="C409" s="58">
        <f>C404/$C$37</f>
        <v>5.5555555555555552E-2</v>
      </c>
      <c r="H409" s="19" t="s">
        <v>115</v>
      </c>
      <c r="I409" s="19" t="s">
        <v>6</v>
      </c>
    </row>
    <row r="410" spans="2:11">
      <c r="H410" s="11" t="s">
        <v>32</v>
      </c>
      <c r="I410" s="58">
        <f>I405/$C$37</f>
        <v>0.97222222222222221</v>
      </c>
    </row>
    <row r="411" spans="2:11">
      <c r="H411" s="11" t="s">
        <v>110</v>
      </c>
      <c r="I411" s="58">
        <f>I406/$C$37</f>
        <v>2.7777777777777776E-2</v>
      </c>
    </row>
    <row r="413" spans="2:11" ht="15" customHeight="1">
      <c r="B413" s="77" t="s">
        <v>116</v>
      </c>
      <c r="C413" s="77"/>
      <c r="D413" s="77"/>
    </row>
    <row r="414" spans="2:11">
      <c r="B414" s="77"/>
      <c r="C414" s="77"/>
      <c r="D414" s="77"/>
    </row>
    <row r="415" spans="2:11">
      <c r="B415" s="77"/>
      <c r="C415" s="77"/>
      <c r="D415" s="77"/>
    </row>
    <row r="417" spans="2:4">
      <c r="B417" s="19" t="s">
        <v>117</v>
      </c>
      <c r="C417" s="75" t="s">
        <v>5</v>
      </c>
      <c r="D417" s="75"/>
    </row>
    <row r="418" spans="2:4">
      <c r="B418" s="62">
        <v>1</v>
      </c>
      <c r="C418" s="76">
        <v>0</v>
      </c>
      <c r="D418" s="76"/>
    </row>
    <row r="419" spans="2:4">
      <c r="B419" s="62">
        <v>2</v>
      </c>
      <c r="C419" s="76">
        <v>1</v>
      </c>
      <c r="D419" s="76"/>
    </row>
    <row r="420" spans="2:4">
      <c r="B420" s="62">
        <v>3</v>
      </c>
      <c r="C420" s="76">
        <v>9</v>
      </c>
      <c r="D420" s="76"/>
    </row>
    <row r="421" spans="2:4">
      <c r="B421" s="62">
        <v>4</v>
      </c>
      <c r="C421" s="76">
        <v>14</v>
      </c>
      <c r="D421" s="76"/>
    </row>
    <row r="422" spans="2:4">
      <c r="B422" s="62">
        <v>5</v>
      </c>
      <c r="C422" s="76">
        <v>12</v>
      </c>
      <c r="D422" s="76"/>
    </row>
    <row r="424" spans="2:4">
      <c r="B424" s="19" t="s">
        <v>117</v>
      </c>
      <c r="C424" s="75" t="s">
        <v>6</v>
      </c>
      <c r="D424" s="75"/>
    </row>
    <row r="425" spans="2:4">
      <c r="B425" s="62">
        <v>1</v>
      </c>
      <c r="C425" s="74">
        <f>C418/$C$37</f>
        <v>0</v>
      </c>
      <c r="D425" s="74"/>
    </row>
    <row r="426" spans="2:4">
      <c r="B426" s="62">
        <v>2</v>
      </c>
      <c r="C426" s="74">
        <f t="shared" ref="C426:C429" si="9">C419/$C$37</f>
        <v>2.7777777777777776E-2</v>
      </c>
      <c r="D426" s="74"/>
    </row>
    <row r="427" spans="2:4">
      <c r="B427" s="62">
        <v>3</v>
      </c>
      <c r="C427" s="74">
        <f t="shared" si="9"/>
        <v>0.25</v>
      </c>
      <c r="D427" s="74"/>
    </row>
    <row r="428" spans="2:4">
      <c r="B428" s="62">
        <v>4</v>
      </c>
      <c r="C428" s="74">
        <f t="shared" si="9"/>
        <v>0.3888888888888889</v>
      </c>
      <c r="D428" s="74"/>
    </row>
    <row r="429" spans="2:4">
      <c r="B429" s="62">
        <v>5</v>
      </c>
      <c r="C429" s="74">
        <f t="shared" si="9"/>
        <v>0.33333333333333331</v>
      </c>
      <c r="D429" s="74"/>
    </row>
    <row r="434" spans="2:10" ht="15.75">
      <c r="B434" s="7" t="s">
        <v>118</v>
      </c>
    </row>
    <row r="436" spans="2:10">
      <c r="B436" s="75" t="s">
        <v>119</v>
      </c>
      <c r="C436" s="75"/>
      <c r="D436" s="75"/>
      <c r="E436" s="75"/>
      <c r="F436" s="75"/>
      <c r="G436" s="75"/>
      <c r="H436" s="75"/>
      <c r="I436" s="75"/>
      <c r="J436" s="75"/>
    </row>
    <row r="437" spans="2:10">
      <c r="B437" s="33" t="s">
        <v>453</v>
      </c>
      <c r="I437" s="23"/>
      <c r="J437" s="23"/>
    </row>
    <row r="438" spans="2:10">
      <c r="B438" s="33" t="s">
        <v>454</v>
      </c>
      <c r="J438" s="23"/>
    </row>
    <row r="439" spans="2:10">
      <c r="B439" s="33" t="s">
        <v>455</v>
      </c>
      <c r="J439" s="23"/>
    </row>
    <row r="440" spans="2:10">
      <c r="B440" s="33" t="s">
        <v>456</v>
      </c>
      <c r="J440" s="23"/>
    </row>
    <row r="441" spans="2:10">
      <c r="B441" s="33" t="s">
        <v>253</v>
      </c>
      <c r="J441" s="23"/>
    </row>
    <row r="442" spans="2:10">
      <c r="B442" s="33" t="s">
        <v>457</v>
      </c>
      <c r="J442" s="23"/>
    </row>
    <row r="443" spans="2:10">
      <c r="B443" s="33" t="s">
        <v>458</v>
      </c>
      <c r="J443" s="23"/>
    </row>
    <row r="444" spans="2:10">
      <c r="B444" s="33" t="s">
        <v>459</v>
      </c>
      <c r="I444"/>
      <c r="J444" s="24"/>
    </row>
    <row r="445" spans="2:10">
      <c r="B445" s="33" t="s">
        <v>460</v>
      </c>
      <c r="J445" s="23"/>
    </row>
    <row r="446" spans="2:10">
      <c r="B446" s="33" t="s">
        <v>461</v>
      </c>
      <c r="J446" s="23"/>
    </row>
    <row r="447" spans="2:10">
      <c r="B447" s="33" t="s">
        <v>462</v>
      </c>
      <c r="J447" s="23"/>
    </row>
    <row r="448" spans="2:10">
      <c r="B448" s="33" t="s">
        <v>463</v>
      </c>
      <c r="J448" s="23"/>
    </row>
    <row r="449" spans="2:10">
      <c r="B449" s="33" t="s">
        <v>56</v>
      </c>
      <c r="J449" s="23"/>
    </row>
    <row r="450" spans="2:10">
      <c r="B450" s="33" t="s">
        <v>253</v>
      </c>
      <c r="J450" s="23"/>
    </row>
    <row r="451" spans="2:10">
      <c r="B451" s="33" t="s">
        <v>464</v>
      </c>
      <c r="J451" s="23"/>
    </row>
    <row r="452" spans="2:10">
      <c r="B452" s="33" t="s">
        <v>465</v>
      </c>
      <c r="J452" s="23"/>
    </row>
    <row r="453" spans="2:10">
      <c r="B453" s="33" t="s">
        <v>466</v>
      </c>
      <c r="J453" s="23"/>
    </row>
    <row r="454" spans="2:10">
      <c r="B454" s="33" t="s">
        <v>467</v>
      </c>
      <c r="J454" s="23"/>
    </row>
    <row r="455" spans="2:10">
      <c r="B455" s="33" t="s">
        <v>468</v>
      </c>
      <c r="J455" s="23"/>
    </row>
    <row r="456" spans="2:10">
      <c r="B456" s="33" t="s">
        <v>469</v>
      </c>
      <c r="J456" s="23"/>
    </row>
    <row r="457" spans="2:10">
      <c r="B457" s="33" t="s">
        <v>201</v>
      </c>
      <c r="J457" s="23"/>
    </row>
    <row r="458" spans="2:10">
      <c r="B458" s="33" t="s">
        <v>470</v>
      </c>
      <c r="J458" s="23"/>
    </row>
    <row r="459" spans="2:10">
      <c r="B459" s="33" t="s">
        <v>471</v>
      </c>
      <c r="I459" s="25"/>
      <c r="J459" s="26"/>
    </row>
    <row r="460" spans="2:10">
      <c r="B460" s="33" t="s">
        <v>472</v>
      </c>
      <c r="J460" s="23"/>
    </row>
    <row r="461" spans="2:10">
      <c r="B461" s="33" t="s">
        <v>473</v>
      </c>
      <c r="J461" s="23"/>
    </row>
    <row r="462" spans="2:10">
      <c r="B462" s="33" t="s">
        <v>474</v>
      </c>
      <c r="J462" s="23"/>
    </row>
    <row r="463" spans="2:10">
      <c r="B463" s="33" t="s">
        <v>475</v>
      </c>
      <c r="J463" s="23"/>
    </row>
    <row r="464" spans="2:10">
      <c r="B464" s="33" t="s">
        <v>201</v>
      </c>
      <c r="J464" s="23"/>
    </row>
    <row r="465" spans="2:10">
      <c r="B465" s="33" t="s">
        <v>476</v>
      </c>
      <c r="J465" s="23"/>
    </row>
    <row r="466" spans="2:10">
      <c r="B466" s="33" t="s">
        <v>477</v>
      </c>
      <c r="J466" s="23"/>
    </row>
    <row r="467" spans="2:10">
      <c r="B467" s="33" t="s">
        <v>254</v>
      </c>
      <c r="J467" s="23"/>
    </row>
    <row r="468" spans="2:10">
      <c r="B468" s="33" t="s">
        <v>478</v>
      </c>
      <c r="J468" s="23"/>
    </row>
    <row r="469" spans="2:10">
      <c r="B469" s="33" t="s">
        <v>479</v>
      </c>
      <c r="J469" s="23"/>
    </row>
    <row r="470" spans="2:10">
      <c r="B470" s="33" t="s">
        <v>480</v>
      </c>
      <c r="J470" s="23"/>
    </row>
    <row r="471" spans="2:10">
      <c r="B471" s="33" t="s">
        <v>481</v>
      </c>
      <c r="J471" s="23"/>
    </row>
    <row r="472" spans="2:10">
      <c r="B472" s="34" t="s">
        <v>482</v>
      </c>
      <c r="C472" s="25"/>
      <c r="D472" s="25"/>
      <c r="E472" s="25"/>
      <c r="F472" s="25"/>
      <c r="G472" s="25"/>
      <c r="H472" s="25"/>
      <c r="I472" s="25"/>
      <c r="J472" s="26"/>
    </row>
  </sheetData>
  <mergeCells count="109">
    <mergeCell ref="C427:D427"/>
    <mergeCell ref="C428:D428"/>
    <mergeCell ref="C429:D429"/>
    <mergeCell ref="B436:J436"/>
    <mergeCell ref="C420:D420"/>
    <mergeCell ref="C421:D421"/>
    <mergeCell ref="C422:D422"/>
    <mergeCell ref="C424:D424"/>
    <mergeCell ref="C425:D425"/>
    <mergeCell ref="C426:D426"/>
    <mergeCell ref="B398:D400"/>
    <mergeCell ref="F398:K401"/>
    <mergeCell ref="B413:D415"/>
    <mergeCell ref="C417:D417"/>
    <mergeCell ref="C418:D418"/>
    <mergeCell ref="C419:D419"/>
    <mergeCell ref="B364:E364"/>
    <mergeCell ref="B365:E365"/>
    <mergeCell ref="B366:E366"/>
    <mergeCell ref="B367:E367"/>
    <mergeCell ref="B376:D379"/>
    <mergeCell ref="F376:I378"/>
    <mergeCell ref="B299:D299"/>
    <mergeCell ref="B359:E359"/>
    <mergeCell ref="B360:E360"/>
    <mergeCell ref="B361:E361"/>
    <mergeCell ref="B362:E362"/>
    <mergeCell ref="B363:E363"/>
    <mergeCell ref="B293:D293"/>
    <mergeCell ref="B294:D294"/>
    <mergeCell ref="B295:D295"/>
    <mergeCell ref="B296:D296"/>
    <mergeCell ref="B297:D297"/>
    <mergeCell ref="B298:D298"/>
    <mergeCell ref="B261:D261"/>
    <mergeCell ref="H261:I261"/>
    <mergeCell ref="B262:D262"/>
    <mergeCell ref="H262:I262"/>
    <mergeCell ref="B291:D291"/>
    <mergeCell ref="B292:D292"/>
    <mergeCell ref="B250:D250"/>
    <mergeCell ref="B251:D251"/>
    <mergeCell ref="B259:D259"/>
    <mergeCell ref="H259:I259"/>
    <mergeCell ref="B260:D260"/>
    <mergeCell ref="H260:I260"/>
    <mergeCell ref="B244:D244"/>
    <mergeCell ref="B245:D245"/>
    <mergeCell ref="B246:D246"/>
    <mergeCell ref="B247:D247"/>
    <mergeCell ref="B248:D248"/>
    <mergeCell ref="B249:D249"/>
    <mergeCell ref="B228:D228"/>
    <mergeCell ref="B229:D229"/>
    <mergeCell ref="B230:D230"/>
    <mergeCell ref="B231:D231"/>
    <mergeCell ref="B232:D232"/>
    <mergeCell ref="B243:D243"/>
    <mergeCell ref="B201:C201"/>
    <mergeCell ref="B223:C223"/>
    <mergeCell ref="B224:C224"/>
    <mergeCell ref="B225:C225"/>
    <mergeCell ref="B226:C226"/>
    <mergeCell ref="B227:D227"/>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80"/>
  <sheetViews>
    <sheetView tabSelected="1" topLeftCell="A220" zoomScaleNormal="100" workbookViewId="0">
      <selection activeCell="E285" sqref="E28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0.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105" t="s">
        <v>483</v>
      </c>
      <c r="C12" s="105"/>
      <c r="D12" s="105"/>
      <c r="E12" s="105"/>
      <c r="F12" s="105"/>
    </row>
    <row r="13" spans="2:6">
      <c r="B13" s="5" t="s">
        <v>3</v>
      </c>
    </row>
    <row r="14" spans="2:6">
      <c r="B14" s="5"/>
    </row>
    <row r="15" spans="2:6">
      <c r="B15" s="5"/>
    </row>
    <row r="16" spans="2:6">
      <c r="B16" s="5"/>
    </row>
    <row r="17" spans="2:2">
      <c r="B17" s="5"/>
    </row>
    <row r="18" spans="2:2">
      <c r="B18" s="5"/>
    </row>
    <row r="33" spans="2:4" ht="48" customHeight="1"/>
    <row r="34" spans="2:4" ht="21.75" customHeight="1">
      <c r="B34" s="35" t="s">
        <v>178</v>
      </c>
      <c r="C34" s="35" t="s">
        <v>179</v>
      </c>
      <c r="D34" s="35" t="s">
        <v>180</v>
      </c>
    </row>
    <row r="35" spans="2:4" ht="21.75" customHeight="1">
      <c r="B35" s="37">
        <v>21</v>
      </c>
      <c r="C35" s="37">
        <v>0</v>
      </c>
      <c r="D35" s="37">
        <v>0</v>
      </c>
    </row>
    <row r="36" spans="2:4" ht="21.75" customHeight="1"/>
    <row r="37" spans="2:4" ht="21.75" customHeight="1">
      <c r="B37" s="6" t="s">
        <v>484</v>
      </c>
    </row>
    <row r="38" spans="2:4" ht="21.75" customHeight="1">
      <c r="B38" s="6" t="s">
        <v>485</v>
      </c>
    </row>
    <row r="39" spans="2:4" ht="21.75" customHeight="1">
      <c r="B39" s="6" t="s">
        <v>486</v>
      </c>
    </row>
    <row r="40" spans="2:4" ht="21.75" customHeight="1">
      <c r="B40" s="6" t="s">
        <v>487</v>
      </c>
    </row>
    <row r="42" spans="2:4" ht="15.75">
      <c r="B42" s="7" t="s">
        <v>4</v>
      </c>
    </row>
    <row r="44" spans="2:4">
      <c r="B44" s="8" t="s">
        <v>4</v>
      </c>
      <c r="C44" s="40" t="s">
        <v>5</v>
      </c>
      <c r="D44" s="40" t="s">
        <v>6</v>
      </c>
    </row>
    <row r="45" spans="2:4">
      <c r="B45" s="9" t="s">
        <v>7</v>
      </c>
      <c r="C45" s="28">
        <v>9</v>
      </c>
      <c r="D45" s="10">
        <f>C45/$C$47</f>
        <v>0.42857142857142855</v>
      </c>
    </row>
    <row r="46" spans="2:4">
      <c r="B46" s="9" t="s">
        <v>8</v>
      </c>
      <c r="C46" s="28">
        <v>12</v>
      </c>
      <c r="D46" s="10">
        <f>C46/$C$47</f>
        <v>0.5714285714285714</v>
      </c>
    </row>
    <row r="47" spans="2:4">
      <c r="B47" s="9" t="s">
        <v>9</v>
      </c>
      <c r="C47" s="29">
        <f>SUM(C45:C46)</f>
        <v>21</v>
      </c>
      <c r="D47" s="10">
        <f>C47/$C$47</f>
        <v>1</v>
      </c>
    </row>
    <row r="67" spans="2:4" ht="15.75">
      <c r="B67" s="7" t="s">
        <v>10</v>
      </c>
    </row>
    <row r="69" spans="2:4">
      <c r="B69" s="8" t="s">
        <v>10</v>
      </c>
      <c r="C69" s="40" t="s">
        <v>5</v>
      </c>
      <c r="D69" s="40" t="s">
        <v>6</v>
      </c>
    </row>
    <row r="70" spans="2:4">
      <c r="B70" s="9" t="s">
        <v>11</v>
      </c>
      <c r="C70" s="28">
        <v>8</v>
      </c>
      <c r="D70" s="10">
        <f>C70/$C$73</f>
        <v>0.38095238095238093</v>
      </c>
    </row>
    <row r="71" spans="2:4">
      <c r="B71" s="9" t="s">
        <v>12</v>
      </c>
      <c r="C71" s="28">
        <v>12</v>
      </c>
      <c r="D71" s="10">
        <f>C71/$C$73</f>
        <v>0.5714285714285714</v>
      </c>
    </row>
    <row r="72" spans="2:4">
      <c r="B72" s="9" t="s">
        <v>13</v>
      </c>
      <c r="C72" s="28">
        <v>1</v>
      </c>
      <c r="D72" s="10">
        <f>C72/$C$73</f>
        <v>4.7619047619047616E-2</v>
      </c>
    </row>
    <row r="73" spans="2:4">
      <c r="B73" s="9" t="s">
        <v>9</v>
      </c>
      <c r="C73" s="29">
        <f>SUM(C70:C72)</f>
        <v>21</v>
      </c>
      <c r="D73" s="10">
        <f>C73/$C$47</f>
        <v>1</v>
      </c>
    </row>
    <row r="93" spans="2:4" ht="15.75">
      <c r="B93" s="7" t="s">
        <v>15</v>
      </c>
    </row>
    <row r="95" spans="2:4">
      <c r="B95" s="40" t="s">
        <v>16</v>
      </c>
      <c r="C95" s="40" t="s">
        <v>5</v>
      </c>
      <c r="D95" s="40" t="s">
        <v>6</v>
      </c>
    </row>
    <row r="96" spans="2:4">
      <c r="B96" s="30">
        <v>0</v>
      </c>
      <c r="C96" s="28">
        <v>16</v>
      </c>
      <c r="D96" s="10">
        <f>C96/$C$100</f>
        <v>0.76190476190476186</v>
      </c>
    </row>
    <row r="97" spans="2:4">
      <c r="B97" s="30">
        <v>1</v>
      </c>
      <c r="C97" s="28">
        <v>4</v>
      </c>
      <c r="D97" s="10">
        <f>C97/$C$100</f>
        <v>0.19047619047619047</v>
      </c>
    </row>
    <row r="98" spans="2:4">
      <c r="B98" s="30">
        <v>2</v>
      </c>
      <c r="C98" s="28">
        <v>1</v>
      </c>
      <c r="D98" s="10">
        <f>C98/$C$100</f>
        <v>4.7619047619047616E-2</v>
      </c>
    </row>
    <row r="99" spans="2:4">
      <c r="B99" s="36" t="s">
        <v>17</v>
      </c>
      <c r="C99" s="28">
        <v>0</v>
      </c>
      <c r="D99" s="10">
        <f>C99/$C$100</f>
        <v>0</v>
      </c>
    </row>
    <row r="100" spans="2:4">
      <c r="B100" s="30" t="s">
        <v>9</v>
      </c>
      <c r="C100" s="29">
        <f>SUM(C96:C99)</f>
        <v>21</v>
      </c>
      <c r="D100" s="10">
        <f>C100/$C$47</f>
        <v>1</v>
      </c>
    </row>
    <row r="120" spans="2:6" ht="15.75">
      <c r="B120" s="7" t="s">
        <v>18</v>
      </c>
    </row>
    <row r="121" spans="2:6" ht="15.75">
      <c r="B121" s="7"/>
    </row>
    <row r="123" spans="2:6" ht="84" customHeight="1">
      <c r="B123" s="106" t="s">
        <v>19</v>
      </c>
      <c r="C123" s="106"/>
      <c r="D123" s="106"/>
      <c r="E123" s="107" t="s">
        <v>5</v>
      </c>
      <c r="F123" s="107"/>
    </row>
    <row r="124" spans="2:6">
      <c r="B124" s="85" t="s">
        <v>21</v>
      </c>
      <c r="C124" s="85"/>
      <c r="D124" s="85"/>
      <c r="E124" s="102">
        <v>20</v>
      </c>
      <c r="F124" s="102"/>
    </row>
    <row r="125" spans="2:6">
      <c r="B125" s="85" t="s">
        <v>23</v>
      </c>
      <c r="C125" s="85"/>
      <c r="D125" s="85"/>
      <c r="E125" s="102">
        <v>1</v>
      </c>
      <c r="F125" s="102"/>
    </row>
    <row r="126" spans="2:6">
      <c r="B126" s="85" t="s">
        <v>25</v>
      </c>
      <c r="C126" s="85"/>
      <c r="D126" s="85"/>
      <c r="E126" s="102">
        <v>0</v>
      </c>
      <c r="F126" s="102"/>
    </row>
    <row r="127" spans="2:6">
      <c r="B127" s="85" t="s">
        <v>27</v>
      </c>
      <c r="C127" s="85"/>
      <c r="D127" s="85"/>
      <c r="E127" s="102">
        <v>0</v>
      </c>
      <c r="F127" s="102"/>
    </row>
    <row r="128" spans="2:6">
      <c r="B128" s="85" t="s">
        <v>28</v>
      </c>
      <c r="C128" s="85"/>
      <c r="D128" s="85"/>
      <c r="E128" s="102">
        <v>0</v>
      </c>
      <c r="F128" s="102"/>
    </row>
    <row r="129" spans="2:6">
      <c r="B129" s="85" t="s">
        <v>29</v>
      </c>
      <c r="C129" s="85"/>
      <c r="D129" s="85"/>
      <c r="E129" s="102">
        <v>0</v>
      </c>
      <c r="F129" s="102"/>
    </row>
    <row r="130" spans="2:6">
      <c r="B130" s="85" t="s">
        <v>9</v>
      </c>
      <c r="C130" s="85"/>
      <c r="D130" s="85"/>
      <c r="E130" s="102">
        <f>SUM(E124:F129)</f>
        <v>21</v>
      </c>
      <c r="F130" s="102"/>
    </row>
    <row r="131" spans="2:6">
      <c r="B131" s="12"/>
      <c r="C131" s="12"/>
      <c r="D131" s="12"/>
      <c r="E131" s="39"/>
      <c r="F131" s="39"/>
    </row>
    <row r="133" spans="2:6">
      <c r="B133" s="99" t="s">
        <v>30</v>
      </c>
      <c r="C133" s="99"/>
      <c r="D133" s="99"/>
      <c r="E133" s="99" t="s">
        <v>6</v>
      </c>
      <c r="F133" s="99"/>
    </row>
    <row r="134" spans="2:6">
      <c r="B134" s="85" t="s">
        <v>21</v>
      </c>
      <c r="C134" s="85"/>
      <c r="D134" s="85"/>
      <c r="E134" s="74">
        <f t="shared" ref="E134:E139" si="0">E124/$E$130</f>
        <v>0.95238095238095233</v>
      </c>
      <c r="F134" s="74"/>
    </row>
    <row r="135" spans="2:6">
      <c r="B135" s="85" t="s">
        <v>23</v>
      </c>
      <c r="C135" s="85"/>
      <c r="D135" s="85"/>
      <c r="E135" s="74">
        <f t="shared" si="0"/>
        <v>4.7619047619047616E-2</v>
      </c>
      <c r="F135" s="74"/>
    </row>
    <row r="136" spans="2:6">
      <c r="B136" s="85" t="s">
        <v>25</v>
      </c>
      <c r="C136" s="85"/>
      <c r="D136" s="85"/>
      <c r="E136" s="74">
        <f t="shared" si="0"/>
        <v>0</v>
      </c>
      <c r="F136" s="74"/>
    </row>
    <row r="137" spans="2:6">
      <c r="B137" s="85" t="s">
        <v>27</v>
      </c>
      <c r="C137" s="85"/>
      <c r="D137" s="85"/>
      <c r="E137" s="74">
        <f t="shared" si="0"/>
        <v>0</v>
      </c>
      <c r="F137" s="74"/>
    </row>
    <row r="138" spans="2:6">
      <c r="B138" s="85" t="s">
        <v>28</v>
      </c>
      <c r="C138" s="85"/>
      <c r="D138" s="85"/>
      <c r="E138" s="74">
        <f t="shared" si="0"/>
        <v>0</v>
      </c>
      <c r="F138" s="74"/>
    </row>
    <row r="139" spans="2:6">
      <c r="B139" s="85" t="s">
        <v>29</v>
      </c>
      <c r="C139" s="85"/>
      <c r="D139" s="85"/>
      <c r="E139" s="74">
        <f t="shared" si="0"/>
        <v>0</v>
      </c>
      <c r="F139" s="74"/>
    </row>
    <row r="161" spans="2:9" ht="15.75">
      <c r="B161" s="7" t="s">
        <v>34</v>
      </c>
    </row>
    <row r="163" spans="2:9">
      <c r="B163" s="32" t="s">
        <v>186</v>
      </c>
      <c r="C163" s="32" t="s">
        <v>36</v>
      </c>
      <c r="D163" s="32" t="s">
        <v>37</v>
      </c>
      <c r="E163" s="32" t="s">
        <v>38</v>
      </c>
      <c r="F163" s="41" t="s">
        <v>41</v>
      </c>
      <c r="G163" s="41" t="s">
        <v>46</v>
      </c>
      <c r="H163" s="41" t="s">
        <v>188</v>
      </c>
      <c r="I163" s="41" t="s">
        <v>48</v>
      </c>
    </row>
    <row r="164" spans="2:9">
      <c r="B164" s="48" t="s">
        <v>214</v>
      </c>
      <c r="C164" s="48" t="s">
        <v>497</v>
      </c>
      <c r="D164" s="48" t="s">
        <v>295</v>
      </c>
      <c r="E164" s="48" t="s">
        <v>527</v>
      </c>
      <c r="F164" s="48" t="s">
        <v>187</v>
      </c>
      <c r="G164" s="48" t="s">
        <v>265</v>
      </c>
      <c r="H164" s="48" t="s">
        <v>237</v>
      </c>
      <c r="I164" s="48" t="s">
        <v>296</v>
      </c>
    </row>
    <row r="165" spans="2:9">
      <c r="B165" s="13" t="s">
        <v>498</v>
      </c>
      <c r="C165" s="13" t="s">
        <v>499</v>
      </c>
      <c r="D165" s="13" t="s">
        <v>528</v>
      </c>
      <c r="E165" s="13" t="s">
        <v>529</v>
      </c>
      <c r="F165" s="13" t="s">
        <v>187</v>
      </c>
      <c r="G165" s="13" t="s">
        <v>263</v>
      </c>
      <c r="H165" s="13" t="s">
        <v>558</v>
      </c>
      <c r="I165" s="13" t="s">
        <v>559</v>
      </c>
    </row>
    <row r="166" spans="2:9">
      <c r="B166" s="48" t="s">
        <v>500</v>
      </c>
      <c r="C166" s="48" t="s">
        <v>501</v>
      </c>
      <c r="D166" s="48" t="s">
        <v>530</v>
      </c>
      <c r="E166" s="48" t="s">
        <v>531</v>
      </c>
      <c r="F166" s="48" t="s">
        <v>187</v>
      </c>
      <c r="G166" s="48" t="s">
        <v>262</v>
      </c>
      <c r="H166" s="48" t="s">
        <v>560</v>
      </c>
      <c r="I166" s="48" t="s">
        <v>561</v>
      </c>
    </row>
    <row r="167" spans="2:9">
      <c r="B167" s="48" t="s">
        <v>219</v>
      </c>
      <c r="C167" s="48" t="s">
        <v>502</v>
      </c>
      <c r="D167" s="48" t="s">
        <v>532</v>
      </c>
      <c r="E167" s="48" t="s">
        <v>533</v>
      </c>
      <c r="F167" s="48" t="s">
        <v>187</v>
      </c>
      <c r="G167" s="48" t="s">
        <v>263</v>
      </c>
      <c r="H167" s="48" t="s">
        <v>562</v>
      </c>
      <c r="I167" s="48" t="s">
        <v>563</v>
      </c>
    </row>
    <row r="168" spans="2:9">
      <c r="B168" s="13" t="s">
        <v>503</v>
      </c>
      <c r="C168" s="13" t="s">
        <v>504</v>
      </c>
      <c r="D168" s="13" t="s">
        <v>534</v>
      </c>
      <c r="E168" s="13" t="s">
        <v>535</v>
      </c>
      <c r="F168" s="13" t="s">
        <v>187</v>
      </c>
      <c r="G168" s="13" t="s">
        <v>265</v>
      </c>
      <c r="H168" s="13" t="s">
        <v>237</v>
      </c>
      <c r="I168" s="13" t="s">
        <v>564</v>
      </c>
    </row>
    <row r="169" spans="2:9">
      <c r="B169" s="48" t="s">
        <v>505</v>
      </c>
      <c r="C169" s="48" t="s">
        <v>506</v>
      </c>
      <c r="D169" s="48" t="s">
        <v>536</v>
      </c>
      <c r="E169" s="48" t="s">
        <v>537</v>
      </c>
      <c r="F169" s="48" t="s">
        <v>187</v>
      </c>
      <c r="G169" s="48" t="s">
        <v>289</v>
      </c>
      <c r="H169" s="48" t="s">
        <v>565</v>
      </c>
      <c r="I169" s="48" t="s">
        <v>264</v>
      </c>
    </row>
    <row r="170" spans="2:9">
      <c r="B170" s="13" t="s">
        <v>507</v>
      </c>
      <c r="C170" s="13" t="s">
        <v>508</v>
      </c>
      <c r="D170" s="13" t="s">
        <v>538</v>
      </c>
      <c r="E170" s="13" t="s">
        <v>539</v>
      </c>
      <c r="F170" s="13" t="s">
        <v>187</v>
      </c>
      <c r="G170" s="13" t="s">
        <v>263</v>
      </c>
      <c r="H170" s="13" t="s">
        <v>210</v>
      </c>
      <c r="I170" s="13" t="s">
        <v>566</v>
      </c>
    </row>
    <row r="171" spans="2:9">
      <c r="B171" s="13" t="s">
        <v>509</v>
      </c>
      <c r="C171" s="13" t="s">
        <v>510</v>
      </c>
      <c r="D171" s="13" t="s">
        <v>540</v>
      </c>
      <c r="E171" s="13" t="s">
        <v>541</v>
      </c>
      <c r="F171" s="13" t="s">
        <v>187</v>
      </c>
      <c r="G171" s="13" t="s">
        <v>203</v>
      </c>
      <c r="H171" s="13" t="s">
        <v>567</v>
      </c>
      <c r="I171" s="13" t="s">
        <v>568</v>
      </c>
    </row>
    <row r="172" spans="2:9">
      <c r="B172" s="48" t="s">
        <v>511</v>
      </c>
      <c r="C172" s="48" t="s">
        <v>512</v>
      </c>
      <c r="D172" s="48" t="s">
        <v>542</v>
      </c>
      <c r="E172" s="48" t="s">
        <v>543</v>
      </c>
      <c r="F172" s="48" t="s">
        <v>187</v>
      </c>
      <c r="G172" s="48" t="s">
        <v>263</v>
      </c>
      <c r="H172" s="48" t="s">
        <v>569</v>
      </c>
      <c r="I172" s="48" t="s">
        <v>570</v>
      </c>
    </row>
    <row r="173" spans="2:9">
      <c r="B173" s="13" t="s">
        <v>251</v>
      </c>
      <c r="C173" s="13" t="s">
        <v>513</v>
      </c>
      <c r="D173" s="13" t="s">
        <v>544</v>
      </c>
      <c r="E173" s="13" t="s">
        <v>545</v>
      </c>
      <c r="F173" s="13" t="s">
        <v>187</v>
      </c>
      <c r="G173" s="13" t="s">
        <v>262</v>
      </c>
      <c r="H173" s="13" t="s">
        <v>571</v>
      </c>
      <c r="I173" s="13" t="s">
        <v>572</v>
      </c>
    </row>
    <row r="174" spans="2:9">
      <c r="B174" s="13" t="s">
        <v>514</v>
      </c>
      <c r="C174" s="13" t="s">
        <v>515</v>
      </c>
      <c r="D174" s="13" t="s">
        <v>546</v>
      </c>
      <c r="E174" s="13" t="s">
        <v>547</v>
      </c>
      <c r="F174" s="13" t="s">
        <v>187</v>
      </c>
      <c r="G174" s="13" t="s">
        <v>265</v>
      </c>
      <c r="H174" s="13" t="s">
        <v>243</v>
      </c>
      <c r="I174" s="13" t="s">
        <v>573</v>
      </c>
    </row>
    <row r="175" spans="2:9" ht="30">
      <c r="B175" s="48" t="s">
        <v>516</v>
      </c>
      <c r="C175" s="48" t="s">
        <v>517</v>
      </c>
      <c r="D175" s="48" t="s">
        <v>548</v>
      </c>
      <c r="E175" s="48" t="s">
        <v>239</v>
      </c>
      <c r="F175" s="48" t="s">
        <v>187</v>
      </c>
      <c r="G175" s="48" t="s">
        <v>260</v>
      </c>
      <c r="H175" s="48" t="s">
        <v>240</v>
      </c>
      <c r="I175" s="51" t="s">
        <v>582</v>
      </c>
    </row>
    <row r="176" spans="2:9">
      <c r="B176" s="13" t="s">
        <v>518</v>
      </c>
      <c r="C176" s="13" t="s">
        <v>519</v>
      </c>
      <c r="D176" s="13" t="s">
        <v>549</v>
      </c>
      <c r="E176" s="13" t="s">
        <v>550</v>
      </c>
      <c r="F176" s="13" t="s">
        <v>187</v>
      </c>
      <c r="G176" s="13" t="s">
        <v>261</v>
      </c>
      <c r="H176" s="13" t="s">
        <v>574</v>
      </c>
      <c r="I176" s="13" t="s">
        <v>575</v>
      </c>
    </row>
    <row r="177" spans="2:9">
      <c r="B177" s="48" t="s">
        <v>520</v>
      </c>
      <c r="C177" s="48" t="s">
        <v>521</v>
      </c>
      <c r="D177" s="48" t="s">
        <v>551</v>
      </c>
      <c r="E177" s="48" t="s">
        <v>552</v>
      </c>
      <c r="F177" s="48" t="s">
        <v>187</v>
      </c>
      <c r="G177" s="48" t="s">
        <v>262</v>
      </c>
      <c r="H177" s="48" t="s">
        <v>576</v>
      </c>
      <c r="I177" s="48" t="s">
        <v>577</v>
      </c>
    </row>
    <row r="178" spans="2:9">
      <c r="B178" s="13" t="s">
        <v>290</v>
      </c>
      <c r="C178" s="13" t="s">
        <v>522</v>
      </c>
      <c r="D178" s="13" t="s">
        <v>553</v>
      </c>
      <c r="E178" s="13" t="s">
        <v>252</v>
      </c>
      <c r="F178" s="13" t="s">
        <v>187</v>
      </c>
      <c r="G178" s="13" t="s">
        <v>263</v>
      </c>
      <c r="H178" s="13" t="s">
        <v>241</v>
      </c>
      <c r="I178" s="13" t="s">
        <v>211</v>
      </c>
    </row>
    <row r="179" spans="2:9">
      <c r="B179" s="13" t="s">
        <v>523</v>
      </c>
      <c r="C179" s="13" t="s">
        <v>524</v>
      </c>
      <c r="D179" s="13" t="s">
        <v>554</v>
      </c>
      <c r="E179" s="13" t="s">
        <v>555</v>
      </c>
      <c r="F179" s="13" t="s">
        <v>187</v>
      </c>
      <c r="G179" s="13" t="s">
        <v>261</v>
      </c>
      <c r="H179" s="13" t="s">
        <v>578</v>
      </c>
      <c r="I179" s="13" t="s">
        <v>579</v>
      </c>
    </row>
    <row r="180" spans="2:9">
      <c r="B180" s="48" t="s">
        <v>525</v>
      </c>
      <c r="C180" s="48" t="s">
        <v>526</v>
      </c>
      <c r="D180" s="48" t="s">
        <v>556</v>
      </c>
      <c r="E180" s="48" t="s">
        <v>557</v>
      </c>
      <c r="F180" s="48" t="s">
        <v>187</v>
      </c>
      <c r="G180" s="48" t="s">
        <v>262</v>
      </c>
      <c r="H180" s="48" t="s">
        <v>580</v>
      </c>
      <c r="I180" s="48" t="s">
        <v>581</v>
      </c>
    </row>
    <row r="184" spans="2:9" ht="15.75">
      <c r="B184" s="7" t="s">
        <v>54</v>
      </c>
    </row>
    <row r="186" spans="2:9" ht="69" customHeight="1">
      <c r="B186" s="92" t="s">
        <v>189</v>
      </c>
      <c r="C186" s="93"/>
      <c r="D186" s="16" t="s">
        <v>5</v>
      </c>
      <c r="E186" s="16" t="s">
        <v>6</v>
      </c>
    </row>
    <row r="187" spans="2:9">
      <c r="B187" s="94" t="s">
        <v>32</v>
      </c>
      <c r="C187" s="95"/>
      <c r="D187" s="36">
        <v>2</v>
      </c>
      <c r="E187" s="17">
        <f>D187/$D$189</f>
        <v>9.5238095238095233E-2</v>
      </c>
    </row>
    <row r="188" spans="2:9">
      <c r="B188" s="79" t="s">
        <v>56</v>
      </c>
      <c r="C188" s="79"/>
      <c r="D188" s="36">
        <v>19</v>
      </c>
      <c r="E188" s="17">
        <f>D188/$D$189</f>
        <v>0.90476190476190477</v>
      </c>
    </row>
    <row r="189" spans="2:9">
      <c r="B189" s="79" t="s">
        <v>57</v>
      </c>
      <c r="C189" s="79"/>
      <c r="D189" s="36">
        <f>SUM(D187:D188)</f>
        <v>21</v>
      </c>
      <c r="E189" s="31">
        <f>SUM(E187:E188)</f>
        <v>1</v>
      </c>
    </row>
    <row r="190" spans="2:9">
      <c r="B190" s="108"/>
      <c r="C190" s="108"/>
      <c r="D190" s="108"/>
    </row>
    <row r="191" spans="2:9">
      <c r="B191" s="108"/>
      <c r="C191" s="108"/>
      <c r="D191" s="108"/>
    </row>
    <row r="192" spans="2:9">
      <c r="B192" s="108"/>
      <c r="C192" s="108"/>
      <c r="D192" s="108"/>
    </row>
    <row r="193" spans="2:6">
      <c r="B193" s="108"/>
      <c r="C193" s="108"/>
      <c r="D193" s="108"/>
    </row>
    <row r="194" spans="2:6">
      <c r="B194" s="108"/>
      <c r="C194" s="108"/>
      <c r="D194" s="108"/>
    </row>
    <row r="195" spans="2:6">
      <c r="B195" s="108"/>
      <c r="C195" s="108"/>
      <c r="D195" s="108"/>
    </row>
    <row r="201" spans="2:6" ht="15.75">
      <c r="B201" s="7" t="s">
        <v>71</v>
      </c>
    </row>
    <row r="202" spans="2:6" ht="15.75">
      <c r="B202" s="7"/>
    </row>
    <row r="203" spans="2:6">
      <c r="B203" s="18" t="s">
        <v>72</v>
      </c>
    </row>
    <row r="204" spans="2:6">
      <c r="B204" s="18"/>
    </row>
    <row r="205" spans="2:6">
      <c r="B205" s="18"/>
    </row>
    <row r="206" spans="2:6">
      <c r="B206" s="86" t="s">
        <v>73</v>
      </c>
      <c r="C206" s="86"/>
      <c r="D206" s="86"/>
      <c r="E206" s="38" t="s">
        <v>5</v>
      </c>
      <c r="F206" s="38" t="s">
        <v>6</v>
      </c>
    </row>
    <row r="207" spans="2:6">
      <c r="B207" s="81" t="s">
        <v>74</v>
      </c>
      <c r="C207" s="81"/>
      <c r="D207" s="81"/>
      <c r="E207" s="36">
        <v>13</v>
      </c>
      <c r="F207" s="52">
        <f t="shared" ref="F207:F213" si="1">E207/$E$214</f>
        <v>0.35135135135135137</v>
      </c>
    </row>
    <row r="208" spans="2:6">
      <c r="B208" s="81" t="s">
        <v>75</v>
      </c>
      <c r="C208" s="81"/>
      <c r="D208" s="81"/>
      <c r="E208" s="36">
        <v>7</v>
      </c>
      <c r="F208" s="52">
        <f t="shared" si="1"/>
        <v>0.1891891891891892</v>
      </c>
    </row>
    <row r="209" spans="2:6">
      <c r="B209" s="81" t="s">
        <v>190</v>
      </c>
      <c r="C209" s="81"/>
      <c r="D209" s="81"/>
      <c r="E209" s="36">
        <v>10</v>
      </c>
      <c r="F209" s="52">
        <f t="shared" si="1"/>
        <v>0.27027027027027029</v>
      </c>
    </row>
    <row r="210" spans="2:6">
      <c r="B210" s="81" t="s">
        <v>191</v>
      </c>
      <c r="C210" s="81"/>
      <c r="D210" s="81"/>
      <c r="E210" s="36">
        <v>1</v>
      </c>
      <c r="F210" s="52">
        <f t="shared" si="1"/>
        <v>2.7027027027027029E-2</v>
      </c>
    </row>
    <row r="211" spans="2:6">
      <c r="B211" s="81" t="s">
        <v>79</v>
      </c>
      <c r="C211" s="81"/>
      <c r="D211" s="81"/>
      <c r="E211" s="36">
        <v>4</v>
      </c>
      <c r="F211" s="52">
        <f t="shared" si="1"/>
        <v>0.10810810810810811</v>
      </c>
    </row>
    <row r="212" spans="2:6">
      <c r="B212" s="81" t="s">
        <v>81</v>
      </c>
      <c r="C212" s="81"/>
      <c r="D212" s="81"/>
      <c r="E212" s="36">
        <v>1</v>
      </c>
      <c r="F212" s="52">
        <f t="shared" si="1"/>
        <v>2.7027027027027029E-2</v>
      </c>
    </row>
    <row r="213" spans="2:6">
      <c r="B213" s="81" t="s">
        <v>80</v>
      </c>
      <c r="C213" s="81"/>
      <c r="D213" s="81"/>
      <c r="E213" s="36">
        <v>1</v>
      </c>
      <c r="F213" s="52">
        <f t="shared" si="1"/>
        <v>2.7027027027027029E-2</v>
      </c>
    </row>
    <row r="214" spans="2:6">
      <c r="B214" s="81" t="s">
        <v>9</v>
      </c>
      <c r="C214" s="81"/>
      <c r="D214" s="81"/>
      <c r="E214" s="36">
        <f>SUM(E207:E213)</f>
        <v>37</v>
      </c>
      <c r="F214" s="52">
        <f>SUM(F207:F213)</f>
        <v>1</v>
      </c>
    </row>
    <row r="215" spans="2:6" ht="10.5" customHeight="1"/>
    <row r="216" spans="2:6" ht="18.75" customHeight="1">
      <c r="B216" s="7" t="s">
        <v>82</v>
      </c>
    </row>
    <row r="217" spans="2:6" ht="10.5" customHeight="1">
      <c r="B217" s="7"/>
    </row>
    <row r="218" spans="2:6" ht="18.75" customHeight="1">
      <c r="B218" s="18" t="s">
        <v>192</v>
      </c>
    </row>
    <row r="219" spans="2:6">
      <c r="B219" s="18"/>
    </row>
    <row r="220" spans="2:6">
      <c r="B220" s="18"/>
    </row>
    <row r="221" spans="2:6">
      <c r="B221" s="38" t="s">
        <v>84</v>
      </c>
      <c r="C221" s="38" t="s">
        <v>5</v>
      </c>
      <c r="D221" s="38" t="s">
        <v>6</v>
      </c>
    </row>
    <row r="222" spans="2:6">
      <c r="B222" s="36" t="s">
        <v>144</v>
      </c>
      <c r="C222" s="36">
        <v>8</v>
      </c>
      <c r="D222" s="52">
        <f>C222/$C$226</f>
        <v>0.38095238095238093</v>
      </c>
    </row>
    <row r="223" spans="2:6">
      <c r="B223" s="36" t="s">
        <v>145</v>
      </c>
      <c r="C223" s="36">
        <v>12</v>
      </c>
      <c r="D223" s="52">
        <f>C223/$C$226</f>
        <v>0.5714285714285714</v>
      </c>
    </row>
    <row r="224" spans="2:6">
      <c r="B224" s="36" t="s">
        <v>147</v>
      </c>
      <c r="C224" s="36">
        <v>1</v>
      </c>
      <c r="D224" s="52">
        <f>C224/$C$226</f>
        <v>4.7619047619047616E-2</v>
      </c>
    </row>
    <row r="225" spans="2:11">
      <c r="B225" s="36" t="s">
        <v>193</v>
      </c>
      <c r="C225" s="36">
        <v>0</v>
      </c>
      <c r="D225" s="52">
        <f>C225/$C$226</f>
        <v>0</v>
      </c>
    </row>
    <row r="226" spans="2:11">
      <c r="B226" s="36" t="s">
        <v>9</v>
      </c>
      <c r="C226" s="36">
        <f>SUM(C222:C225)</f>
        <v>21</v>
      </c>
      <c r="D226" s="52">
        <f>SUM(D222:D225)</f>
        <v>1</v>
      </c>
    </row>
    <row r="234" spans="2:11" ht="15" customHeight="1">
      <c r="B234" s="77" t="s">
        <v>113</v>
      </c>
      <c r="C234" s="77"/>
      <c r="D234" s="77"/>
      <c r="F234" s="110"/>
      <c r="G234" s="110"/>
      <c r="H234" s="110"/>
      <c r="I234" s="110"/>
      <c r="J234" s="110"/>
      <c r="K234" s="110"/>
    </row>
    <row r="235" spans="2:11" ht="15" customHeight="1">
      <c r="B235" s="77"/>
      <c r="C235" s="77"/>
      <c r="D235" s="77"/>
      <c r="F235" s="110"/>
      <c r="G235" s="110"/>
      <c r="H235" s="110"/>
      <c r="I235" s="110"/>
      <c r="J235" s="110"/>
      <c r="K235" s="110"/>
    </row>
    <row r="236" spans="2:11" ht="15" customHeight="1">
      <c r="B236" s="77"/>
      <c r="C236" s="77"/>
      <c r="D236" s="77"/>
      <c r="F236" s="110"/>
      <c r="G236" s="110"/>
      <c r="H236" s="110"/>
      <c r="I236" s="110"/>
      <c r="J236" s="110"/>
      <c r="K236" s="110"/>
    </row>
    <row r="237" spans="2:11">
      <c r="F237" s="110"/>
      <c r="G237" s="110"/>
      <c r="H237" s="110"/>
      <c r="I237" s="110"/>
      <c r="J237" s="110"/>
      <c r="K237" s="110"/>
    </row>
    <row r="238" spans="2:11">
      <c r="B238" s="35" t="s">
        <v>115</v>
      </c>
      <c r="C238" s="35" t="s">
        <v>5</v>
      </c>
      <c r="D238" s="35" t="s">
        <v>6</v>
      </c>
    </row>
    <row r="239" spans="2:11">
      <c r="B239" s="37" t="s">
        <v>32</v>
      </c>
      <c r="C239" s="36">
        <v>19</v>
      </c>
      <c r="D239" s="52">
        <f>C239/$C$241</f>
        <v>0.90476190476190477</v>
      </c>
    </row>
    <row r="240" spans="2:11">
      <c r="B240" s="37" t="s">
        <v>110</v>
      </c>
      <c r="C240" s="36">
        <v>2</v>
      </c>
      <c r="D240" s="52">
        <f>C240/$C$241</f>
        <v>9.5238095238095233E-2</v>
      </c>
    </row>
    <row r="241" spans="2:9">
      <c r="B241" s="37" t="s">
        <v>9</v>
      </c>
      <c r="C241" s="36">
        <f>SUM(C239:C240)</f>
        <v>21</v>
      </c>
      <c r="D241" s="52">
        <f>SUM(D239:D240)</f>
        <v>1</v>
      </c>
    </row>
    <row r="247" spans="2:9">
      <c r="H247" s="2"/>
      <c r="I247" s="53"/>
    </row>
    <row r="248" spans="2:9">
      <c r="B248" s="1" t="s">
        <v>114</v>
      </c>
      <c r="H248" s="2"/>
      <c r="I248" s="53"/>
    </row>
    <row r="249" spans="2:9">
      <c r="H249" s="2"/>
      <c r="I249" s="53"/>
    </row>
    <row r="250" spans="2:9">
      <c r="H250" s="2"/>
      <c r="I250" s="53"/>
    </row>
    <row r="251" spans="2:9">
      <c r="B251" s="35" t="s">
        <v>115</v>
      </c>
      <c r="C251" s="35" t="s">
        <v>5</v>
      </c>
      <c r="D251" s="35" t="s">
        <v>6</v>
      </c>
      <c r="H251" s="2"/>
      <c r="I251" s="53"/>
    </row>
    <row r="252" spans="2:9">
      <c r="B252" s="37" t="s">
        <v>32</v>
      </c>
      <c r="C252" s="36">
        <v>21</v>
      </c>
      <c r="D252" s="52">
        <f>C252/$C$254</f>
        <v>1</v>
      </c>
      <c r="H252" s="2"/>
      <c r="I252" s="53"/>
    </row>
    <row r="253" spans="2:9">
      <c r="B253" s="37" t="s">
        <v>110</v>
      </c>
      <c r="C253" s="36">
        <v>0</v>
      </c>
      <c r="D253" s="52">
        <f>C253/$C$254</f>
        <v>0</v>
      </c>
      <c r="H253" s="2"/>
      <c r="I253" s="53"/>
    </row>
    <row r="254" spans="2:9">
      <c r="B254" s="37" t="s">
        <v>9</v>
      </c>
      <c r="C254" s="36">
        <f>SUM(C252:C253)</f>
        <v>21</v>
      </c>
      <c r="D254" s="52">
        <f>SUM(D252:D253)</f>
        <v>1</v>
      </c>
      <c r="H254" s="2"/>
      <c r="I254" s="53"/>
    </row>
    <row r="255" spans="2:9">
      <c r="H255" s="2"/>
      <c r="I255" s="53"/>
    </row>
    <row r="256" spans="2:9">
      <c r="H256" s="2"/>
      <c r="I256" s="53"/>
    </row>
    <row r="257" spans="2:9">
      <c r="H257" s="2"/>
      <c r="I257" s="53"/>
    </row>
    <row r="258" spans="2:9" ht="15" customHeight="1">
      <c r="B258" s="77" t="s">
        <v>194</v>
      </c>
      <c r="C258" s="77"/>
      <c r="D258" s="77"/>
    </row>
    <row r="259" spans="2:9">
      <c r="B259" s="77"/>
      <c r="C259" s="77"/>
      <c r="D259" s="77"/>
    </row>
    <row r="260" spans="2:9">
      <c r="B260" s="77"/>
      <c r="C260" s="77"/>
      <c r="D260" s="77"/>
    </row>
    <row r="262" spans="2:9">
      <c r="B262" s="38" t="s">
        <v>117</v>
      </c>
      <c r="C262" s="86" t="s">
        <v>5</v>
      </c>
      <c r="D262" s="86"/>
      <c r="E262" s="86" t="s">
        <v>6</v>
      </c>
      <c r="F262" s="86"/>
    </row>
    <row r="263" spans="2:9">
      <c r="B263" s="36">
        <v>1</v>
      </c>
      <c r="C263" s="76">
        <v>0</v>
      </c>
      <c r="D263" s="76"/>
      <c r="E263" s="109">
        <f>C263/$C$268</f>
        <v>0</v>
      </c>
      <c r="F263" s="109"/>
    </row>
    <row r="264" spans="2:9">
      <c r="B264" s="36">
        <v>2</v>
      </c>
      <c r="C264" s="76">
        <v>0</v>
      </c>
      <c r="D264" s="76"/>
      <c r="E264" s="109">
        <f>C264/$C$268</f>
        <v>0</v>
      </c>
      <c r="F264" s="109"/>
    </row>
    <row r="265" spans="2:9">
      <c r="B265" s="36">
        <v>3</v>
      </c>
      <c r="C265" s="76">
        <v>5</v>
      </c>
      <c r="D265" s="76"/>
      <c r="E265" s="109">
        <f>C265/$C$268</f>
        <v>0.23809523809523808</v>
      </c>
      <c r="F265" s="109"/>
    </row>
    <row r="266" spans="2:9">
      <c r="B266" s="36">
        <v>4</v>
      </c>
      <c r="C266" s="76">
        <v>9</v>
      </c>
      <c r="D266" s="76"/>
      <c r="E266" s="109">
        <f>C266/$C$268</f>
        <v>0.42857142857142855</v>
      </c>
      <c r="F266" s="109"/>
    </row>
    <row r="267" spans="2:9">
      <c r="B267" s="36">
        <v>5</v>
      </c>
      <c r="C267" s="76">
        <v>7</v>
      </c>
      <c r="D267" s="76"/>
      <c r="E267" s="109">
        <f>C267/$C$268</f>
        <v>0.33333333333333331</v>
      </c>
      <c r="F267" s="109"/>
    </row>
    <row r="268" spans="2:9">
      <c r="B268" s="36" t="s">
        <v>9</v>
      </c>
      <c r="C268" s="76">
        <f>SUM(C263:D267)</f>
        <v>21</v>
      </c>
      <c r="D268" s="76"/>
      <c r="E268" s="109">
        <f>SUM(E263:F267)</f>
        <v>1</v>
      </c>
      <c r="F268" s="109"/>
    </row>
    <row r="270" spans="2:9" ht="15.75">
      <c r="B270" s="7" t="s">
        <v>118</v>
      </c>
    </row>
    <row r="272" spans="2:9">
      <c r="B272" s="116" t="s">
        <v>583</v>
      </c>
      <c r="C272" s="116"/>
      <c r="D272" s="116"/>
      <c r="E272" s="116"/>
    </row>
    <row r="273" spans="2:5" ht="48.75" customHeight="1">
      <c r="B273" s="118" t="s">
        <v>588</v>
      </c>
      <c r="C273" s="117"/>
      <c r="D273" s="117"/>
      <c r="E273" s="117"/>
    </row>
    <row r="274" spans="2:5" ht="20.25" customHeight="1">
      <c r="B274" s="116" t="s">
        <v>584</v>
      </c>
      <c r="C274" s="116"/>
      <c r="D274" s="116"/>
      <c r="E274" s="116"/>
    </row>
    <row r="275" spans="2:5" ht="29.25" customHeight="1">
      <c r="B275" s="119" t="s">
        <v>589</v>
      </c>
      <c r="C275" s="116"/>
      <c r="D275" s="116"/>
      <c r="E275" s="116"/>
    </row>
    <row r="276" spans="2:5">
      <c r="B276" s="117" t="s">
        <v>585</v>
      </c>
      <c r="C276" s="117"/>
      <c r="D276" s="117"/>
      <c r="E276" s="117"/>
    </row>
    <row r="277" spans="2:5" ht="31.5" customHeight="1">
      <c r="B277" s="117" t="s">
        <v>586</v>
      </c>
      <c r="C277" s="117"/>
      <c r="D277" s="117"/>
      <c r="E277" s="117"/>
    </row>
    <row r="278" spans="2:5" ht="29.25" customHeight="1">
      <c r="B278" s="119" t="s">
        <v>590</v>
      </c>
      <c r="C278" s="116"/>
      <c r="D278" s="116"/>
      <c r="E278" s="116"/>
    </row>
    <row r="279" spans="2:5" ht="54" customHeight="1">
      <c r="B279" s="119" t="s">
        <v>591</v>
      </c>
      <c r="C279" s="116"/>
      <c r="D279" s="116"/>
      <c r="E279" s="116"/>
    </row>
    <row r="280" spans="2:5">
      <c r="B280" s="117" t="s">
        <v>587</v>
      </c>
      <c r="C280" s="117"/>
      <c r="D280" s="117"/>
      <c r="E280" s="117"/>
    </row>
  </sheetData>
  <mergeCells count="76">
    <mergeCell ref="B273:E273"/>
    <mergeCell ref="B280:E280"/>
    <mergeCell ref="B272:E272"/>
    <mergeCell ref="B276:E276"/>
    <mergeCell ref="B274:E274"/>
    <mergeCell ref="B278:E278"/>
    <mergeCell ref="B277:E277"/>
    <mergeCell ref="B275:E275"/>
    <mergeCell ref="B279:E279"/>
    <mergeCell ref="E265:F265"/>
    <mergeCell ref="E266:F266"/>
    <mergeCell ref="E267:F267"/>
    <mergeCell ref="E268:F268"/>
    <mergeCell ref="B130:D130"/>
    <mergeCell ref="E130:F130"/>
    <mergeCell ref="B214:D214"/>
    <mergeCell ref="C268:D268"/>
    <mergeCell ref="E262:F262"/>
    <mergeCell ref="E263:F263"/>
    <mergeCell ref="C265:D265"/>
    <mergeCell ref="C266:D266"/>
    <mergeCell ref="C267:D267"/>
    <mergeCell ref="B234:D236"/>
    <mergeCell ref="F234:K237"/>
    <mergeCell ref="B258:D260"/>
    <mergeCell ref="C262:D262"/>
    <mergeCell ref="C263:D263"/>
    <mergeCell ref="C264:D264"/>
    <mergeCell ref="E264:F264"/>
    <mergeCell ref="B213:D213"/>
    <mergeCell ref="B208:D208"/>
    <mergeCell ref="B209:D209"/>
    <mergeCell ref="B210:D210"/>
    <mergeCell ref="B211:D211"/>
    <mergeCell ref="B212:D212"/>
    <mergeCell ref="B206:D206"/>
    <mergeCell ref="B207:D207"/>
    <mergeCell ref="B191:D191"/>
    <mergeCell ref="B192:D192"/>
    <mergeCell ref="B193:D193"/>
    <mergeCell ref="B194:D194"/>
    <mergeCell ref="B195:D195"/>
    <mergeCell ref="B186:C186"/>
    <mergeCell ref="B187:C187"/>
    <mergeCell ref="B188:C188"/>
    <mergeCell ref="B189:C189"/>
    <mergeCell ref="B190:D190"/>
    <mergeCell ref="B137:D137"/>
    <mergeCell ref="E137:F137"/>
    <mergeCell ref="B138:D138"/>
    <mergeCell ref="E138:F138"/>
    <mergeCell ref="B139:D139"/>
    <mergeCell ref="E139:F139"/>
    <mergeCell ref="B136:D136"/>
    <mergeCell ref="E136:F136"/>
    <mergeCell ref="B133:D133"/>
    <mergeCell ref="E133:F133"/>
    <mergeCell ref="B134:D134"/>
    <mergeCell ref="E134:F134"/>
    <mergeCell ref="B12:F12"/>
    <mergeCell ref="B123:D123"/>
    <mergeCell ref="E123:F123"/>
    <mergeCell ref="B124:D124"/>
    <mergeCell ref="E124:F124"/>
    <mergeCell ref="B125:D125"/>
    <mergeCell ref="E125:F125"/>
    <mergeCell ref="B126:D126"/>
    <mergeCell ref="E126:F126"/>
    <mergeCell ref="B127:D127"/>
    <mergeCell ref="E127:F127"/>
    <mergeCell ref="B128:D128"/>
    <mergeCell ref="E128:F128"/>
    <mergeCell ref="B129:D129"/>
    <mergeCell ref="E129:F129"/>
    <mergeCell ref="B135:D135"/>
    <mergeCell ref="E135:F1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I62"/>
  <sheetViews>
    <sheetView zoomScale="80" zoomScaleNormal="80" workbookViewId="0">
      <selection activeCell="B61" sqref="B61"/>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9" t="s">
        <v>120</v>
      </c>
      <c r="C17" s="19" t="s">
        <v>121</v>
      </c>
      <c r="D17" s="19" t="s">
        <v>122</v>
      </c>
      <c r="E17" s="19" t="s">
        <v>123</v>
      </c>
      <c r="F17" s="19" t="s">
        <v>124</v>
      </c>
      <c r="G17" s="19" t="s">
        <v>125</v>
      </c>
      <c r="H17" s="19" t="s">
        <v>126</v>
      </c>
      <c r="I17" s="18"/>
    </row>
    <row r="18" spans="2:9" ht="21" customHeight="1">
      <c r="B18" s="48" t="s">
        <v>272</v>
      </c>
      <c r="C18" s="48" t="s">
        <v>272</v>
      </c>
      <c r="D18" s="48" t="s">
        <v>273</v>
      </c>
      <c r="E18" s="48" t="s">
        <v>274</v>
      </c>
      <c r="F18" s="48" t="s">
        <v>269</v>
      </c>
      <c r="G18" s="48" t="s">
        <v>164</v>
      </c>
      <c r="H18" s="48" t="s">
        <v>163</v>
      </c>
    </row>
    <row r="19" spans="2:9" ht="21" customHeight="1">
      <c r="B19" s="13" t="s">
        <v>488</v>
      </c>
      <c r="C19" s="13" t="s">
        <v>489</v>
      </c>
      <c r="D19" s="13" t="s">
        <v>490</v>
      </c>
      <c r="E19" s="13" t="s">
        <v>491</v>
      </c>
      <c r="F19" s="13" t="s">
        <v>492</v>
      </c>
      <c r="G19" s="13" t="s">
        <v>299</v>
      </c>
      <c r="H19" s="13" t="s">
        <v>298</v>
      </c>
    </row>
    <row r="20" spans="2:9" ht="21" customHeight="1">
      <c r="B20" s="48" t="s">
        <v>275</v>
      </c>
      <c r="C20" s="48" t="s">
        <v>276</v>
      </c>
      <c r="D20" s="48" t="s">
        <v>277</v>
      </c>
      <c r="E20" s="48" t="s">
        <v>278</v>
      </c>
      <c r="F20" s="48" t="s">
        <v>279</v>
      </c>
      <c r="G20" s="48" t="s">
        <v>153</v>
      </c>
      <c r="H20" s="48" t="s">
        <v>149</v>
      </c>
    </row>
    <row r="23" spans="2:9" ht="30" customHeight="1">
      <c r="B23" s="49" t="s">
        <v>127</v>
      </c>
      <c r="C23" s="49" t="s">
        <v>129</v>
      </c>
    </row>
    <row r="24" spans="2:9">
      <c r="B24" s="48" t="s">
        <v>280</v>
      </c>
      <c r="C24" s="48" t="s">
        <v>255</v>
      </c>
    </row>
    <row r="25" spans="2:9">
      <c r="B25" s="13" t="s">
        <v>493</v>
      </c>
      <c r="C25" s="13" t="s">
        <v>255</v>
      </c>
    </row>
    <row r="26" spans="2:9">
      <c r="B26" s="48" t="s">
        <v>128</v>
      </c>
      <c r="C26" s="48" t="s">
        <v>130</v>
      </c>
    </row>
    <row r="27" spans="2:9" ht="18" customHeight="1"/>
    <row r="29" spans="2:9" ht="92.25" customHeight="1">
      <c r="B29" s="50" t="s">
        <v>131</v>
      </c>
      <c r="C29" s="38" t="s">
        <v>133</v>
      </c>
    </row>
    <row r="30" spans="2:9" ht="63" customHeight="1">
      <c r="B30" s="48" t="s">
        <v>132</v>
      </c>
      <c r="C30" s="51" t="s">
        <v>282</v>
      </c>
    </row>
    <row r="31" spans="2:9" ht="50.25" customHeight="1">
      <c r="B31" s="13" t="s">
        <v>132</v>
      </c>
      <c r="C31" s="115" t="s">
        <v>494</v>
      </c>
    </row>
    <row r="32" spans="2:9" ht="21.75" customHeight="1">
      <c r="B32" s="48" t="s">
        <v>132</v>
      </c>
      <c r="C32" s="48" t="s">
        <v>281</v>
      </c>
    </row>
    <row r="35" spans="2:4" ht="47.25" customHeight="1">
      <c r="B35" s="49" t="s">
        <v>134</v>
      </c>
    </row>
    <row r="36" spans="2:4">
      <c r="B36" s="48" t="s">
        <v>256</v>
      </c>
    </row>
    <row r="37" spans="2:4">
      <c r="B37" s="13" t="s">
        <v>112</v>
      </c>
    </row>
    <row r="38" spans="2:4">
      <c r="B38" s="48" t="s">
        <v>135</v>
      </c>
    </row>
    <row r="41" spans="2:4" ht="48" customHeight="1">
      <c r="B41" s="49" t="s">
        <v>136</v>
      </c>
      <c r="C41" s="49" t="s">
        <v>137</v>
      </c>
      <c r="D41" s="38" t="s">
        <v>138</v>
      </c>
    </row>
    <row r="42" spans="2:4" ht="60">
      <c r="B42" s="48" t="s">
        <v>106</v>
      </c>
      <c r="C42" s="48" t="s">
        <v>106</v>
      </c>
      <c r="D42" s="51" t="s">
        <v>283</v>
      </c>
    </row>
    <row r="43" spans="2:4">
      <c r="B43" s="13" t="s">
        <v>112</v>
      </c>
      <c r="C43" s="13" t="s">
        <v>112</v>
      </c>
      <c r="D43" s="13" t="s">
        <v>495</v>
      </c>
    </row>
    <row r="44" spans="2:4" ht="30">
      <c r="B44" s="48" t="s">
        <v>106</v>
      </c>
      <c r="C44" s="48" t="s">
        <v>106</v>
      </c>
      <c r="D44" s="51" t="s">
        <v>284</v>
      </c>
    </row>
    <row r="45" spans="2:4">
      <c r="C45" s="27"/>
    </row>
    <row r="47" spans="2:4" ht="41.25" customHeight="1">
      <c r="B47" s="49" t="s">
        <v>139</v>
      </c>
      <c r="C47" s="50" t="s">
        <v>184</v>
      </c>
    </row>
    <row r="48" spans="2:4" ht="60">
      <c r="B48" s="48" t="s">
        <v>132</v>
      </c>
      <c r="C48" s="51" t="s">
        <v>285</v>
      </c>
    </row>
    <row r="49" spans="2:5">
      <c r="B49" s="13" t="s">
        <v>132</v>
      </c>
      <c r="C49" s="13" t="s">
        <v>56</v>
      </c>
    </row>
    <row r="50" spans="2:5" ht="30">
      <c r="B50" s="48" t="s">
        <v>132</v>
      </c>
      <c r="C50" s="51" t="s">
        <v>286</v>
      </c>
    </row>
    <row r="54" spans="2:5" ht="55.5" customHeight="1">
      <c r="B54" s="49" t="s">
        <v>140</v>
      </c>
      <c r="C54" s="49" t="s">
        <v>141</v>
      </c>
    </row>
    <row r="55" spans="2:5">
      <c r="B55" s="48" t="s">
        <v>106</v>
      </c>
      <c r="C55" s="48" t="s">
        <v>258</v>
      </c>
    </row>
    <row r="56" spans="2:5">
      <c r="B56" s="13" t="s">
        <v>106</v>
      </c>
      <c r="C56" s="13" t="s">
        <v>257</v>
      </c>
    </row>
    <row r="57" spans="2:5">
      <c r="B57" s="48" t="s">
        <v>106</v>
      </c>
      <c r="C57" s="48" t="s">
        <v>257</v>
      </c>
    </row>
    <row r="58" spans="2:5" ht="45" customHeight="1">
      <c r="B58" s="2"/>
      <c r="C58" s="2"/>
    </row>
    <row r="59" spans="2:5" ht="45">
      <c r="B59" s="50" t="s">
        <v>185</v>
      </c>
      <c r="C59" s="49" t="s">
        <v>142</v>
      </c>
      <c r="D59" s="49" t="s">
        <v>143</v>
      </c>
      <c r="E59" s="49" t="s">
        <v>146</v>
      </c>
    </row>
    <row r="60" spans="2:5" ht="30">
      <c r="B60" s="51" t="s">
        <v>288</v>
      </c>
      <c r="C60" s="48" t="s">
        <v>144</v>
      </c>
      <c r="D60" s="48" t="s">
        <v>144</v>
      </c>
      <c r="E60" s="48" t="s">
        <v>144</v>
      </c>
    </row>
    <row r="61" spans="2:5">
      <c r="B61" s="13" t="s">
        <v>496</v>
      </c>
      <c r="C61" s="13" t="s">
        <v>144</v>
      </c>
      <c r="D61" s="13" t="s">
        <v>144</v>
      </c>
      <c r="E61" s="13" t="s">
        <v>144</v>
      </c>
    </row>
    <row r="62" spans="2:5">
      <c r="B62" s="48" t="s">
        <v>287</v>
      </c>
      <c r="C62" s="48" t="s">
        <v>144</v>
      </c>
      <c r="D62" s="48" t="s">
        <v>144</v>
      </c>
      <c r="E62" s="48" t="s">
        <v>144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4"/>
  <sheetViews>
    <sheetView topLeftCell="A3" workbookViewId="0">
      <selection activeCell="G18" sqref="G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3" t="s">
        <v>169</v>
      </c>
    </row>
    <row r="15" spans="2:7">
      <c r="B15" s="111" t="s">
        <v>170</v>
      </c>
      <c r="C15" s="112" t="s">
        <v>171</v>
      </c>
      <c r="D15" s="112"/>
      <c r="E15" s="112"/>
      <c r="G15" s="44"/>
    </row>
    <row r="16" spans="2:7">
      <c r="B16" s="111"/>
      <c r="C16" s="112" t="s">
        <v>172</v>
      </c>
      <c r="D16" s="112"/>
      <c r="E16" s="45" t="s">
        <v>173</v>
      </c>
      <c r="F16" s="45" t="s">
        <v>174</v>
      </c>
      <c r="G16" s="45" t="s">
        <v>182</v>
      </c>
    </row>
    <row r="17" spans="2:7" ht="26.25" customHeight="1">
      <c r="B17" s="47">
        <v>2016</v>
      </c>
      <c r="C17" s="113" t="s">
        <v>181</v>
      </c>
      <c r="D17" s="113"/>
      <c r="E17" s="114" t="s">
        <v>300</v>
      </c>
      <c r="F17" s="56" t="s">
        <v>183</v>
      </c>
      <c r="G17" s="57" t="s">
        <v>183</v>
      </c>
    </row>
    <row r="18" spans="2:7" ht="26.25" customHeight="1">
      <c r="B18" s="47">
        <v>2015</v>
      </c>
      <c r="C18" s="113"/>
      <c r="D18" s="113"/>
      <c r="E18" s="114"/>
      <c r="F18" s="56">
        <v>1</v>
      </c>
      <c r="G18" s="57">
        <v>1929652</v>
      </c>
    </row>
    <row r="19" spans="2:7" ht="26.25" customHeight="1">
      <c r="B19" s="47">
        <v>2014</v>
      </c>
      <c r="C19" s="113"/>
      <c r="D19" s="113"/>
      <c r="E19" s="114"/>
      <c r="F19" s="56">
        <v>0.875</v>
      </c>
      <c r="G19" s="57">
        <v>3335636</v>
      </c>
    </row>
    <row r="20" spans="2:7" ht="26.25" customHeight="1">
      <c r="B20" s="47">
        <v>2013</v>
      </c>
      <c r="C20" s="113"/>
      <c r="D20" s="113"/>
      <c r="E20" s="114"/>
      <c r="F20" s="56">
        <v>1</v>
      </c>
      <c r="G20" s="57">
        <v>3240735</v>
      </c>
    </row>
    <row r="21" spans="2:7">
      <c r="B21" s="44"/>
      <c r="C21" s="44"/>
      <c r="D21" s="44"/>
      <c r="E21" s="44"/>
      <c r="F21" s="44"/>
      <c r="G21" s="44"/>
    </row>
    <row r="22" spans="2:7">
      <c r="B22" s="44" t="s">
        <v>175</v>
      </c>
      <c r="C22" s="46"/>
      <c r="D22" s="46"/>
      <c r="E22" s="44"/>
      <c r="F22" s="44"/>
      <c r="G22" s="44"/>
    </row>
    <row r="23" spans="2:7">
      <c r="B23" s="44" t="s">
        <v>176</v>
      </c>
      <c r="C23" s="44"/>
      <c r="D23" s="44"/>
      <c r="E23" s="44"/>
      <c r="F23" s="44"/>
      <c r="G23" s="44"/>
    </row>
    <row r="24" spans="2:7">
      <c r="B24" s="44" t="s">
        <v>177</v>
      </c>
      <c r="C24" s="44"/>
      <c r="D24" s="44"/>
      <c r="E24" s="44"/>
      <c r="F24" s="44"/>
      <c r="G24" s="44"/>
    </row>
  </sheetData>
  <mergeCells count="5">
    <mergeCell ref="B15:B16"/>
    <mergeCell ref="C15:E15"/>
    <mergeCell ref="C16:D16"/>
    <mergeCell ref="C17:D20"/>
    <mergeCell ref="E17:E20"/>
  </mergeCells>
  <phoneticPr fontId="2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2020-08-20T19:32:54Z</dcterms:modified>
</cp:coreProperties>
</file>