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ml.chartshapes+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ulgi\Downloads\Informes de posgrados\"/>
    </mc:Choice>
  </mc:AlternateContent>
  <bookViews>
    <workbookView xWindow="0" yWindow="0" windowWidth="20490" windowHeight="7650"/>
  </bookViews>
  <sheets>
    <sheet name="Presentación" sheetId="1" r:id="rId1"/>
    <sheet name="Egresados" sheetId="2" r:id="rId2"/>
    <sheet name="Empleadores" sheetId="4" r:id="rId3"/>
  </sheets>
  <definedNames>
    <definedName name="_xlnm._FilterDatabase" localSheetId="1" hidden="1">Egresados!$F$152:$G$188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62" i="2" l="1"/>
  <c r="D226" i="2" l="1"/>
  <c r="C200" i="2" l="1"/>
  <c r="D191" i="2" s="1"/>
  <c r="C90" i="2"/>
  <c r="C63" i="2"/>
  <c r="C37" i="2"/>
  <c r="D192" i="2" l="1"/>
  <c r="D196" i="2"/>
  <c r="D199" i="2"/>
  <c r="D195" i="2"/>
  <c r="D193" i="2"/>
  <c r="D197" i="2"/>
  <c r="D198" i="2"/>
  <c r="D194" i="2"/>
  <c r="C427" i="2"/>
  <c r="C394" i="2"/>
  <c r="D90" i="2"/>
  <c r="G90" i="2" s="1"/>
  <c r="D60" i="2"/>
  <c r="G60" i="2" s="1"/>
  <c r="E123" i="2"/>
  <c r="F261" i="2"/>
  <c r="J261" i="2" s="1"/>
  <c r="C316" i="2"/>
  <c r="I411" i="2"/>
  <c r="C390" i="2"/>
  <c r="C393" i="2"/>
  <c r="D62" i="2"/>
  <c r="G62" i="2" s="1"/>
  <c r="E125" i="2"/>
  <c r="D35" i="2"/>
  <c r="G35" i="2" s="1"/>
  <c r="D63" i="2"/>
  <c r="G63" i="2" s="1"/>
  <c r="E128" i="2"/>
  <c r="E225" i="2"/>
  <c r="C320" i="2"/>
  <c r="C428" i="2"/>
  <c r="D86" i="2"/>
  <c r="G86" i="2" s="1"/>
  <c r="D88" i="2"/>
  <c r="G88" i="2" s="1"/>
  <c r="K123" i="2"/>
  <c r="K125" i="2"/>
  <c r="C317" i="2"/>
  <c r="C340" i="2"/>
  <c r="H390" i="2"/>
  <c r="C408" i="2"/>
  <c r="C425" i="2"/>
  <c r="C429" i="2"/>
  <c r="D37" i="2"/>
  <c r="G37" i="2" s="1"/>
  <c r="D61" i="2"/>
  <c r="G61" i="2" s="1"/>
  <c r="E124" i="2"/>
  <c r="E126" i="2"/>
  <c r="F260" i="2"/>
  <c r="J260" i="2" s="1"/>
  <c r="F262" i="2"/>
  <c r="J262" i="2" s="1"/>
  <c r="C318" i="2"/>
  <c r="C341" i="2"/>
  <c r="C391" i="2"/>
  <c r="C409" i="2"/>
  <c r="C426" i="2"/>
  <c r="D36" i="2"/>
  <c r="G36" i="2" s="1"/>
  <c r="D87" i="2"/>
  <c r="G87" i="2" s="1"/>
  <c r="D89" i="2"/>
  <c r="G89" i="2" s="1"/>
  <c r="K124" i="2"/>
  <c r="E127" i="2"/>
  <c r="E224" i="2"/>
  <c r="C319" i="2"/>
  <c r="H389" i="2"/>
  <c r="C392" i="2"/>
  <c r="I410" i="2"/>
  <c r="D200" i="2" l="1"/>
  <c r="E226" i="2"/>
</calcChain>
</file>

<file path=xl/sharedStrings.xml><?xml version="1.0" encoding="utf-8"?>
<sst xmlns="http://schemas.openxmlformats.org/spreadsheetml/2006/main" count="852" uniqueCount="387">
  <si>
    <t>INTRODUCCIÓN:</t>
  </si>
  <si>
    <r>
      <t>El proceso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además de la satisfacción de los empleadores que nos enrutan a la excelencia profesional. 
Se trabaja de la mano con la Vicerrectoría Académica en pro del aseguramiento de la calidad de cada uno de los programas académicos, así mismo se respalda el direccionamiento estratégico del  Plan de desarrollo institucional 2009 – 2019 que involucra al egresado como un aliado que permite generar un mayor contacto entre el contexto laboral y la academia, debido al vínculo tan cercano que tiene a la realidad social actual.
Este informe, presenta los resultados obtenidos de la aplicación de encuesta a egresados de posgrados al momento de graduarse y encuestas a empleadores.</t>
    </r>
    <r>
      <rPr>
        <sz val="14"/>
        <color indexed="8"/>
        <rFont val="Calibri"/>
        <family val="2"/>
      </rPr>
      <t xml:space="preserve"> 
A continuación se presentan en las siguientes pestañas información sobre:
</t>
    </r>
    <r>
      <rPr>
        <b/>
        <sz val="14"/>
        <color indexed="8"/>
        <rFont val="Calibri"/>
        <family val="2"/>
      </rPr>
      <t xml:space="preserve">Egresados: </t>
    </r>
    <r>
      <rPr>
        <sz val="14"/>
        <color indexed="8"/>
        <rFont val="Calibri"/>
        <family val="2"/>
      </rPr>
      <t xml:space="preserve">
* Historial graduados.
* Información general.
* Plan de vida.
* Situación laboral.
* Aspectos generales de las actividades laborales de los egresados.
* Producciones científicas.
* Movilidad Académica.
* Satisfacción con docentes.
* Satisfacción con los recursos ofrecidos por la Institución.
* Sugerencias.
</t>
    </r>
  </si>
  <si>
    <t>Equipo de trabajo</t>
  </si>
  <si>
    <r>
      <rPr>
        <b/>
        <sz val="14"/>
        <color indexed="8"/>
        <rFont val="Calibri"/>
        <family val="2"/>
      </rPr>
      <t>Paola Andrea Buitrago González</t>
    </r>
    <r>
      <rPr>
        <sz val="14"/>
        <color indexed="8"/>
        <rFont val="Calibri"/>
        <family val="2"/>
      </rPr>
      <t xml:space="preserve">
Directora Ejecutiva Asociación Nacional de Egresados ASEUTP
diregresados@utp.edu.co  -  3137355
</t>
    </r>
    <r>
      <rPr>
        <b/>
        <sz val="14"/>
        <color indexed="8"/>
        <rFont val="Calibri"/>
        <family val="2"/>
      </rPr>
      <t xml:space="preserve">
Yenny Viviana Quiceno Barreto </t>
    </r>
    <r>
      <rPr>
        <sz val="14"/>
        <color indexed="8"/>
        <rFont val="Calibri"/>
        <family val="2"/>
      </rPr>
      <t xml:space="preserve">
Coordinadora Gestión de Egresados
egresados@utp.edu.co  -  3137533
</t>
    </r>
    <r>
      <rPr>
        <b/>
        <sz val="14"/>
        <color indexed="8"/>
        <rFont val="Calibri"/>
        <family val="2"/>
      </rPr>
      <t xml:space="preserve">
</t>
    </r>
  </si>
  <si>
    <r>
      <rPr>
        <b/>
        <sz val="14"/>
        <color indexed="8"/>
        <rFont val="Calibri"/>
        <family val="2"/>
      </rPr>
      <t xml:space="preserve">Gestión de Egresados
Asociación Nacional de Egresados
</t>
    </r>
    <r>
      <rPr>
        <sz val="14"/>
        <color indexed="8"/>
        <rFont val="Calibri"/>
        <family val="2"/>
      </rPr>
      <t>www.utp.edu.co/egresados
Edificio 3, tercer piso, Oficina 3-305
Universidad Tecnológica de Pereira</t>
    </r>
  </si>
  <si>
    <t>Consolidación de datos</t>
  </si>
  <si>
    <t>Fuente: encuestas Observatorio de Seguimiento y Vinculación del Egresado</t>
  </si>
  <si>
    <t>Género</t>
  </si>
  <si>
    <t>Frecuencia</t>
  </si>
  <si>
    <t>Porcentaje</t>
  </si>
  <si>
    <t>Masculino</t>
  </si>
  <si>
    <t>Femenino</t>
  </si>
  <si>
    <t>Total</t>
  </si>
  <si>
    <t>Estado Civil</t>
  </si>
  <si>
    <t>Casado(a)/unión libre</t>
  </si>
  <si>
    <t>Soltero</t>
  </si>
  <si>
    <t>otro</t>
  </si>
  <si>
    <t>Otro</t>
  </si>
  <si>
    <t>Número de hijos</t>
  </si>
  <si>
    <t>Hijos</t>
  </si>
  <si>
    <t>Más de 2</t>
  </si>
  <si>
    <t xml:space="preserve">Que ocupa la mayor parte de su tiempo </t>
  </si>
  <si>
    <t>¿En la actualidad, en qué actividad ocupa la mayor parte de su tiempo? (opción única)</t>
  </si>
  <si>
    <t>¿Se encuentra relacionado su empleo con el posgrado que estudió?</t>
  </si>
  <si>
    <t>Trabajando</t>
  </si>
  <si>
    <t>si</t>
  </si>
  <si>
    <t>Buscando trabajo</t>
  </si>
  <si>
    <t>no</t>
  </si>
  <si>
    <t>Estudiando</t>
  </si>
  <si>
    <t xml:space="preserve">no respondio </t>
  </si>
  <si>
    <t>Oficios del hogar</t>
  </si>
  <si>
    <t xml:space="preserve">Incapacitado </t>
  </si>
  <si>
    <t>Otra actividad</t>
  </si>
  <si>
    <t xml:space="preserve">Ocupación </t>
  </si>
  <si>
    <t>Relación</t>
  </si>
  <si>
    <t>Si</t>
  </si>
  <si>
    <t xml:space="preserve">no </t>
  </si>
  <si>
    <t>Situación Laboral</t>
  </si>
  <si>
    <t>Nombre de la empresa:</t>
  </si>
  <si>
    <t>Dirección:</t>
  </si>
  <si>
    <t>Teléfono:</t>
  </si>
  <si>
    <t>Email:</t>
  </si>
  <si>
    <t>Su ocupación actual es (opción única):</t>
  </si>
  <si>
    <t xml:space="preserve">Su actividad Económica es (opción única): </t>
  </si>
  <si>
    <t>En esa actividad usted es:</t>
  </si>
  <si>
    <t>¿Qué tipo de vinculación tiene con esta empresa/institución? (opción única)</t>
  </si>
  <si>
    <t>¿Su contrato de trabajo incluye prestaciones sociales? (opción única)</t>
  </si>
  <si>
    <t>¿En qué tipo de empresa/institución se encuentra trabajando? (opción única)</t>
  </si>
  <si>
    <t>¿Cuál fue su ingreso laboral el mes pasado?</t>
  </si>
  <si>
    <t>Área de la empresa donde labora:</t>
  </si>
  <si>
    <t>Cargo actual:</t>
  </si>
  <si>
    <t>Cargo del jefe inmediato:</t>
  </si>
  <si>
    <t>Departamento/Región:</t>
  </si>
  <si>
    <t>Ciudad:</t>
  </si>
  <si>
    <t>País:</t>
  </si>
  <si>
    <t>Área de la empresa donde labora</t>
  </si>
  <si>
    <t>Otras Actividades de Servicios Comunitarios, Sociales y Personales</t>
  </si>
  <si>
    <t>Educación</t>
  </si>
  <si>
    <t>Servicios Sociales y de Salud</t>
  </si>
  <si>
    <t>Sin respuesta</t>
  </si>
  <si>
    <t>Producción Científica y  Tipo de producción</t>
  </si>
  <si>
    <t>¿Ha realizado algún tipo producción científica en los últimos cinco años?</t>
  </si>
  <si>
    <t>No</t>
  </si>
  <si>
    <t>TOTAL</t>
  </si>
  <si>
    <t>Tipo de Producción</t>
  </si>
  <si>
    <t>¿Qué tipo de producción científica ha realizado en los últimos cinco años?</t>
  </si>
  <si>
    <t>Tipo de producción</t>
  </si>
  <si>
    <t xml:space="preserve">Publicación de artículos en revistas internacionales Indexadas </t>
  </si>
  <si>
    <t xml:space="preserve">Publicación de artículos en revistas nacionales Indexadas </t>
  </si>
  <si>
    <t xml:space="preserve">Publicación en libros relacionados con Investigación desarrollada por el programa </t>
  </si>
  <si>
    <t>Productos tecnológicos</t>
  </si>
  <si>
    <t>Citas y/o co-citaciones</t>
  </si>
  <si>
    <t>Obras de arte</t>
  </si>
  <si>
    <t>Patentes</t>
  </si>
  <si>
    <t xml:space="preserve">Otro tipo de producción científica </t>
  </si>
  <si>
    <t>Movilidad Académica</t>
  </si>
  <si>
    <t xml:space="preserve">Considera que los mecanismos de divulgación utilizados por la universidad, son efectivos para dar a conocer oportunidades de movilidad académica y/o pasantías en el extranjero?  </t>
  </si>
  <si>
    <t>Canales de Comunicación</t>
  </si>
  <si>
    <t>¿De los siguientes canales de comunicación cuáles utiliza para mantener contacto con la Universidad Tecnológica de Pereira?</t>
  </si>
  <si>
    <t xml:space="preserve">Canales de comunicación </t>
  </si>
  <si>
    <t>Redes Sociales</t>
  </si>
  <si>
    <t>Campus Informa</t>
  </si>
  <si>
    <t>Programa del cual es egresado</t>
  </si>
  <si>
    <t xml:space="preserve">Observatorio de egresados </t>
  </si>
  <si>
    <t xml:space="preserve">Asociación de egresados </t>
  </si>
  <si>
    <t>Universitaria Estéreo</t>
  </si>
  <si>
    <t>Otros</t>
  </si>
  <si>
    <t>Ninguno</t>
  </si>
  <si>
    <t>Calidad Profesores</t>
  </si>
  <si>
    <t>¿Cuál es su apreciación sobre la calidad de las competencias pedagógicas, interpersonales, comunicativas, tecnológicas, e investigativas de los docentes del programa?</t>
  </si>
  <si>
    <t>Calificación</t>
  </si>
  <si>
    <t>Impacto Graduados</t>
  </si>
  <si>
    <t xml:space="preserve">¿Considera que los mecanismos de seguimiento de los egresados son efectivos? </t>
  </si>
  <si>
    <t>Son Efectivos</t>
  </si>
  <si>
    <t xml:space="preserve">Servicios UTP </t>
  </si>
  <si>
    <t>Identifique cual(es) de las siguientes actividades conoce y ha participado</t>
  </si>
  <si>
    <t>Actividades</t>
  </si>
  <si>
    <t>Conoce</t>
  </si>
  <si>
    <t>Participa</t>
  </si>
  <si>
    <t>No conoce/No participa</t>
  </si>
  <si>
    <t xml:space="preserve">Biblioteca </t>
  </si>
  <si>
    <t>Bolsa de empleo</t>
  </si>
  <si>
    <t>Educación continuada</t>
  </si>
  <si>
    <t>Bienestar Universitario</t>
  </si>
  <si>
    <t>Eventos Académicos</t>
  </si>
  <si>
    <t>Observatorio de Egresados</t>
  </si>
  <si>
    <t>Asociación de Egresados ASEUTP</t>
  </si>
  <si>
    <t>Elección de representante de egresados en los diferentes comités</t>
  </si>
  <si>
    <r>
      <rPr>
        <sz val="12"/>
        <color indexed="8"/>
        <rFont val="Calibri"/>
        <family val="2"/>
      </rPr>
      <t xml:space="preserve">La </t>
    </r>
    <r>
      <rPr>
        <b/>
        <sz val="12"/>
        <color indexed="8"/>
        <rFont val="Calibri"/>
        <family val="2"/>
      </rPr>
      <t xml:space="preserve">autoevaluación </t>
    </r>
    <r>
      <rPr>
        <sz val="12"/>
        <color indexed="8"/>
        <rFont val="Calibri"/>
        <family val="2"/>
      </rPr>
      <t xml:space="preserve">es el proceso de medición colectivo que permite identificar debilidades, fortalezas, amenazas y oportunidades. </t>
    </r>
  </si>
  <si>
    <t>De acuerdo con la definición anterior. ¿En qué medida el proceso de autoevaluación ha contribuido al mejoramiento continuo del programa?</t>
  </si>
  <si>
    <t>¿Ha participado en procesos de autoevaluación inherentes a su programa de posgrado, para mejoramiento del currículo ofertado?</t>
  </si>
  <si>
    <t xml:space="preserve">Mejoramiento continuo </t>
  </si>
  <si>
    <t>Alto grado</t>
  </si>
  <si>
    <t xml:space="preserve">Procesos de autoevaluación </t>
  </si>
  <si>
    <t>Mediano grado</t>
  </si>
  <si>
    <t>Bajo grado</t>
  </si>
  <si>
    <t xml:space="preserve">No </t>
  </si>
  <si>
    <t>Ningún grado</t>
  </si>
  <si>
    <t>No sabe</t>
  </si>
  <si>
    <t>¿Se encuentra satisfecho con el programa de posgrado del cual egresó?</t>
  </si>
  <si>
    <t>¿Recomendaría a un egresado de esta institución seleccionar este programa de posgrado que estudió ?</t>
  </si>
  <si>
    <t xml:space="preserve">Satisfacción </t>
  </si>
  <si>
    <t>Califique de 1 a 5 la calidad de la formación que imparte el programa de posgrado sobre sus estudiantes. (5 equivale a la más alta calidad)</t>
  </si>
  <si>
    <t xml:space="preserve">Calidad formación </t>
  </si>
  <si>
    <t>Si tiene sugerencias para mejorar la calidad de ésta formación, por favor menciónelas:</t>
  </si>
  <si>
    <t>Evaluación Curricular</t>
  </si>
  <si>
    <t>Pública</t>
  </si>
  <si>
    <t>Ninguna</t>
  </si>
  <si>
    <t>No hay datos de empleadores para la Maestría en Sistemas Integrados de Gestión de la Calidad</t>
  </si>
  <si>
    <t>Maestría en Sistemas Integrados de Gestión de la Calidad</t>
  </si>
  <si>
    <t>Total egresados encuestados: 36</t>
  </si>
  <si>
    <t>METROLAB COLOMBIA S.A.S</t>
  </si>
  <si>
    <t>CRA 12 N°1-15</t>
  </si>
  <si>
    <t>info@metrolabcolombia.com</t>
  </si>
  <si>
    <t>Ocupaciones de Dirección y Gerencia</t>
  </si>
  <si>
    <t xml:space="preserve">Empleado de empresa particular  </t>
  </si>
  <si>
    <t>Contrato a término fijo</t>
  </si>
  <si>
    <t xml:space="preserve">Privada 	</t>
  </si>
  <si>
    <t>entre 1 SMLV y menos de 2 SMLV</t>
  </si>
  <si>
    <t>Administrativa</t>
  </si>
  <si>
    <t>Corrdinadora Administrativa-Líder del Sistema de Gestión</t>
  </si>
  <si>
    <t xml:space="preserve">Gerente </t>
  </si>
  <si>
    <t>Risaralda</t>
  </si>
  <si>
    <t>Pereira</t>
  </si>
  <si>
    <t>Colombia</t>
  </si>
  <si>
    <t>Servicio Nacional de Aprendizaje SENA</t>
  </si>
  <si>
    <t>Vereda San Juan- Centro Agroindustrial- Armenia- Quindìo</t>
  </si>
  <si>
    <t>7 49 49 99 ex 62886</t>
  </si>
  <si>
    <t>dianarobledom@misena.edu.co</t>
  </si>
  <si>
    <t>Ocupaciones en Ciencias Sociales, Educación, Servicios Gubernamentales y Religión</t>
  </si>
  <si>
    <t xml:space="preserve">Empleado del gobierno	  </t>
  </si>
  <si>
    <t>Otro tipo de contrato</t>
  </si>
  <si>
    <t>entre 4 SMLV y menos de 5 SMLV</t>
  </si>
  <si>
    <t>Laboratorio de Microbiologìa y Tecnologìa en Control de Calidad, Medio Ambiente y Salud Ocupacional</t>
  </si>
  <si>
    <t>Instructora</t>
  </si>
  <si>
    <t>Coordinador</t>
  </si>
  <si>
    <t>Quindìo</t>
  </si>
  <si>
    <t>Armenia</t>
  </si>
  <si>
    <t xml:space="preserve">Servicio Naciona de Aprendizaje SENA </t>
  </si>
  <si>
    <t>Carrera 9 No 12-141 Cartago</t>
  </si>
  <si>
    <t>2119999 IP23612</t>
  </si>
  <si>
    <t>drodriguezg@sena.edu.co</t>
  </si>
  <si>
    <t>Contrato a término indefinido</t>
  </si>
  <si>
    <t>entre 5 SMLV y menos de 6 SMLV</t>
  </si>
  <si>
    <t>Planeación</t>
  </si>
  <si>
    <t>Lider de Planeación</t>
  </si>
  <si>
    <t>Subidrección del Centro de Tecnologías Agroindustriales</t>
  </si>
  <si>
    <t>Valle</t>
  </si>
  <si>
    <t>Cartago</t>
  </si>
  <si>
    <t>INSTITUTO NACIONAL DE MEDICINA LEGAL Y CIENCIAS FORENSES</t>
  </si>
  <si>
    <t>AVENIDA DE LAS AMERICAS NUMERO 98-25</t>
  </si>
  <si>
    <t>droccoccidente@medicinalegal.gov.co</t>
  </si>
  <si>
    <t>Ocupaciones en Ciencias Naturales, Aplicadas y relacionadas</t>
  </si>
  <si>
    <t>Administración Pública y Defensa; Seguridad Social de Afiliación Obligatoria</t>
  </si>
  <si>
    <t>más de 6 SMLV</t>
  </si>
  <si>
    <t>laboratorio</t>
  </si>
  <si>
    <t>profesional especializado forense</t>
  </si>
  <si>
    <t>coordinador grupo regional de ciencias forenses</t>
  </si>
  <si>
    <t>risaralda</t>
  </si>
  <si>
    <t>pereira</t>
  </si>
  <si>
    <t>colombia</t>
  </si>
  <si>
    <t>Universidad Tecnológica de Pereira</t>
  </si>
  <si>
    <t>La Julita</t>
  </si>
  <si>
    <t>gamo@utp.edu.co</t>
  </si>
  <si>
    <t>entre 3 SMLV y menos de 4 SMLV</t>
  </si>
  <si>
    <t>Facultad de Ciencias Ambientales</t>
  </si>
  <si>
    <t>Técnico administrativo</t>
  </si>
  <si>
    <t>Decano</t>
  </si>
  <si>
    <t>SIN RESPUESTA</t>
  </si>
  <si>
    <t xml:space="preserve">Trabajador  independiente    (Sector público o privado)  </t>
  </si>
  <si>
    <t>SODIMAC COLOMBIA SA</t>
  </si>
  <si>
    <t>AVENIDA LAS AMERICAS # 46-06</t>
  </si>
  <si>
    <t>gmolinag@homecenter.co</t>
  </si>
  <si>
    <t>Ocupaciones en Finanzas y administración</t>
  </si>
  <si>
    <t>Comercio; Reparación de Automotores, Motocicletas, Efectos Personales y Enseres Domésticos</t>
  </si>
  <si>
    <t>entre 2 SMLV y menos de 3 SMLV</t>
  </si>
  <si>
    <t>RETAIL</t>
  </si>
  <si>
    <t>LIDER DE INVENTARIOS</t>
  </si>
  <si>
    <t>GERENTE</t>
  </si>
  <si>
    <t>RISARALDA</t>
  </si>
  <si>
    <t>PEREIRA</t>
  </si>
  <si>
    <t>COLOMBIA</t>
  </si>
  <si>
    <t>universidad tecnologica de pereira</t>
  </si>
  <si>
    <t>vda la julita</t>
  </si>
  <si>
    <t>dcmeza@utp.edu.co</t>
  </si>
  <si>
    <t>Agricultura, ganadería, Caza y Silvicultura</t>
  </si>
  <si>
    <t>lab de suelos y foliares</t>
  </si>
  <si>
    <t>tecnico 1</t>
  </si>
  <si>
    <t>coordinador</t>
  </si>
  <si>
    <t>Universidad Tecnológica de Pereira - QLCT</t>
  </si>
  <si>
    <t>Carrera 27 #10-02  barrio los alamos OF 442 edificio 5</t>
  </si>
  <si>
    <t>qlct@utp.edu.co</t>
  </si>
  <si>
    <t xml:space="preserve">facultad de Ingeniería Industrial </t>
  </si>
  <si>
    <t>Directora QLCT</t>
  </si>
  <si>
    <t xml:space="preserve">CORPORACIÓN DE ESTUDIOS TECNOLÓGICOS DEL NORTE DEL VALLE </t>
  </si>
  <si>
    <t>CLL 10 No 3-95</t>
  </si>
  <si>
    <t>susanago@cotecnova.edu.co</t>
  </si>
  <si>
    <t xml:space="preserve">GESTIÓN DE LA CALIDAD </t>
  </si>
  <si>
    <t xml:space="preserve">COORDINADORA DE CALIDAD </t>
  </si>
  <si>
    <t xml:space="preserve">RECTORA </t>
  </si>
  <si>
    <t xml:space="preserve">VALLE DEL CAUCA </t>
  </si>
  <si>
    <t xml:space="preserve">CARTAGO </t>
  </si>
  <si>
    <t xml:space="preserve">COLOMBIA </t>
  </si>
  <si>
    <t xml:space="preserve">Universidad Tecnológica  de Pereira  </t>
  </si>
  <si>
    <t xml:space="preserve">Vereda La Julita </t>
  </si>
  <si>
    <t>admind@utp.edu.co</t>
  </si>
  <si>
    <t xml:space="preserve">Académica </t>
  </si>
  <si>
    <t xml:space="preserve">Docente  catedrática / Asistencial III </t>
  </si>
  <si>
    <t xml:space="preserve">Coordinador </t>
  </si>
  <si>
    <t xml:space="preserve">Risaralda </t>
  </si>
  <si>
    <t xml:space="preserve">Pereira </t>
  </si>
  <si>
    <t xml:space="preserve">Colombia </t>
  </si>
  <si>
    <t>INDUSTRIAS SUR E.U</t>
  </si>
  <si>
    <t>AV 30 AGOSTO 87-771</t>
  </si>
  <si>
    <t>calidad@louisbarton.com</t>
  </si>
  <si>
    <t>Industrias Manufactureras</t>
  </si>
  <si>
    <t>Calidad</t>
  </si>
  <si>
    <t>Directora Calidad</t>
  </si>
  <si>
    <t>Gerente</t>
  </si>
  <si>
    <t>Universidad Tecnologica de pereira</t>
  </si>
  <si>
    <t>Canpus la Julita</t>
  </si>
  <si>
    <t>alexfdo@utp.edu.co</t>
  </si>
  <si>
    <t>Facultad de ciencias Ambientales</t>
  </si>
  <si>
    <t>Docente transitorio de tiempo completo</t>
  </si>
  <si>
    <t>Director Departamento de Ciencias Admoinistrativas</t>
  </si>
  <si>
    <t>GEMA</t>
  </si>
  <si>
    <t>Carrera 6 # 9 -31</t>
  </si>
  <si>
    <t>325 2566</t>
  </si>
  <si>
    <t>info@laboratoriogema.com</t>
  </si>
  <si>
    <t>Administración</t>
  </si>
  <si>
    <t>Directo de Sistemas de Gestión</t>
  </si>
  <si>
    <t>Ciro Alejandro Figueroa</t>
  </si>
  <si>
    <t>ESE Hospital Universitario Departamental San Juan de Dios</t>
  </si>
  <si>
    <t>Avenida Bolinvar N° 17N-00</t>
  </si>
  <si>
    <t>contacto@hospitalquindio.gov.co</t>
  </si>
  <si>
    <t>Ocupaciones en  Salud</t>
  </si>
  <si>
    <t>Servicio Farmacéutico</t>
  </si>
  <si>
    <t>Química Farmacéutica</t>
  </si>
  <si>
    <t>Subgerente Asistencial</t>
  </si>
  <si>
    <t>Quindío</t>
  </si>
  <si>
    <t>Efigas SA ESP</t>
  </si>
  <si>
    <t>Avenida Kevin Angel #70-70</t>
  </si>
  <si>
    <t>ghernandez@efigas.com.co</t>
  </si>
  <si>
    <t>Suministros de Electricidad, Gas y Agua</t>
  </si>
  <si>
    <t>Coordinadora de Calidad</t>
  </si>
  <si>
    <t>Directora Administrativa</t>
  </si>
  <si>
    <t>Caldas</t>
  </si>
  <si>
    <t>Manizales</t>
  </si>
  <si>
    <t>Consorcio Codess Compesar Salud Ocupacional (Proyecto Positiva Compañía de Seguros S.A).</t>
  </si>
  <si>
    <t>Cra. 7 # 32 - 33 - Piso 30</t>
  </si>
  <si>
    <t>www.codess.org.co</t>
  </si>
  <si>
    <t>Promoción y Prevención</t>
  </si>
  <si>
    <t>Gestor de empresa</t>
  </si>
  <si>
    <t>Coordinador Técnico</t>
  </si>
  <si>
    <t>Risaralda/Eja Cafetero</t>
  </si>
  <si>
    <t>COLEGIO FRANCISCANO SAN LUIS REY</t>
  </si>
  <si>
    <t>AVENIDA BOLIVAR 40 N 77</t>
  </si>
  <si>
    <t>recepcion@sanluisrey.edu.co</t>
  </si>
  <si>
    <t>AREA MISIONAL</t>
  </si>
  <si>
    <t>COORDINADOR DE 3 A 7 GRADO</t>
  </si>
  <si>
    <t>COORDINADOR GENERAL</t>
  </si>
  <si>
    <t>QUINDIO</t>
  </si>
  <si>
    <t>ARMENIA</t>
  </si>
  <si>
    <t>INVIMA</t>
  </si>
  <si>
    <t>Puerto marítimo de Buenaventura entrada Paraboloides oficina invima</t>
  </si>
  <si>
    <t>drodriguezv@invima.gov.co</t>
  </si>
  <si>
    <t>Inspección</t>
  </si>
  <si>
    <t>Profesional universitario</t>
  </si>
  <si>
    <t>Lider de oficina</t>
  </si>
  <si>
    <t>Valle del cauca</t>
  </si>
  <si>
    <t>Buenaventura</t>
  </si>
  <si>
    <t xml:space="preserve">CEDICAF </t>
  </si>
  <si>
    <t>CRA 15 NUMERO 13-28</t>
  </si>
  <si>
    <t>linacruz@cedicaf.com</t>
  </si>
  <si>
    <t xml:space="preserve">calidad </t>
  </si>
  <si>
    <t xml:space="preserve">asistente de sistema integrado de gestión </t>
  </si>
  <si>
    <t>coordinador de sistema integrado de gestión</t>
  </si>
  <si>
    <t>Coomeva Salud</t>
  </si>
  <si>
    <t>Calle 17 Norte Numero 1 Norte-10</t>
  </si>
  <si>
    <t>paulaa_moreno@coomeva.com.co</t>
  </si>
  <si>
    <t>Auditoria Medica</t>
  </si>
  <si>
    <t>Auditor Previsivo</t>
  </si>
  <si>
    <t>Director Oficina</t>
  </si>
  <si>
    <t>Qundio</t>
  </si>
  <si>
    <t xml:space="preserve">Armenia </t>
  </si>
  <si>
    <t>centroaguas s.a. e.s.p.</t>
  </si>
  <si>
    <t>cra 26 #27-51</t>
  </si>
  <si>
    <t>info@centroaguas.com</t>
  </si>
  <si>
    <t>Ocupaciones de la Operación de Equipos, del Transporte y Oficios</t>
  </si>
  <si>
    <t xml:space="preserve">De Economía Mixta    </t>
  </si>
  <si>
    <t>metrologia</t>
  </si>
  <si>
    <t>analista I de metrologia</t>
  </si>
  <si>
    <t>metrologo</t>
  </si>
  <si>
    <t>valle</t>
  </si>
  <si>
    <t>tulua</t>
  </si>
  <si>
    <t>ELECTRONICS DEVICE COMPANY S.A.</t>
  </si>
  <si>
    <t xml:space="preserve">CALLE 36 No 13 - 84 La Elvira </t>
  </si>
  <si>
    <t>melvinovelandiav@gmail.com</t>
  </si>
  <si>
    <t>Director de Proyecto</t>
  </si>
  <si>
    <t>Director de Contrato 023-2012</t>
  </si>
  <si>
    <t>Gerente General</t>
  </si>
  <si>
    <t>NUEVA CLINICA SAN SEBASTIAN</t>
  </si>
  <si>
    <t>CRA 5 N 20A - 37</t>
  </si>
  <si>
    <t>eliana.castro@mediasociados.com.co</t>
  </si>
  <si>
    <t>ADMISIONES</t>
  </si>
  <si>
    <t>JEFE DE ADMISIONES</t>
  </si>
  <si>
    <t>COORDINADOR DE FACTURACIÓN</t>
  </si>
  <si>
    <t>CUNDINAMARCA</t>
  </si>
  <si>
    <t>GIRARDOT</t>
  </si>
  <si>
    <t>CONSULTORÍA EN GESTIÓN DE RIESGOS SURAMERICANA S.A.S.</t>
  </si>
  <si>
    <t>Dirección: Cll 15 #13 - 110 Oficina 201 - Centro Comercial Pereira Plaza</t>
  </si>
  <si>
    <t>aylondono@sura.com.co</t>
  </si>
  <si>
    <t>ARL SURA</t>
  </si>
  <si>
    <t>ASESOR INTEGRAL</t>
  </si>
  <si>
    <t>COORDINADOR DE GESTIÓN DE RIESGOS</t>
  </si>
  <si>
    <t>METROMÉDICA E.U</t>
  </si>
  <si>
    <t>CRA. 5 No. 27-66 LOCAL 2</t>
  </si>
  <si>
    <t>3450578 EXT. 108</t>
  </si>
  <si>
    <t>miltonvilla@gmail.com</t>
  </si>
  <si>
    <t>CALIBRACIÓN EQUIPO BIOMÉDICO</t>
  </si>
  <si>
    <t>DIRECTOR TÉCNICO</t>
  </si>
  <si>
    <t>SECRETARIA DE EDUCACIÓN DEL RISARALDA</t>
  </si>
  <si>
    <t>Calle 19 No 13-17</t>
  </si>
  <si>
    <t>secretaria.educacion@risaralda.gov.co</t>
  </si>
  <si>
    <t>INSTITUCIÓN EDUCATIVA</t>
  </si>
  <si>
    <t>COORDINADOR</t>
  </si>
  <si>
    <t>RECTOR(A)</t>
  </si>
  <si>
    <t>SANTA ROSA DE CABAL</t>
  </si>
  <si>
    <t xml:space="preserve">Secretaria de Educación de Manizales </t>
  </si>
  <si>
    <t xml:space="preserve">Alcaldía de Manizales </t>
  </si>
  <si>
    <t>coordiacademicaliceo@gmail.com</t>
  </si>
  <si>
    <t>Académica</t>
  </si>
  <si>
    <t>Coordinación Académica</t>
  </si>
  <si>
    <t>Rector</t>
  </si>
  <si>
    <t>Mejor organización y logística del programa, que todos y cada uno de los docentes esten bien preparados y tengan una buena metodología de enseñanza. Excelente la docente Liliana Parra.</t>
  </si>
  <si>
    <t>Hacer un curso de actualizaciòn</t>
  </si>
  <si>
    <t>Recomiendo Docentes con titulación de maestria y doctorado.</t>
  </si>
  <si>
    <t xml:space="preserve">Traer docentes con mayor experiencia y formación </t>
  </si>
  <si>
    <t>Profundización e investigación</t>
  </si>
  <si>
    <t>mejorar el diseño del plan académico, el contenido de las cátedras y algunos docentes no tienen el nivel para el estatus del programa</t>
  </si>
  <si>
    <t xml:space="preserve">continuar con el esquema </t>
  </si>
  <si>
    <t>Aumentar el número de profesores nacionales e internacionales</t>
  </si>
  <si>
    <t xml:space="preserve">Durante la realización de la maestria siempre quise conocer el SGC integrado de la UTP y nunca se pudo hacer. De igual forma establecí contactos con organismos de calidad, para establecer convenios con muchos beneficios para los estudiantes y por negligencia no se concretaron. </t>
  </si>
  <si>
    <t xml:space="preserve">no se puede colocar de manera tan genral proque todo no es malo ni perfecto </t>
  </si>
  <si>
    <t xml:space="preserve">Es importante que se tenga en cuenta a los egresados del programa para convocatorias de docentes </t>
  </si>
  <si>
    <t>Mejorar la intensidad horaria de los módulos.</t>
  </si>
  <si>
    <t>Muy buen programa, excelentes profesores.</t>
  </si>
  <si>
    <t xml:space="preserve">permanecer informado sobre las actualizaciones referente a temas del programa postgrado realizado vía email. </t>
  </si>
  <si>
    <t>En mi consideración no debería combinarse la maestría con la especialización.  Pienso que debería organizarse muy bien los módulos porque por el desnivel combinando especialistas y no especialistas se generan conflictos de intereses cuando se trata de escoger un énfasis o el tema de un módulo especifico</t>
  </si>
  <si>
    <t>Desde el inicio se debería ir llevando al estudiante a concebir su trabajo de grado, para terminarlo en la medida de lo posible con la culminación de las materias. Poco trabajo o lectura para realizar en casa, si bien esto favorece en cuanto a que en su mayoría las personas que realizamos estos cursos trabajamos o tenemos familia, se desaprovecha este tiempo para que los estudiantes apropiemos o afiancemos los temas, con la aplicación de casos en las empresas donde laboramos o para que con la lectura podamos traer inquietudes de la aplicación de conocimiento.</t>
  </si>
  <si>
    <t>Una mayor oferta de electivas.</t>
  </si>
  <si>
    <t>ninguna</t>
  </si>
  <si>
    <t>No se deberían cobrar cursos adicionales a lo pagado por la maestría</t>
  </si>
  <si>
    <t>FORMAR LOS DOCENTES EN CALIDAD HUMANA, SE PRESENTAN SOLO DOCENTE CON CALIDAD ACADEMICA, NO HAY INTEGRALIDAD</t>
  </si>
  <si>
    <t xml:space="preserve">Tener un mejor orden en el plan de estudios y por favor no ofertar desde el primer semestre de maestría a los de especialización, ya que para que los de la especialización terminen los estudios, los que estamos iniciando tenemos que adaptarnos a lo que ellos tienen que ver, causando un desorden total en el plan de estudios. </t>
  </si>
  <si>
    <t xml:space="preserve">me parecería que se generan cursos o diplomados de actualización en los temas relacionados y que lo comuniquen vía correo electrónico. </t>
  </si>
  <si>
    <t xml:space="preserve">Me parece importante que el programa refuercen modulos de calidad, auditoria. </t>
  </si>
  <si>
    <t>ofrecer la actualiazacion de los cambios a la norma para los egresados de este programa</t>
  </si>
  <si>
    <t>Como sugerencia planteo que se haga mayor énfasis en la aplicación e implementación en cada una de las normas ISO/IEC</t>
  </si>
  <si>
    <t>Ampliar las opciones de cátedras electivas</t>
  </si>
  <si>
    <t>NINGUNA</t>
  </si>
  <si>
    <t>EN EL NIVEL DE MAESTRIA CONSIDERO QUE LOS TRABAJOS DEBEN SER INDIVIDUALES PARA GARANTIZAR EL APRENDIZAJE DE TODOS</t>
  </si>
  <si>
    <t>Existen materias las cuales se dan como un relleno al programa, y esto hace que los profesores encargados de esta materia no le den el interés necesario por tanto uno como estudiante tampoco.</t>
  </si>
  <si>
    <t>Mayor flexibilidad en el cronograma para los casos especiales</t>
  </si>
  <si>
    <t xml:space="preserve">entregar mas normas  y  libros </t>
  </si>
  <si>
    <t>Es importante realizar practicas de auditorias in situ, no dramatizadas</t>
  </si>
  <si>
    <t>Total graduados: 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</si>
</sst>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sz val="14"/>
      <color indexed="8"/>
      <name val="Calibri"/>
      <family val="2"/>
    </font>
    <font>
      <b/>
      <sz val="14"/>
      <color indexed="8"/>
      <name val="Calibri"/>
      <family val="2"/>
    </font>
    <font>
      <b/>
      <sz val="14"/>
      <color theme="1"/>
      <name val="Calibri"/>
      <family val="2"/>
      <scheme val="minor"/>
    </font>
    <font>
      <sz val="11"/>
      <color theme="3"/>
      <name val="Calibri"/>
      <family val="2"/>
      <scheme val="minor"/>
    </font>
    <font>
      <b/>
      <sz val="12"/>
      <color theme="3"/>
      <name val="Calibri"/>
      <family val="2"/>
      <scheme val="minor"/>
    </font>
    <font>
      <b/>
      <sz val="12"/>
      <color theme="1"/>
      <name val="Calibri"/>
      <family val="2"/>
      <scheme val="minor"/>
    </font>
    <font>
      <b/>
      <sz val="9"/>
      <color rgb="FF000000"/>
      <name val="Arial"/>
      <family val="2"/>
    </font>
    <font>
      <sz val="9"/>
      <color rgb="FF000000"/>
      <name val="Arial"/>
      <family val="2"/>
    </font>
    <font>
      <b/>
      <sz val="9"/>
      <color theme="1"/>
      <name val="Arial"/>
      <family val="2"/>
    </font>
    <font>
      <b/>
      <sz val="9"/>
      <color theme="1"/>
      <name val="Arial  "/>
    </font>
    <font>
      <sz val="9"/>
      <color theme="1"/>
      <name val="Arial  "/>
    </font>
    <font>
      <sz val="10"/>
      <color theme="1"/>
      <name val="Calibri"/>
      <family val="2"/>
      <scheme val="minor"/>
    </font>
    <font>
      <sz val="9"/>
      <color theme="1"/>
      <name val="Arial"/>
      <family val="2"/>
    </font>
    <font>
      <sz val="12"/>
      <color indexed="8"/>
      <name val="Calibri"/>
      <family val="2"/>
    </font>
    <font>
      <b/>
      <sz val="12"/>
      <color indexed="8"/>
      <name val="Calibri"/>
      <family val="2"/>
    </font>
    <font>
      <sz val="36"/>
      <color theme="1"/>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94">
    <xf numFmtId="0" fontId="0" fillId="0" borderId="0" xfId="0"/>
    <xf numFmtId="0" fontId="0" fillId="2" borderId="0" xfId="0" applyFill="1"/>
    <xf numFmtId="0" fontId="0" fillId="2" borderId="0" xfId="0" applyFill="1" applyBorder="1"/>
    <xf numFmtId="0" fontId="4" fillId="2" borderId="0" xfId="0" applyFont="1" applyFill="1" applyAlignment="1">
      <alignment wrapText="1"/>
    </xf>
    <xf numFmtId="0" fontId="7" fillId="2" borderId="0" xfId="0" applyFont="1" applyFill="1" applyAlignment="1">
      <alignment vertical="center"/>
    </xf>
    <xf numFmtId="0" fontId="8" fillId="2" borderId="0" xfId="0" applyFont="1" applyFill="1"/>
    <xf numFmtId="0" fontId="3" fillId="2" borderId="0" xfId="0" applyFont="1" applyFill="1"/>
    <xf numFmtId="0" fontId="10" fillId="2" borderId="0" xfId="0" applyFont="1" applyFill="1"/>
    <xf numFmtId="0" fontId="11" fillId="2" borderId="1" xfId="0" applyFont="1" applyFill="1" applyBorder="1" applyAlignment="1">
      <alignment wrapText="1"/>
    </xf>
    <xf numFmtId="0" fontId="11" fillId="2" borderId="1" xfId="0" applyFont="1" applyFill="1" applyBorder="1" applyAlignment="1">
      <alignment horizontal="center" wrapText="1"/>
    </xf>
    <xf numFmtId="0" fontId="12" fillId="2" borderId="1" xfId="0" applyFont="1" applyFill="1" applyBorder="1" applyAlignment="1">
      <alignment vertical="top" wrapText="1"/>
    </xf>
    <xf numFmtId="9" fontId="1" fillId="2" borderId="1" xfId="1" applyFont="1" applyFill="1" applyBorder="1"/>
    <xf numFmtId="0" fontId="0" fillId="2" borderId="1" xfId="0" applyFill="1" applyBorder="1"/>
    <xf numFmtId="0" fontId="13" fillId="2" borderId="1" xfId="0" applyFont="1" applyFill="1" applyBorder="1" applyAlignment="1">
      <alignment horizontal="center" vertical="center" wrapText="1"/>
    </xf>
    <xf numFmtId="3" fontId="15" fillId="2" borderId="0" xfId="0" applyNumberFormat="1" applyFont="1" applyFill="1" applyBorder="1" applyAlignment="1">
      <alignment horizontal="center"/>
    </xf>
    <xf numFmtId="0" fontId="0" fillId="2" borderId="0" xfId="0" applyFill="1" applyBorder="1" applyAlignment="1">
      <alignment horizontal="center"/>
    </xf>
    <xf numFmtId="0" fontId="12" fillId="2" borderId="0" xfId="0" applyFont="1" applyFill="1" applyBorder="1" applyAlignment="1">
      <alignment horizontal="center" vertical="top" wrapText="1"/>
    </xf>
    <xf numFmtId="0" fontId="0" fillId="0" borderId="1" xfId="0" applyBorder="1"/>
    <xf numFmtId="0" fontId="13" fillId="2" borderId="2" xfId="0" applyFont="1" applyFill="1" applyBorder="1"/>
    <xf numFmtId="0" fontId="0" fillId="2" borderId="1" xfId="0" applyNumberFormat="1" applyFill="1" applyBorder="1" applyAlignment="1">
      <alignment horizontal="center" vertical="center"/>
    </xf>
    <xf numFmtId="9" fontId="1" fillId="2" borderId="1" xfId="1" applyFont="1" applyFill="1" applyBorder="1" applyAlignment="1">
      <alignment horizontal="center" vertical="center"/>
    </xf>
    <xf numFmtId="0" fontId="0" fillId="2" borderId="1" xfId="0" applyFill="1" applyBorder="1" applyAlignment="1">
      <alignment horizontal="center" vertical="center"/>
    </xf>
    <xf numFmtId="0" fontId="16" fillId="2" borderId="1" xfId="0" applyFont="1" applyFill="1" applyBorder="1" applyAlignment="1">
      <alignment horizontal="center" vertical="center" wrapText="1"/>
    </xf>
    <xf numFmtId="9" fontId="16" fillId="2" borderId="1" xfId="1" applyFont="1" applyFill="1" applyBorder="1" applyAlignment="1">
      <alignment horizontal="center" vertical="center" wrapText="1"/>
    </xf>
    <xf numFmtId="0" fontId="2" fillId="2" borderId="0" xfId="0" applyFont="1" applyFill="1"/>
    <xf numFmtId="0" fontId="2" fillId="2" borderId="1" xfId="0" applyFont="1" applyFill="1" applyBorder="1" applyAlignment="1">
      <alignment horizontal="center"/>
    </xf>
    <xf numFmtId="0" fontId="0" fillId="2" borderId="1" xfId="0" applyFill="1" applyBorder="1" applyAlignment="1">
      <alignment horizontal="center"/>
    </xf>
    <xf numFmtId="0" fontId="11" fillId="2" borderId="1" xfId="0" applyFont="1" applyFill="1" applyBorder="1" applyAlignment="1">
      <alignment horizontal="center" vertical="center" wrapText="1"/>
    </xf>
    <xf numFmtId="0" fontId="2" fillId="2" borderId="1" xfId="0" applyFont="1" applyFill="1" applyBorder="1"/>
    <xf numFmtId="9" fontId="0" fillId="2" borderId="0" xfId="0" applyNumberFormat="1" applyFill="1"/>
    <xf numFmtId="0" fontId="0" fillId="2" borderId="1" xfId="0" applyFill="1" applyBorder="1" applyAlignment="1">
      <alignment horizontal="center" vertical="center"/>
    </xf>
    <xf numFmtId="0" fontId="0" fillId="2" borderId="0" xfId="0" applyFill="1" applyAlignment="1">
      <alignment wrapText="1"/>
    </xf>
    <xf numFmtId="0" fontId="0" fillId="2" borderId="0" xfId="0" applyFill="1" applyAlignment="1">
      <alignment horizontal="center" wrapText="1"/>
    </xf>
    <xf numFmtId="9" fontId="1" fillId="2" borderId="0" xfId="1" applyFont="1" applyFill="1" applyBorder="1"/>
    <xf numFmtId="0" fontId="0" fillId="2" borderId="0" xfId="0" applyFill="1" applyBorder="1" applyAlignment="1"/>
    <xf numFmtId="0" fontId="0" fillId="2" borderId="5" xfId="0" applyFill="1" applyBorder="1"/>
    <xf numFmtId="0" fontId="0" fillId="0" borderId="5" xfId="0" applyBorder="1"/>
    <xf numFmtId="0" fontId="0" fillId="2" borderId="6" xfId="0" applyFill="1" applyBorder="1"/>
    <xf numFmtId="0" fontId="0" fillId="2" borderId="7" xfId="0" applyFill="1" applyBorder="1"/>
    <xf numFmtId="0" fontId="2" fillId="2" borderId="1" xfId="0" applyFont="1" applyFill="1" applyBorder="1" applyAlignment="1">
      <alignment horizontal="center" vertical="center"/>
    </xf>
    <xf numFmtId="3" fontId="0" fillId="2" borderId="1" xfId="0" applyNumberFormat="1" applyFill="1" applyBorder="1" applyAlignment="1">
      <alignment horizontal="center" vertical="center"/>
    </xf>
    <xf numFmtId="3" fontId="1" fillId="2" borderId="1" xfId="1" applyNumberFormat="1" applyFont="1" applyFill="1" applyBorder="1" applyAlignment="1">
      <alignment horizontal="center" vertical="center"/>
    </xf>
    <xf numFmtId="0" fontId="12" fillId="2" borderId="1" xfId="0" applyFont="1" applyFill="1" applyBorder="1" applyAlignment="1">
      <alignment horizontal="center" vertical="center" wrapText="1"/>
    </xf>
    <xf numFmtId="9" fontId="0" fillId="2" borderId="1" xfId="0" applyNumberFormat="1" applyFill="1" applyBorder="1" applyAlignment="1">
      <alignment horizontal="center" vertical="center"/>
    </xf>
    <xf numFmtId="0" fontId="2" fillId="2" borderId="1" xfId="0" applyFont="1" applyFill="1" applyBorder="1" applyAlignment="1">
      <alignment horizontal="center" vertical="center"/>
    </xf>
    <xf numFmtId="0" fontId="13" fillId="2" borderId="1" xfId="0" applyFont="1" applyFill="1" applyBorder="1" applyAlignment="1">
      <alignment horizontal="center" vertical="center"/>
    </xf>
    <xf numFmtId="0" fontId="2" fillId="2" borderId="1" xfId="0" applyFont="1" applyFill="1" applyBorder="1" applyAlignment="1">
      <alignment horizontal="center" vertical="center"/>
    </xf>
    <xf numFmtId="9" fontId="1" fillId="2" borderId="1" xfId="1" applyFont="1" applyFill="1" applyBorder="1" applyAlignment="1">
      <alignment horizontal="center"/>
    </xf>
    <xf numFmtId="0" fontId="10" fillId="2" borderId="0" xfId="0" applyFont="1" applyFill="1" applyAlignment="1">
      <alignment vertical="center"/>
    </xf>
    <xf numFmtId="0" fontId="0" fillId="2" borderId="8" xfId="0" applyFill="1" applyBorder="1"/>
    <xf numFmtId="0" fontId="0" fillId="0" borderId="0" xfId="0" applyBorder="1"/>
    <xf numFmtId="0" fontId="0" fillId="2" borderId="9" xfId="0" applyFill="1" applyBorder="1"/>
    <xf numFmtId="0" fontId="0" fillId="2" borderId="5" xfId="0" applyFill="1" applyBorder="1" applyAlignment="1"/>
    <xf numFmtId="0" fontId="3" fillId="2" borderId="0" xfId="0" applyFont="1" applyFill="1" applyAlignment="1">
      <alignment horizontal="center" wrapText="1"/>
    </xf>
    <xf numFmtId="0" fontId="4" fillId="2" borderId="0" xfId="0" applyFont="1" applyFill="1" applyAlignment="1">
      <alignment horizontal="left" vertical="top" wrapText="1"/>
    </xf>
    <xf numFmtId="0" fontId="5" fillId="2" borderId="0" xfId="0" applyFont="1" applyFill="1" applyAlignment="1">
      <alignment horizontal="left" vertical="top" wrapText="1"/>
    </xf>
    <xf numFmtId="0" fontId="4" fillId="2" borderId="0" xfId="0" applyFont="1" applyFill="1" applyAlignment="1">
      <alignment horizontal="left" vertical="top"/>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9" fontId="1" fillId="2" borderId="1" xfId="1" applyFont="1" applyFill="1" applyBorder="1" applyAlignment="1">
      <alignment horizontal="center"/>
    </xf>
    <xf numFmtId="0" fontId="2" fillId="2" borderId="1" xfId="0" applyFont="1" applyFill="1" applyBorder="1" applyAlignment="1">
      <alignment horizont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2" borderId="0" xfId="0" applyFill="1" applyAlignment="1">
      <alignment horizontal="center" vertical="center" wrapText="1"/>
    </xf>
    <xf numFmtId="0" fontId="0" fillId="2" borderId="1" xfId="0" applyFill="1" applyBorder="1" applyAlignment="1">
      <alignment horizontal="center"/>
    </xf>
    <xf numFmtId="0" fontId="0" fillId="2" borderId="0" xfId="0" applyFill="1" applyAlignment="1">
      <alignment horizontal="center" wrapText="1"/>
    </xf>
    <xf numFmtId="0" fontId="16" fillId="2" borderId="1" xfId="0" applyFont="1" applyFill="1" applyBorder="1" applyAlignment="1">
      <alignment horizont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12" fillId="2" borderId="1" xfId="0" applyFont="1" applyFill="1" applyBorder="1" applyAlignment="1">
      <alignment horizontal="center" vertical="top" wrapText="1"/>
    </xf>
    <xf numFmtId="0" fontId="2" fillId="2" borderId="1" xfId="0" applyFont="1" applyFill="1" applyBorder="1" applyAlignment="1">
      <alignment horizontal="center" vertical="center"/>
    </xf>
    <xf numFmtId="0" fontId="17"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xf numFmtId="0" fontId="0" fillId="2" borderId="0" xfId="0" applyFill="1" applyBorder="1" applyAlignment="1">
      <alignment horizontal="center"/>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3" fontId="15" fillId="2" borderId="1" xfId="0" applyNumberFormat="1" applyFont="1" applyFill="1" applyBorder="1" applyAlignment="1">
      <alignment horizontal="center"/>
    </xf>
    <xf numFmtId="9" fontId="1" fillId="2" borderId="2" xfId="1" applyFont="1" applyFill="1" applyBorder="1" applyAlignment="1">
      <alignment horizontal="center"/>
    </xf>
    <xf numFmtId="9" fontId="1" fillId="2" borderId="3" xfId="1" applyFont="1" applyFill="1" applyBorder="1" applyAlignment="1">
      <alignment horizontal="center"/>
    </xf>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0" fillId="0" borderId="1" xfId="0"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9" fillId="2" borderId="0" xfId="0" applyFont="1" applyFill="1" applyAlignment="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20" fillId="2" borderId="0" xfId="0" applyFont="1" applyFill="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Estado Civil</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Egresados!$F$60:$F$62</c:f>
              <c:strCache>
                <c:ptCount val="3"/>
                <c:pt idx="0">
                  <c:v>Casado(a)/unión libre</c:v>
                </c:pt>
                <c:pt idx="1">
                  <c:v>Soltero</c:v>
                </c:pt>
                <c:pt idx="2">
                  <c:v>Otro</c:v>
                </c:pt>
              </c:strCache>
            </c:strRef>
          </c:cat>
          <c:val>
            <c:numRef>
              <c:f>Egresados!$G$60:$G$62</c:f>
              <c:numCache>
                <c:formatCode>0%</c:formatCode>
                <c:ptCount val="3"/>
                <c:pt idx="0">
                  <c:v>0.41666666666666669</c:v>
                </c:pt>
                <c:pt idx="1">
                  <c:v>0.5</c:v>
                </c:pt>
                <c:pt idx="2">
                  <c:v>8.3333333333333329E-2</c:v>
                </c:pt>
              </c:numCache>
            </c:numRef>
          </c:val>
          <c:extLst>
            <c:ext xmlns:c16="http://schemas.microsoft.com/office/drawing/2014/chart" uri="{C3380CC4-5D6E-409C-BE32-E72D297353CC}">
              <c16:uniqueId val="{00000003-1D26-433A-8540-FD4E5F66A258}"/>
            </c:ext>
          </c:extLst>
        </c:ser>
        <c:dLbls>
          <c:dLblPos val="bestFit"/>
          <c:showLegendKey val="0"/>
          <c:showVal val="1"/>
          <c:showCatName val="0"/>
          <c:showSerName val="0"/>
          <c:showPercent val="0"/>
          <c:showBubbleSize val="0"/>
          <c:showLeaderLines val="1"/>
        </c:dLbls>
      </c:pie3DChart>
      <c:spPr>
        <a:noFill/>
        <a:ln w="25400">
          <a:noFill/>
        </a:ln>
      </c:spPr>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0"/>
    </c:view3D>
    <c:floor>
      <c:thickness val="0"/>
    </c:floor>
    <c:sideWall>
      <c:thickness val="0"/>
    </c:sideWall>
    <c:backWall>
      <c:thickness val="0"/>
    </c:backWall>
    <c:plotArea>
      <c:layout/>
      <c:pie3DChart>
        <c:varyColors val="1"/>
        <c:ser>
          <c:idx val="0"/>
          <c:order val="0"/>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Egresados!$F$35:$F$36</c:f>
              <c:strCache>
                <c:ptCount val="2"/>
                <c:pt idx="0">
                  <c:v>Masculino</c:v>
                </c:pt>
                <c:pt idx="1">
                  <c:v>Femenino</c:v>
                </c:pt>
              </c:strCache>
            </c:strRef>
          </c:cat>
          <c:val>
            <c:numRef>
              <c:f>Egresados!$G$35:$G$36</c:f>
              <c:numCache>
                <c:formatCode>0%</c:formatCode>
                <c:ptCount val="2"/>
                <c:pt idx="0">
                  <c:v>0.30555555555555558</c:v>
                </c:pt>
                <c:pt idx="1">
                  <c:v>0.69444444444444442</c:v>
                </c:pt>
              </c:numCache>
            </c:numRef>
          </c:val>
          <c:extLst>
            <c:ext xmlns:c16="http://schemas.microsoft.com/office/drawing/2014/chart" uri="{C3380CC4-5D6E-409C-BE32-E72D297353CC}">
              <c16:uniqueId val="{00000002-C5F6-4542-9920-7F687BC0D985}"/>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2941650475508741"/>
          <c:y val="0.41149717723963747"/>
          <c:w val="6.1268759586869836E-2"/>
          <c:h val="0.16986220472440944"/>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Número de hijos</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Egresados!$F$86:$F$89</c:f>
              <c:strCache>
                <c:ptCount val="4"/>
                <c:pt idx="0">
                  <c:v>0</c:v>
                </c:pt>
                <c:pt idx="1">
                  <c:v>1</c:v>
                </c:pt>
                <c:pt idx="2">
                  <c:v>2</c:v>
                </c:pt>
                <c:pt idx="3">
                  <c:v>Más de 2</c:v>
                </c:pt>
              </c:strCache>
            </c:strRef>
          </c:cat>
          <c:val>
            <c:numRef>
              <c:f>Egresados!$G$86:$G$89</c:f>
              <c:numCache>
                <c:formatCode>0%</c:formatCode>
                <c:ptCount val="4"/>
                <c:pt idx="0">
                  <c:v>0.55555555555555558</c:v>
                </c:pt>
                <c:pt idx="1">
                  <c:v>0.30555555555555558</c:v>
                </c:pt>
                <c:pt idx="2">
                  <c:v>0.1111111111111111</c:v>
                </c:pt>
                <c:pt idx="3">
                  <c:v>2.7777777777777776E-2</c:v>
                </c:pt>
              </c:numCache>
            </c:numRef>
          </c:val>
          <c:extLst>
            <c:ext xmlns:c16="http://schemas.microsoft.com/office/drawing/2014/chart" uri="{C3380CC4-5D6E-409C-BE32-E72D297353CC}">
              <c16:uniqueId val="{00000004-19E9-4878-A6F5-1A302BDFADC0}"/>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1176275692811126"/>
          <c:y val="0.41867441687713569"/>
          <c:w val="7.6845648839349634E-2"/>
          <c:h val="0.34211707027187632"/>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a:t>
            </a:r>
            <a:r>
              <a:rPr lang="es-CO" sz="1400" b="1" i="0" baseline="0">
                <a:effectLst/>
              </a:rPr>
              <a:t>Qué ocupa la mayor parte de su tiempo?</a:t>
            </a:r>
            <a:endParaRPr lang="es-CO" sz="1400">
              <a:effectLst/>
            </a:endParaRPr>
          </a:p>
        </c:rich>
      </c:tx>
      <c:overlay val="0"/>
    </c:title>
    <c:autoTitleDeleted val="0"/>
    <c:plotArea>
      <c:layout/>
      <c:barChart>
        <c:barDir val="col"/>
        <c:grouping val="clustered"/>
        <c:varyColors val="0"/>
        <c:ser>
          <c:idx val="0"/>
          <c:order val="0"/>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Egresados!$C$123:$C$128</c:f>
              <c:numCache>
                <c:formatCode>General</c:formatCode>
                <c:ptCount val="6"/>
              </c:numCache>
            </c:numRef>
          </c:val>
          <c:extLst>
            <c:ext xmlns:c16="http://schemas.microsoft.com/office/drawing/2014/chart" uri="{C3380CC4-5D6E-409C-BE32-E72D297353CC}">
              <c16:uniqueId val="{00000000-B33F-440B-B8DC-208FF8F3EFA5}"/>
            </c:ext>
          </c:extLst>
        </c:ser>
        <c:ser>
          <c:idx val="1"/>
          <c:order val="1"/>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Egresados!$D$123:$D$128</c:f>
              <c:numCache>
                <c:formatCode>General</c:formatCode>
                <c:ptCount val="6"/>
              </c:numCache>
            </c:numRef>
          </c:val>
          <c:extLst>
            <c:ext xmlns:c16="http://schemas.microsoft.com/office/drawing/2014/chart" uri="{C3380CC4-5D6E-409C-BE32-E72D297353CC}">
              <c16:uniqueId val="{00000000-892D-4411-85DB-D26C71B4FADF}"/>
            </c:ext>
          </c:extLst>
        </c:ser>
        <c:ser>
          <c:idx val="2"/>
          <c:order val="2"/>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Egresados!$E$123:$E$128</c:f>
              <c:numCache>
                <c:formatCode>0%</c:formatCode>
                <c:ptCount val="6"/>
                <c:pt idx="0">
                  <c:v>0.91666666666666663</c:v>
                </c:pt>
                <c:pt idx="1">
                  <c:v>5.5555555555555552E-2</c:v>
                </c:pt>
                <c:pt idx="2">
                  <c:v>2.7777777777777776E-2</c:v>
                </c:pt>
                <c:pt idx="3">
                  <c:v>0</c:v>
                </c:pt>
                <c:pt idx="4">
                  <c:v>0</c:v>
                </c:pt>
                <c:pt idx="5">
                  <c:v>0</c:v>
                </c:pt>
              </c:numCache>
            </c:numRef>
          </c:val>
          <c:extLst>
            <c:ext xmlns:c16="http://schemas.microsoft.com/office/drawing/2014/chart" uri="{C3380CC4-5D6E-409C-BE32-E72D297353CC}">
              <c16:uniqueId val="{00000001-892D-4411-85DB-D26C71B4FADF}"/>
            </c:ext>
          </c:extLst>
        </c:ser>
        <c:ser>
          <c:idx val="3"/>
          <c:order val="3"/>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Egresados!$F$123:$F$128</c:f>
              <c:numCache>
                <c:formatCode>0%</c:formatCode>
                <c:ptCount val="6"/>
              </c:numCache>
            </c:numRef>
          </c:val>
          <c:extLst>
            <c:ext xmlns:c16="http://schemas.microsoft.com/office/drawing/2014/chart" uri="{C3380CC4-5D6E-409C-BE32-E72D297353CC}">
              <c16:uniqueId val="{00000002-892D-4411-85DB-D26C71B4FADF}"/>
            </c:ext>
          </c:extLst>
        </c:ser>
        <c:dLbls>
          <c:showLegendKey val="0"/>
          <c:showVal val="0"/>
          <c:showCatName val="0"/>
          <c:showSerName val="0"/>
          <c:showPercent val="0"/>
          <c:showBubbleSize val="0"/>
        </c:dLbls>
        <c:gapWidth val="150"/>
        <c:axId val="332933184"/>
        <c:axId val="332933576"/>
      </c:barChart>
      <c:catAx>
        <c:axId val="332933184"/>
        <c:scaling>
          <c:orientation val="minMax"/>
        </c:scaling>
        <c:delete val="0"/>
        <c:axPos val="b"/>
        <c:numFmt formatCode="General" sourceLinked="1"/>
        <c:majorTickMark val="none"/>
        <c:minorTickMark val="none"/>
        <c:tickLblPos val="nextTo"/>
        <c:crossAx val="332933576"/>
        <c:crosses val="autoZero"/>
        <c:auto val="1"/>
        <c:lblAlgn val="ctr"/>
        <c:lblOffset val="100"/>
        <c:noMultiLvlLbl val="0"/>
      </c:catAx>
      <c:valAx>
        <c:axId val="332933576"/>
        <c:scaling>
          <c:orientation val="minMax"/>
        </c:scaling>
        <c:delete val="0"/>
        <c:axPos val="l"/>
        <c:majorGridlines/>
        <c:numFmt formatCode="General" sourceLinked="1"/>
        <c:majorTickMark val="none"/>
        <c:minorTickMark val="none"/>
        <c:tickLblPos val="nextTo"/>
        <c:crossAx val="332933184"/>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s-CO" sz="1600" b="1" i="0" baseline="0">
                <a:effectLst/>
              </a:rPr>
              <a:t>¿Se encuentra relacionado su empleo con su carrera?</a:t>
            </a:r>
            <a:endParaRPr lang="es-CO" sz="1600">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Egresados!$I$123:$I$125</c:f>
              <c:numCache>
                <c:formatCode>#,##0</c:formatCode>
                <c:ptCount val="3"/>
              </c:numCache>
            </c:numRef>
          </c:val>
          <c:extLst>
            <c:ext xmlns:c16="http://schemas.microsoft.com/office/drawing/2014/chart" uri="{C3380CC4-5D6E-409C-BE32-E72D297353CC}">
              <c16:uniqueId val="{00000000-6C7D-43B0-B9D4-E5B70701E924}"/>
            </c:ext>
          </c:extLst>
        </c:ser>
        <c:ser>
          <c:idx val="1"/>
          <c:order val="1"/>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Egresados!$J$123:$J$125</c:f>
              <c:numCache>
                <c:formatCode>#,##0</c:formatCode>
                <c:ptCount val="3"/>
              </c:numCache>
            </c:numRef>
          </c:val>
          <c:extLst>
            <c:ext xmlns:c16="http://schemas.microsoft.com/office/drawing/2014/chart" uri="{C3380CC4-5D6E-409C-BE32-E72D297353CC}">
              <c16:uniqueId val="{00000001-6C7D-43B0-B9D4-E5B70701E924}"/>
            </c:ext>
          </c:extLst>
        </c:ser>
        <c:ser>
          <c:idx val="2"/>
          <c:order val="2"/>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Egresados!$K$123:$K$125</c:f>
              <c:numCache>
                <c:formatCode>0%</c:formatCode>
                <c:ptCount val="3"/>
                <c:pt idx="0">
                  <c:v>0.66666666666666663</c:v>
                </c:pt>
                <c:pt idx="1">
                  <c:v>8.3333333333333329E-2</c:v>
                </c:pt>
                <c:pt idx="2">
                  <c:v>0.25</c:v>
                </c:pt>
              </c:numCache>
            </c:numRef>
          </c:val>
          <c:extLst>
            <c:ext xmlns:c16="http://schemas.microsoft.com/office/drawing/2014/chart" uri="{C3380CC4-5D6E-409C-BE32-E72D297353CC}">
              <c16:uniqueId val="{00000002-6C7D-43B0-B9D4-E5B70701E924}"/>
            </c:ext>
          </c:extLst>
        </c:ser>
        <c:ser>
          <c:idx val="3"/>
          <c:order val="3"/>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Egresados!$L$123:$L$125</c:f>
              <c:numCache>
                <c:formatCode>0%</c:formatCode>
                <c:ptCount val="3"/>
              </c:numCache>
            </c:numRef>
          </c:val>
          <c:extLst>
            <c:ext xmlns:c16="http://schemas.microsoft.com/office/drawing/2014/chart" uri="{C3380CC4-5D6E-409C-BE32-E72D297353CC}">
              <c16:uniqueId val="{00000003-6C7D-43B0-B9D4-E5B70701E924}"/>
            </c:ext>
          </c:extLst>
        </c:ser>
        <c:dLbls>
          <c:dLblPos val="outEnd"/>
          <c:showLegendKey val="0"/>
          <c:showVal val="1"/>
          <c:showCatName val="0"/>
          <c:showSerName val="0"/>
          <c:showPercent val="0"/>
          <c:showBubbleSize val="0"/>
        </c:dLbls>
        <c:gapWidth val="150"/>
        <c:axId val="332934360"/>
        <c:axId val="332934752"/>
      </c:barChart>
      <c:catAx>
        <c:axId val="332934360"/>
        <c:scaling>
          <c:orientation val="minMax"/>
        </c:scaling>
        <c:delete val="0"/>
        <c:axPos val="b"/>
        <c:numFmt formatCode="General" sourceLinked="1"/>
        <c:majorTickMark val="out"/>
        <c:minorTickMark val="none"/>
        <c:tickLblPos val="nextTo"/>
        <c:crossAx val="332934752"/>
        <c:crosses val="autoZero"/>
        <c:auto val="1"/>
        <c:lblAlgn val="ctr"/>
        <c:lblOffset val="100"/>
        <c:noMultiLvlLbl val="0"/>
      </c:catAx>
      <c:valAx>
        <c:axId val="332934752"/>
        <c:scaling>
          <c:orientation val="minMax"/>
        </c:scaling>
        <c:delete val="0"/>
        <c:axPos val="l"/>
        <c:majorGridlines/>
        <c:numFmt formatCode="General" sourceLinked="1"/>
        <c:majorTickMark val="out"/>
        <c:minorTickMark val="none"/>
        <c:tickLblPos val="nextTo"/>
        <c:crossAx val="332934360"/>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Área</a:t>
            </a: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dPt>
            <c:idx val="4"/>
            <c:bubble3D val="0"/>
            <c:extLst>
              <c:ext xmlns:c16="http://schemas.microsoft.com/office/drawing/2014/chart" uri="{C3380CC4-5D6E-409C-BE32-E72D297353CC}">
                <c16:uniqueId val="{00000004-E873-4E7B-B242-B6B4AC7DC6C4}"/>
              </c:ext>
            </c:extLst>
          </c:dPt>
          <c:dLbls>
            <c:spPr>
              <a:noFill/>
              <a:ln w="25400">
                <a:noFill/>
              </a:ln>
            </c:spPr>
            <c:dLblPos val="bestFit"/>
            <c:showLegendKey val="0"/>
            <c:showVal val="1"/>
            <c:showCatName val="0"/>
            <c:showSerName val="0"/>
            <c:showPercent val="0"/>
            <c:showBubbleSize val="0"/>
            <c:showLeaderLines val="0"/>
            <c:extLst>
              <c:ext xmlns:c15="http://schemas.microsoft.com/office/drawing/2012/chart" uri="{CE6537A1-D6FC-4f65-9D91-7224C49458BB}"/>
            </c:extLst>
          </c:dLbls>
          <c:cat>
            <c:strRef>
              <c:f>Egresados!$B$191:$B$198</c:f>
              <c:strCache>
                <c:ptCount val="8"/>
                <c:pt idx="0">
                  <c:v>Administración Pública y Defensa; Seguridad Social de Afiliación Obligatoria</c:v>
                </c:pt>
                <c:pt idx="1">
                  <c:v>Agricultura, ganadería, Caza y Silvicultura</c:v>
                </c:pt>
                <c:pt idx="2">
                  <c:v>Comercio; Reparación de Automotores, Motocicletas, Efectos Personales y Enseres Domésticos</c:v>
                </c:pt>
                <c:pt idx="3">
                  <c:v>Educación</c:v>
                </c:pt>
                <c:pt idx="4">
                  <c:v>Industrias Manufactureras</c:v>
                </c:pt>
                <c:pt idx="5">
                  <c:v>Otras Actividades de Servicios Comunitarios, Sociales y Personales</c:v>
                </c:pt>
                <c:pt idx="6">
                  <c:v>Servicios Sociales y de Salud</c:v>
                </c:pt>
                <c:pt idx="7">
                  <c:v>Suministros de Electricidad, Gas y Agua</c:v>
                </c:pt>
              </c:strCache>
            </c:strRef>
          </c:cat>
          <c:val>
            <c:numRef>
              <c:f>Egresados!$D$191:$D$198</c:f>
              <c:numCache>
                <c:formatCode>0%</c:formatCode>
                <c:ptCount val="8"/>
                <c:pt idx="0">
                  <c:v>5.5555555555555552E-2</c:v>
                </c:pt>
                <c:pt idx="1">
                  <c:v>2.7777777777777776E-2</c:v>
                </c:pt>
                <c:pt idx="2">
                  <c:v>2.7777777777777776E-2</c:v>
                </c:pt>
                <c:pt idx="3">
                  <c:v>0.27777777777777779</c:v>
                </c:pt>
                <c:pt idx="4">
                  <c:v>8.3333333333333329E-2</c:v>
                </c:pt>
                <c:pt idx="5">
                  <c:v>2.7777777777777776E-2</c:v>
                </c:pt>
                <c:pt idx="6">
                  <c:v>0.16666666666666666</c:v>
                </c:pt>
                <c:pt idx="7">
                  <c:v>8.3333333333333329E-2</c:v>
                </c:pt>
              </c:numCache>
            </c:numRef>
          </c:val>
          <c:extLst>
            <c:ext xmlns:c16="http://schemas.microsoft.com/office/drawing/2014/chart" uri="{C3380CC4-5D6E-409C-BE32-E72D297353CC}">
              <c16:uniqueId val="{00000005-E873-4E7B-B242-B6B4AC7DC6C4}"/>
            </c:ext>
          </c:extLst>
        </c:ser>
        <c:dLbls>
          <c:dLblPos val="bestFit"/>
          <c:showLegendKey val="0"/>
          <c:showVal val="1"/>
          <c:showCatName val="0"/>
          <c:showSerName val="0"/>
          <c:showPercent val="0"/>
          <c:showBubbleSize val="0"/>
          <c:showLeaderLines val="0"/>
        </c:dLbls>
      </c:pie3DChart>
      <c:spPr>
        <a:noFill/>
        <a:ln w="25400">
          <a:noFill/>
        </a:ln>
      </c:spPr>
    </c:plotArea>
    <c:legend>
      <c:legendPos val="r"/>
      <c:layout>
        <c:manualLayout>
          <c:xMode val="edge"/>
          <c:yMode val="edge"/>
          <c:x val="0.67364620020787991"/>
          <c:y val="0.17943210518496511"/>
          <c:w val="0.29412716572821551"/>
          <c:h val="0.80624758579705835"/>
        </c:manualLayout>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Producción científica</a:t>
            </a:r>
            <a:endParaRPr lang="es-CO">
              <a:effectLst/>
            </a:endParaRP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val>
            <c:numRef>
              <c:f>Egresados!$E$224:$E$225</c:f>
              <c:numCache>
                <c:formatCode>0%</c:formatCode>
                <c:ptCount val="2"/>
                <c:pt idx="0">
                  <c:v>0.30555555555555558</c:v>
                </c:pt>
                <c:pt idx="1">
                  <c:v>0.69444444444444442</c:v>
                </c:pt>
              </c:numCache>
            </c:numRef>
          </c:val>
          <c:extLst>
            <c:ext xmlns:c16="http://schemas.microsoft.com/office/drawing/2014/chart" uri="{C3380CC4-5D6E-409C-BE32-E72D297353CC}">
              <c16:uniqueId val="{00000002-E654-44AB-84F2-C7715C6A154A}"/>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7431661570937993"/>
          <c:y val="0.40465077282006418"/>
          <c:w val="2.775895303835919E-2"/>
          <c:h val="0.16743438320209975"/>
        </c:manualLayout>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Efectividad divulgación oportunidades Movilidad</a:t>
            </a:r>
            <a:r>
              <a:rPr lang="es-CO" sz="1800" b="1" baseline="0">
                <a:effectLst/>
              </a:rPr>
              <a:t> Académica</a:t>
            </a:r>
            <a:endParaRPr lang="es-CO">
              <a:effectLst/>
            </a:endParaRPr>
          </a:p>
        </c:rich>
      </c:tx>
      <c:layout>
        <c:manualLayout>
          <c:xMode val="edge"/>
          <c:yMode val="edge"/>
          <c:x val="0.14259072649800672"/>
          <c:y val="6.9064841471087296E-2"/>
        </c:manualLayout>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0"/>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val>
            <c:numRef>
              <c:f>Egresados!$F$260:$F$261</c:f>
              <c:numCache>
                <c:formatCode>0%</c:formatCode>
                <c:ptCount val="2"/>
                <c:pt idx="0">
                  <c:v>0.55555555555555558</c:v>
                </c:pt>
                <c:pt idx="1">
                  <c:v>0.44444444444444442</c:v>
                </c:pt>
              </c:numCache>
            </c:numRef>
          </c:val>
          <c:extLst>
            <c:ext xmlns:c16="http://schemas.microsoft.com/office/drawing/2014/chart" uri="{C3380CC4-5D6E-409C-BE32-E72D297353CC}">
              <c16:uniqueId val="{00000002-A04A-4290-83DB-7DF8847DDB37}"/>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83753528525829246"/>
          <c:y val="0.54451207224689335"/>
          <c:w val="4.4757966897973372E-2"/>
          <c:h val="0.17140202261447177"/>
        </c:manualLayout>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Calidad competencias docentes</a:t>
            </a:r>
            <a:endParaRPr lang="es-CO">
              <a:effectLst/>
            </a:endParaRPr>
          </a:p>
        </c:rich>
      </c:tx>
      <c:overlay val="0"/>
    </c:title>
    <c:autoTitleDeleted val="0"/>
    <c:plotArea>
      <c:layout/>
      <c:barChart>
        <c:barDir val="col"/>
        <c:grouping val="clustered"/>
        <c:varyColors val="0"/>
        <c:ser>
          <c:idx val="1"/>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Egresados!$C$316:$C$320</c:f>
              <c:numCache>
                <c:formatCode>0%</c:formatCode>
                <c:ptCount val="5"/>
                <c:pt idx="0">
                  <c:v>0</c:v>
                </c:pt>
                <c:pt idx="1">
                  <c:v>2.7777777777777776E-2</c:v>
                </c:pt>
                <c:pt idx="2">
                  <c:v>0.25</c:v>
                </c:pt>
                <c:pt idx="3">
                  <c:v>0.41666666666666669</c:v>
                </c:pt>
                <c:pt idx="4">
                  <c:v>0.30555555555555558</c:v>
                </c:pt>
              </c:numCache>
            </c:numRef>
          </c:val>
          <c:extLst>
            <c:ext xmlns:c16="http://schemas.microsoft.com/office/drawing/2014/chart" uri="{C3380CC4-5D6E-409C-BE32-E72D297353CC}">
              <c16:uniqueId val="{00000000-DAC0-4D6B-947C-C3013FAE4FC6}"/>
            </c:ext>
          </c:extLst>
        </c:ser>
        <c:dLbls>
          <c:dLblPos val="outEnd"/>
          <c:showLegendKey val="0"/>
          <c:showVal val="1"/>
          <c:showCatName val="0"/>
          <c:showSerName val="0"/>
          <c:showPercent val="0"/>
          <c:showBubbleSize val="0"/>
        </c:dLbls>
        <c:gapWidth val="150"/>
        <c:overlap val="-25"/>
        <c:axId val="552952256"/>
        <c:axId val="552952648"/>
      </c:barChart>
      <c:catAx>
        <c:axId val="552952256"/>
        <c:scaling>
          <c:orientation val="minMax"/>
        </c:scaling>
        <c:delete val="0"/>
        <c:axPos val="b"/>
        <c:numFmt formatCode="General" sourceLinked="1"/>
        <c:majorTickMark val="none"/>
        <c:minorTickMark val="none"/>
        <c:tickLblPos val="nextTo"/>
        <c:crossAx val="552952648"/>
        <c:crosses val="autoZero"/>
        <c:auto val="1"/>
        <c:lblAlgn val="ctr"/>
        <c:lblOffset val="100"/>
        <c:noMultiLvlLbl val="0"/>
      </c:catAx>
      <c:valAx>
        <c:axId val="552952648"/>
        <c:scaling>
          <c:orientation val="minMax"/>
        </c:scaling>
        <c:delete val="1"/>
        <c:axPos val="l"/>
        <c:numFmt formatCode="0%" sourceLinked="1"/>
        <c:majorTickMark val="out"/>
        <c:minorTickMark val="none"/>
        <c:tickLblPos val="nextTo"/>
        <c:crossAx val="552952256"/>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Son efectivos Los mecanismos de seguimiento a egresados</a:t>
            </a:r>
            <a:endParaRPr lang="es-CO">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Egresados!$B$340:$B$341</c:f>
              <c:strCache>
                <c:ptCount val="2"/>
                <c:pt idx="0">
                  <c:v>Si</c:v>
                </c:pt>
                <c:pt idx="1">
                  <c:v>No</c:v>
                </c:pt>
              </c:strCache>
            </c:strRef>
          </c:cat>
          <c:val>
            <c:numRef>
              <c:f>Egresados!$C$340:$C$341</c:f>
              <c:numCache>
                <c:formatCode>0%</c:formatCode>
                <c:ptCount val="2"/>
                <c:pt idx="0">
                  <c:v>0.61111111111111116</c:v>
                </c:pt>
                <c:pt idx="1">
                  <c:v>0.3888888888888889</c:v>
                </c:pt>
              </c:numCache>
            </c:numRef>
          </c:val>
          <c:extLst>
            <c:ext xmlns:c16="http://schemas.microsoft.com/office/drawing/2014/chart" uri="{C3380CC4-5D6E-409C-BE32-E72D297353CC}">
              <c16:uniqueId val="{00000000-E895-41D2-BE84-0C5DA7AACEE2}"/>
            </c:ext>
          </c:extLst>
        </c:ser>
        <c:dLbls>
          <c:dLblPos val="outEnd"/>
          <c:showLegendKey val="0"/>
          <c:showVal val="1"/>
          <c:showCatName val="0"/>
          <c:showSerName val="0"/>
          <c:showPercent val="0"/>
          <c:showBubbleSize val="0"/>
        </c:dLbls>
        <c:gapWidth val="150"/>
        <c:axId val="552953824"/>
        <c:axId val="552954216"/>
      </c:barChart>
      <c:catAx>
        <c:axId val="552953824"/>
        <c:scaling>
          <c:orientation val="minMax"/>
        </c:scaling>
        <c:delete val="0"/>
        <c:axPos val="b"/>
        <c:numFmt formatCode="General" sourceLinked="1"/>
        <c:majorTickMark val="none"/>
        <c:minorTickMark val="none"/>
        <c:tickLblPos val="nextTo"/>
        <c:crossAx val="552954216"/>
        <c:crosses val="autoZero"/>
        <c:auto val="1"/>
        <c:lblAlgn val="ctr"/>
        <c:lblOffset val="100"/>
        <c:noMultiLvlLbl val="0"/>
      </c:catAx>
      <c:valAx>
        <c:axId val="552954216"/>
        <c:scaling>
          <c:orientation val="minMax"/>
        </c:scaling>
        <c:delete val="0"/>
        <c:axPos val="l"/>
        <c:majorGridlines/>
        <c:numFmt formatCode="0%" sourceLinked="1"/>
        <c:majorTickMark val="none"/>
        <c:minorTickMark val="none"/>
        <c:tickLblPos val="nextTo"/>
        <c:crossAx val="552953824"/>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6.xml"/><Relationship Id="rId13" Type="http://schemas.openxmlformats.org/officeDocument/2006/relationships/image" Target="../media/image6.png"/><Relationship Id="rId3" Type="http://schemas.openxmlformats.org/officeDocument/2006/relationships/chart" Target="../charts/chart1.xml"/><Relationship Id="rId7" Type="http://schemas.openxmlformats.org/officeDocument/2006/relationships/chart" Target="../charts/chart5.xml"/><Relationship Id="rId12" Type="http://schemas.openxmlformats.org/officeDocument/2006/relationships/chart" Target="../charts/chart10.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4.xml"/><Relationship Id="rId11" Type="http://schemas.openxmlformats.org/officeDocument/2006/relationships/chart" Target="../charts/chart9.xml"/><Relationship Id="rId5" Type="http://schemas.openxmlformats.org/officeDocument/2006/relationships/chart" Target="../charts/chart3.xml"/><Relationship Id="rId10" Type="http://schemas.openxmlformats.org/officeDocument/2006/relationships/chart" Target="../charts/chart8.xml"/><Relationship Id="rId4" Type="http://schemas.openxmlformats.org/officeDocument/2006/relationships/chart" Target="../charts/chart2.xml"/><Relationship Id="rId9" Type="http://schemas.openxmlformats.org/officeDocument/2006/relationships/chart" Target="../charts/chart7.xml"/><Relationship Id="rId1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428624</xdr:colOff>
      <xdr:row>0</xdr:row>
      <xdr:rowOff>83343</xdr:rowOff>
    </xdr:from>
    <xdr:to>
      <xdr:col>17</xdr:col>
      <xdr:colOff>678656</xdr:colOff>
      <xdr:row>10</xdr:row>
      <xdr:rowOff>154780</xdr:rowOff>
    </xdr:to>
    <xdr:sp macro="" textlink="">
      <xdr:nvSpPr>
        <xdr:cNvPr id="2" name="CuadroTexto 1">
          <a:extLst>
            <a:ext uri="{FF2B5EF4-FFF2-40B4-BE49-F238E27FC236}">
              <a16:creationId xmlns:a16="http://schemas.microsoft.com/office/drawing/2014/main" id="{9E4B38D3-730E-4000-88C0-CCAEACDFF334}"/>
            </a:ext>
          </a:extLst>
        </xdr:cNvPr>
        <xdr:cNvSpPr txBox="1"/>
      </xdr:nvSpPr>
      <xdr:spPr>
        <a:xfrm>
          <a:off x="428624" y="83343"/>
          <a:ext cx="13477876" cy="197643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Sistemas Integrados de Gestión de la Calidad</a:t>
          </a:r>
        </a:p>
        <a:p>
          <a:pPr marL="0" indent="0" algn="ctr"/>
          <a:r>
            <a:rPr lang="es-CO" sz="3600" b="1" u="none" baseline="0">
              <a:solidFill>
                <a:schemeClr val="accent5">
                  <a:lumMod val="75000"/>
                </a:schemeClr>
              </a:solidFill>
              <a:latin typeface="+mn-lt"/>
              <a:ea typeface="+mn-ea"/>
              <a:cs typeface="+mn-cs"/>
            </a:rPr>
            <a:t>Informe de egresados y empleadores 2018</a:t>
          </a:r>
        </a:p>
      </xdr:txBody>
    </xdr:sp>
    <xdr:clientData/>
  </xdr:twoCellAnchor>
  <xdr:twoCellAnchor>
    <xdr:from>
      <xdr:col>0</xdr:col>
      <xdr:colOff>101600</xdr:colOff>
      <xdr:row>34</xdr:row>
      <xdr:rowOff>59535</xdr:rowOff>
    </xdr:from>
    <xdr:to>
      <xdr:col>14</xdr:col>
      <xdr:colOff>698499</xdr:colOff>
      <xdr:row>42</xdr:row>
      <xdr:rowOff>182945</xdr:rowOff>
    </xdr:to>
    <xdr:sp macro="" textlink="">
      <xdr:nvSpPr>
        <xdr:cNvPr id="3" name="CuadroTexto 2">
          <a:extLst>
            <a:ext uri="{FF2B5EF4-FFF2-40B4-BE49-F238E27FC236}">
              <a16:creationId xmlns:a16="http://schemas.microsoft.com/office/drawing/2014/main" id="{584E6AEA-1F4B-4456-AF85-730D3D57E6EC}"/>
            </a:ext>
          </a:extLst>
        </xdr:cNvPr>
        <xdr:cNvSpPr txBox="1"/>
      </xdr:nvSpPr>
      <xdr:spPr>
        <a:xfrm>
          <a:off x="101600" y="6536535"/>
          <a:ext cx="11541124" cy="16474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u="none" baseline="0">
            <a:solidFill>
              <a:schemeClr val="accent5">
                <a:lumMod val="75000"/>
              </a:schemeClr>
            </a:solidFill>
            <a:latin typeface="+mn-lt"/>
            <a:ea typeface="+mn-ea"/>
            <a:cs typeface="+mn-cs"/>
          </a:endParaRPr>
        </a:p>
        <a:p>
          <a:pPr algn="ctr"/>
          <a:r>
            <a:rPr lang="es-CO" sz="2000" b="1" u="none" baseline="0">
              <a:solidFill>
                <a:schemeClr val="accent5">
                  <a:lumMod val="75000"/>
                </a:schemeClr>
              </a:solidFill>
              <a:latin typeface="+mn-lt"/>
              <a:ea typeface="+mn-ea"/>
              <a:cs typeface="+mn-cs"/>
            </a:rPr>
            <a:t>Informe consolidado de encuestas aplicadas a egresados y empleadores</a:t>
          </a:r>
        </a:p>
        <a:p>
          <a:pPr algn="ctr"/>
          <a:r>
            <a:rPr lang="es-CO" sz="2000" b="1" u="none" baseline="0">
              <a:solidFill>
                <a:schemeClr val="accent5">
                  <a:lumMod val="75000"/>
                </a:schemeClr>
              </a:solidFill>
              <a:latin typeface="+mn-lt"/>
              <a:ea typeface="+mn-ea"/>
              <a:cs typeface="+mn-cs"/>
            </a:rPr>
            <a:t>Proceso Gestión de Egresados</a:t>
          </a:r>
        </a:p>
        <a:p>
          <a:pPr algn="ctr"/>
          <a:r>
            <a:rPr lang="es-CO" sz="2000" b="1" u="none" baseline="0">
              <a:solidFill>
                <a:schemeClr val="accent5">
                  <a:lumMod val="75000"/>
                </a:schemeClr>
              </a:solidFill>
              <a:latin typeface="+mn-lt"/>
              <a:ea typeface="+mn-ea"/>
              <a:cs typeface="+mn-cs"/>
            </a:rPr>
            <a:t>18 de septiembre de 2018</a:t>
          </a:r>
        </a:p>
      </xdr:txBody>
    </xdr:sp>
    <xdr:clientData/>
  </xdr:twoCellAnchor>
  <xdr:twoCellAnchor editAs="oneCell">
    <xdr:from>
      <xdr:col>0</xdr:col>
      <xdr:colOff>60779</xdr:colOff>
      <xdr:row>0</xdr:row>
      <xdr:rowOff>0</xdr:rowOff>
    </xdr:from>
    <xdr:to>
      <xdr:col>1</xdr:col>
      <xdr:colOff>612322</xdr:colOff>
      <xdr:row>10</xdr:row>
      <xdr:rowOff>176176</xdr:rowOff>
    </xdr:to>
    <xdr:pic>
      <xdr:nvPicPr>
        <xdr:cNvPr id="4" name="Imagen 8">
          <a:extLst>
            <a:ext uri="{FF2B5EF4-FFF2-40B4-BE49-F238E27FC236}">
              <a16:creationId xmlns:a16="http://schemas.microsoft.com/office/drawing/2014/main"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60779" y="0"/>
          <a:ext cx="1589768"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68035</xdr:colOff>
      <xdr:row>13</xdr:row>
      <xdr:rowOff>45666</xdr:rowOff>
    </xdr:from>
    <xdr:to>
      <xdr:col>6</xdr:col>
      <xdr:colOff>307537</xdr:colOff>
      <xdr:row>32</xdr:row>
      <xdr:rowOff>63748</xdr:rowOff>
    </xdr:to>
    <xdr:pic>
      <xdr:nvPicPr>
        <xdr:cNvPr id="5" name="Imagen 4" descr="La imagen puede contener: una o varias personas, personas sentadas, tabla e interio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1106260" y="2522166"/>
          <a:ext cx="4049502" cy="3637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592666</xdr:colOff>
      <xdr:row>13</xdr:row>
      <xdr:rowOff>27214</xdr:rowOff>
    </xdr:from>
    <xdr:to>
      <xdr:col>13</xdr:col>
      <xdr:colOff>666750</xdr:colOff>
      <xdr:row>32</xdr:row>
      <xdr:rowOff>13104</xdr:rowOff>
    </xdr:to>
    <xdr:pic>
      <xdr:nvPicPr>
        <xdr:cNvPr id="6" name="Imagen 5" descr="La imagen puede contener: 23 personas, personas sentadas y multitu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0891" y="2503714"/>
          <a:ext cx="5408084" cy="3605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298450</xdr:colOff>
      <xdr:row>5</xdr:row>
      <xdr:rowOff>158750</xdr:rowOff>
    </xdr:to>
    <xdr:pic>
      <xdr:nvPicPr>
        <xdr:cNvPr id="2" name="3 Imagen">
          <a:extLst>
            <a:ext uri="{FF2B5EF4-FFF2-40B4-BE49-F238E27FC236}">
              <a16:creationId xmlns:a16="http://schemas.microsoft.com/office/drawing/2014/main" id="{0651CE4E-E57A-4CDC-A8FA-BF0F2536E6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id="{D9334152-DB82-4A73-8C17-728E26F54E4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65</xdr:row>
      <xdr:rowOff>44450</xdr:rowOff>
    </xdr:from>
    <xdr:to>
      <xdr:col>7</xdr:col>
      <xdr:colOff>19050</xdr:colOff>
      <xdr:row>79</xdr:row>
      <xdr:rowOff>120650</xdr:rowOff>
    </xdr:to>
    <xdr:graphicFrame macro="">
      <xdr:nvGraphicFramePr>
        <xdr:cNvPr id="4" name="7 Gráfico">
          <a:extLst>
            <a:ext uri="{FF2B5EF4-FFF2-40B4-BE49-F238E27FC236}">
              <a16:creationId xmlns:a16="http://schemas.microsoft.com/office/drawing/2014/main" id="{62F03CB1-F211-4AEB-8399-F85C4FC041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12700</xdr:colOff>
      <xdr:row>38</xdr:row>
      <xdr:rowOff>25400</xdr:rowOff>
    </xdr:from>
    <xdr:to>
      <xdr:col>7</xdr:col>
      <xdr:colOff>12700</xdr:colOff>
      <xdr:row>52</xdr:row>
      <xdr:rowOff>101600</xdr:rowOff>
    </xdr:to>
    <xdr:graphicFrame macro="">
      <xdr:nvGraphicFramePr>
        <xdr:cNvPr id="5" name="8 Gráfico">
          <a:extLst>
            <a:ext uri="{FF2B5EF4-FFF2-40B4-BE49-F238E27FC236}">
              <a16:creationId xmlns:a16="http://schemas.microsoft.com/office/drawing/2014/main" id="{9D09BA3B-6AB7-4C79-8CE5-EF5CFFFDE8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92</xdr:row>
      <xdr:rowOff>19050</xdr:rowOff>
    </xdr:from>
    <xdr:to>
      <xdr:col>7</xdr:col>
      <xdr:colOff>0</xdr:colOff>
      <xdr:row>106</xdr:row>
      <xdr:rowOff>95250</xdr:rowOff>
    </xdr:to>
    <xdr:graphicFrame macro="">
      <xdr:nvGraphicFramePr>
        <xdr:cNvPr id="6" name="9 Gráfico">
          <a:extLst>
            <a:ext uri="{FF2B5EF4-FFF2-40B4-BE49-F238E27FC236}">
              <a16:creationId xmlns:a16="http://schemas.microsoft.com/office/drawing/2014/main" id="{6907FE7A-79D0-46E9-92A8-F75CCC896D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781050</xdr:colOff>
      <xdr:row>129</xdr:row>
      <xdr:rowOff>165100</xdr:rowOff>
    </xdr:from>
    <xdr:to>
      <xdr:col>6</xdr:col>
      <xdr:colOff>241300</xdr:colOff>
      <xdr:row>144</xdr:row>
      <xdr:rowOff>57150</xdr:rowOff>
    </xdr:to>
    <xdr:graphicFrame macro="">
      <xdr:nvGraphicFramePr>
        <xdr:cNvPr id="7" name="10 Gráfico">
          <a:extLst>
            <a:ext uri="{FF2B5EF4-FFF2-40B4-BE49-F238E27FC236}">
              <a16:creationId xmlns:a16="http://schemas.microsoft.com/office/drawing/2014/main" id="{0B701BFB-5137-4C5A-8151-A25C6E6AA5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38100</xdr:colOff>
      <xdr:row>129</xdr:row>
      <xdr:rowOff>146050</xdr:rowOff>
    </xdr:from>
    <xdr:to>
      <xdr:col>13</xdr:col>
      <xdr:colOff>38100</xdr:colOff>
      <xdr:row>144</xdr:row>
      <xdr:rowOff>38100</xdr:rowOff>
    </xdr:to>
    <xdr:graphicFrame macro="">
      <xdr:nvGraphicFramePr>
        <xdr:cNvPr id="8" name="12 Gráfico">
          <a:extLst>
            <a:ext uri="{FF2B5EF4-FFF2-40B4-BE49-F238E27FC236}">
              <a16:creationId xmlns:a16="http://schemas.microsoft.com/office/drawing/2014/main" id="{2AA4F137-30C9-4FC7-9583-2B22BD8DD1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787400</xdr:colOff>
      <xdr:row>203</xdr:row>
      <xdr:rowOff>19050</xdr:rowOff>
    </xdr:from>
    <xdr:to>
      <xdr:col>4</xdr:col>
      <xdr:colOff>1670050</xdr:colOff>
      <xdr:row>217</xdr:row>
      <xdr:rowOff>95250</xdr:rowOff>
    </xdr:to>
    <xdr:graphicFrame macro="">
      <xdr:nvGraphicFramePr>
        <xdr:cNvPr id="9" name="16 Gráfico">
          <a:extLst>
            <a:ext uri="{FF2B5EF4-FFF2-40B4-BE49-F238E27FC236}">
              <a16:creationId xmlns:a16="http://schemas.microsoft.com/office/drawing/2014/main" id="{9A061FAA-A961-4508-B21D-BC732AF1EB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438150</xdr:colOff>
      <xdr:row>221</xdr:row>
      <xdr:rowOff>57150</xdr:rowOff>
    </xdr:from>
    <xdr:to>
      <xdr:col>11</xdr:col>
      <xdr:colOff>222250</xdr:colOff>
      <xdr:row>232</xdr:row>
      <xdr:rowOff>19050</xdr:rowOff>
    </xdr:to>
    <xdr:graphicFrame macro="">
      <xdr:nvGraphicFramePr>
        <xdr:cNvPr id="10" name="17 Gráfico">
          <a:extLst>
            <a:ext uri="{FF2B5EF4-FFF2-40B4-BE49-F238E27FC236}">
              <a16:creationId xmlns:a16="http://schemas.microsoft.com/office/drawing/2014/main" id="{9E19A461-F794-432D-8AEF-252ED0FEE7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400050</xdr:colOff>
      <xdr:row>263</xdr:row>
      <xdr:rowOff>177800</xdr:rowOff>
    </xdr:from>
    <xdr:to>
      <xdr:col>5</xdr:col>
      <xdr:colOff>152400</xdr:colOff>
      <xdr:row>278</xdr:row>
      <xdr:rowOff>0</xdr:rowOff>
    </xdr:to>
    <xdr:graphicFrame macro="">
      <xdr:nvGraphicFramePr>
        <xdr:cNvPr id="11" name="19 Gráfico">
          <a:extLst>
            <a:ext uri="{FF2B5EF4-FFF2-40B4-BE49-F238E27FC236}">
              <a16:creationId xmlns:a16="http://schemas.microsoft.com/office/drawing/2014/main" id="{44C85808-A9AE-4459-8F23-37082CF29F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1047750</xdr:colOff>
      <xdr:row>306</xdr:row>
      <xdr:rowOff>165100</xdr:rowOff>
    </xdr:from>
    <xdr:to>
      <xdr:col>9</xdr:col>
      <xdr:colOff>622300</xdr:colOff>
      <xdr:row>321</xdr:row>
      <xdr:rowOff>57150</xdr:rowOff>
    </xdr:to>
    <xdr:graphicFrame macro="">
      <xdr:nvGraphicFramePr>
        <xdr:cNvPr id="12" name="21 Gráfico">
          <a:extLst>
            <a:ext uri="{FF2B5EF4-FFF2-40B4-BE49-F238E27FC236}">
              <a16:creationId xmlns:a16="http://schemas.microsoft.com/office/drawing/2014/main" id="{3FAC3F0A-A901-4A84-809E-5CE7AE876F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333</xdr:row>
      <xdr:rowOff>19050</xdr:rowOff>
    </xdr:from>
    <xdr:to>
      <xdr:col>8</xdr:col>
      <xdr:colOff>590550</xdr:colOff>
      <xdr:row>347</xdr:row>
      <xdr:rowOff>95250</xdr:rowOff>
    </xdr:to>
    <xdr:graphicFrame macro="">
      <xdr:nvGraphicFramePr>
        <xdr:cNvPr id="13" name="22 Gráfico">
          <a:extLst>
            <a:ext uri="{FF2B5EF4-FFF2-40B4-BE49-F238E27FC236}">
              <a16:creationId xmlns:a16="http://schemas.microsoft.com/office/drawing/2014/main" id="{A372643C-3D29-416E-B913-C4FC92D846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xdr:from>
      <xdr:col>4</xdr:col>
      <xdr:colOff>1028700</xdr:colOff>
      <xdr:row>271</xdr:row>
      <xdr:rowOff>104775</xdr:rowOff>
    </xdr:from>
    <xdr:to>
      <xdr:col>4</xdr:col>
      <xdr:colOff>1362075</xdr:colOff>
      <xdr:row>272</xdr:row>
      <xdr:rowOff>161925</xdr:rowOff>
    </xdr:to>
    <xdr:sp macro="" textlink="">
      <xdr:nvSpPr>
        <xdr:cNvPr id="15" name="CuadroTexto 14"/>
        <xdr:cNvSpPr txBox="1"/>
      </xdr:nvSpPr>
      <xdr:spPr>
        <a:xfrm>
          <a:off x="6572250" y="59664600"/>
          <a:ext cx="33337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Si</a:t>
          </a:r>
        </a:p>
      </xdr:txBody>
    </xdr:sp>
    <xdr:clientData/>
  </xdr:twoCellAnchor>
  <xdr:twoCellAnchor>
    <xdr:from>
      <xdr:col>4</xdr:col>
      <xdr:colOff>1009650</xdr:colOff>
      <xdr:row>272</xdr:row>
      <xdr:rowOff>152400</xdr:rowOff>
    </xdr:from>
    <xdr:to>
      <xdr:col>4</xdr:col>
      <xdr:colOff>1485900</xdr:colOff>
      <xdr:row>274</xdr:row>
      <xdr:rowOff>57150</xdr:rowOff>
    </xdr:to>
    <xdr:sp macro="" textlink="">
      <xdr:nvSpPr>
        <xdr:cNvPr id="16" name="CuadroTexto 15"/>
        <xdr:cNvSpPr txBox="1"/>
      </xdr:nvSpPr>
      <xdr:spPr>
        <a:xfrm>
          <a:off x="6553200" y="59902725"/>
          <a:ext cx="4762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a:t>
          </a:r>
        </a:p>
      </xdr:txBody>
    </xdr:sp>
    <xdr:clientData/>
  </xdr:twoCellAnchor>
  <xdr:twoCellAnchor editAs="oneCell">
    <xdr:from>
      <xdr:col>1</xdr:col>
      <xdr:colOff>0</xdr:colOff>
      <xdr:row>15</xdr:row>
      <xdr:rowOff>0</xdr:rowOff>
    </xdr:from>
    <xdr:to>
      <xdr:col>6</xdr:col>
      <xdr:colOff>132256</xdr:colOff>
      <xdr:row>27</xdr:row>
      <xdr:rowOff>1199714</xdr:rowOff>
    </xdr:to>
    <xdr:pic>
      <xdr:nvPicPr>
        <xdr:cNvPr id="17" name="Imagen 16"/>
        <xdr:cNvPicPr>
          <a:picLocks noChangeAspect="1"/>
        </xdr:cNvPicPr>
      </xdr:nvPicPr>
      <xdr:blipFill>
        <a:blip xmlns:r="http://schemas.openxmlformats.org/officeDocument/2006/relationships" r:embed="rId14"/>
        <a:stretch>
          <a:fillRect/>
        </a:stretch>
      </xdr:blipFill>
      <xdr:spPr>
        <a:xfrm>
          <a:off x="762000" y="3171825"/>
          <a:ext cx="8752381" cy="3485714"/>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0.75614</cdr:x>
      <cdr:y>0.39236</cdr:y>
    </cdr:from>
    <cdr:to>
      <cdr:x>0.80145</cdr:x>
      <cdr:y>0.50347</cdr:y>
    </cdr:to>
    <cdr:sp macro="" textlink="">
      <cdr:nvSpPr>
        <cdr:cNvPr id="2" name="CuadroTexto 1"/>
        <cdr:cNvSpPr txBox="1"/>
      </cdr:nvSpPr>
      <cdr:spPr>
        <a:xfrm xmlns:a="http://schemas.openxmlformats.org/drawingml/2006/main">
          <a:off x="7629525" y="1076325"/>
          <a:ext cx="457200" cy="30480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0.75519</cdr:x>
      <cdr:y>0.47569</cdr:y>
    </cdr:from>
    <cdr:to>
      <cdr:x>0.79862</cdr:x>
      <cdr:y>0.57639</cdr:y>
    </cdr:to>
    <cdr:sp macro="" textlink="">
      <cdr:nvSpPr>
        <cdr:cNvPr id="3" name="CuadroTexto 2"/>
        <cdr:cNvSpPr txBox="1"/>
      </cdr:nvSpPr>
      <cdr:spPr>
        <a:xfrm xmlns:a="http://schemas.openxmlformats.org/drawingml/2006/main">
          <a:off x="7620000" y="1304925"/>
          <a:ext cx="438150" cy="27622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495300</xdr:colOff>
      <xdr:row>0</xdr:row>
      <xdr:rowOff>0</xdr:rowOff>
    </xdr:from>
    <xdr:to>
      <xdr:col>6</xdr:col>
      <xdr:colOff>667544</xdr:colOff>
      <xdr:row>8</xdr:row>
      <xdr:rowOff>95250</xdr:rowOff>
    </xdr:to>
    <xdr:sp macro="" textlink="">
      <xdr:nvSpPr>
        <xdr:cNvPr id="2" name="CuadroTexto 1">
          <a:extLst>
            <a:ext uri="{FF2B5EF4-FFF2-40B4-BE49-F238E27FC236}">
              <a16:creationId xmlns:a16="http://schemas.microsoft.com/office/drawing/2014/main" id="{9E4B38D3-730E-4000-88C0-CCAEACDFF334}"/>
            </a:ext>
          </a:extLst>
        </xdr:cNvPr>
        <xdr:cNvSpPr txBox="1"/>
      </xdr:nvSpPr>
      <xdr:spPr>
        <a:xfrm>
          <a:off x="1257300" y="0"/>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Sistemas Integrados de Gestión de la Calidad</a:t>
          </a:r>
        </a:p>
        <a:p>
          <a:pPr marL="0" indent="0" algn="ctr"/>
          <a:r>
            <a:rPr lang="es-CO" sz="3600" b="1" u="none" baseline="0">
              <a:solidFill>
                <a:schemeClr val="accent5">
                  <a:lumMod val="75000"/>
                </a:schemeClr>
              </a:solidFill>
              <a:latin typeface="+mn-lt"/>
              <a:ea typeface="+mn-ea"/>
              <a:cs typeface="+mn-cs"/>
            </a:rPr>
            <a:t>Informe de egresados y empleadores 2018</a:t>
          </a:r>
        </a:p>
      </xdr:txBody>
    </xdr:sp>
    <xdr:clientData/>
  </xdr:twoCellAnchor>
  <xdr:twoCellAnchor editAs="oneCell">
    <xdr:from>
      <xdr:col>0</xdr:col>
      <xdr:colOff>0</xdr:colOff>
      <xdr:row>0</xdr:row>
      <xdr:rowOff>0</xdr:rowOff>
    </xdr:from>
    <xdr:to>
      <xdr:col>1</xdr:col>
      <xdr:colOff>825387</xdr:colOff>
      <xdr:row>10</xdr:row>
      <xdr:rowOff>176176</xdr:rowOff>
    </xdr:to>
    <xdr:pic>
      <xdr:nvPicPr>
        <xdr:cNvPr id="3" name="Imagen 8">
          <a:extLst>
            <a:ext uri="{FF2B5EF4-FFF2-40B4-BE49-F238E27FC236}">
              <a16:creationId xmlns:a16="http://schemas.microsoft.com/office/drawing/2014/main"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0" y="0"/>
          <a:ext cx="1587387"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0:S66"/>
  <sheetViews>
    <sheetView tabSelected="1" zoomScale="80" zoomScaleNormal="80" workbookViewId="0">
      <selection activeCell="A17" sqref="A17"/>
    </sheetView>
  </sheetViews>
  <sheetFormatPr baseColWidth="10" defaultColWidth="11.42578125" defaultRowHeight="15"/>
  <cols>
    <col min="1" max="1" width="15.5703125" style="1" customWidth="1"/>
    <col min="2" max="16384" width="11.42578125" style="1"/>
  </cols>
  <sheetData>
    <row r="20" spans="6:19">
      <c r="R20" s="2"/>
    </row>
    <row r="21" spans="6:19">
      <c r="R21" s="2"/>
    </row>
    <row r="22" spans="6:19">
      <c r="R22" s="2"/>
    </row>
    <row r="23" spans="6:19">
      <c r="R23" s="2"/>
    </row>
    <row r="24" spans="6:19">
      <c r="R24" s="2"/>
    </row>
    <row r="25" spans="6:19">
      <c r="R25" s="2"/>
    </row>
    <row r="26" spans="6:19">
      <c r="R26" s="2"/>
    </row>
    <row r="27" spans="6:19">
      <c r="R27" s="2"/>
      <c r="S27" s="2"/>
    </row>
    <row r="28" spans="6:19">
      <c r="R28" s="2"/>
    </row>
    <row r="29" spans="6:19">
      <c r="F29"/>
    </row>
    <row r="31" spans="6:19">
      <c r="L31"/>
    </row>
    <row r="32" spans="6:19">
      <c r="J32"/>
    </row>
    <row r="37" spans="2:18">
      <c r="H37"/>
    </row>
    <row r="41" spans="2:18">
      <c r="K41"/>
    </row>
    <row r="46" spans="2:18" ht="21">
      <c r="B46" s="53" t="s">
        <v>0</v>
      </c>
      <c r="C46" s="53"/>
      <c r="D46" s="53"/>
      <c r="E46" s="53"/>
      <c r="F46" s="53"/>
      <c r="G46" s="53"/>
      <c r="H46" s="53"/>
      <c r="I46" s="53"/>
      <c r="J46" s="53"/>
      <c r="K46" s="53"/>
      <c r="L46" s="53"/>
      <c r="M46" s="53"/>
      <c r="N46" s="53"/>
      <c r="O46" s="53"/>
    </row>
    <row r="47" spans="2:18" ht="409.6" customHeight="1">
      <c r="B47" s="54" t="s">
        <v>1</v>
      </c>
      <c r="C47" s="54"/>
      <c r="D47" s="54"/>
      <c r="E47" s="54"/>
      <c r="F47" s="54"/>
      <c r="G47" s="54"/>
      <c r="H47" s="54"/>
      <c r="I47" s="54"/>
      <c r="J47" s="54"/>
      <c r="K47" s="54"/>
      <c r="L47" s="54"/>
      <c r="M47" s="54"/>
      <c r="N47" s="54"/>
      <c r="O47" s="54"/>
      <c r="R47" s="3"/>
    </row>
    <row r="48" spans="2:18" ht="14.45" customHeight="1">
      <c r="B48" s="54"/>
      <c r="C48" s="54"/>
      <c r="D48" s="54"/>
      <c r="E48" s="54"/>
      <c r="F48" s="54"/>
      <c r="G48" s="54"/>
      <c r="H48" s="54"/>
      <c r="I48" s="54"/>
      <c r="J48" s="54"/>
      <c r="K48" s="54"/>
      <c r="L48" s="54"/>
      <c r="M48" s="54"/>
      <c r="N48" s="54"/>
      <c r="O48" s="54"/>
    </row>
    <row r="49" spans="2:15" ht="14.45" customHeight="1">
      <c r="B49" s="54"/>
      <c r="C49" s="54"/>
      <c r="D49" s="54"/>
      <c r="E49" s="54"/>
      <c r="F49" s="54"/>
      <c r="G49" s="54"/>
      <c r="H49" s="54"/>
      <c r="I49" s="54"/>
      <c r="J49" s="54"/>
      <c r="K49" s="54"/>
      <c r="L49" s="54"/>
      <c r="M49" s="54"/>
      <c r="N49" s="54"/>
      <c r="O49" s="54"/>
    </row>
    <row r="50" spans="2:15" ht="14.45" customHeight="1">
      <c r="B50" s="54"/>
      <c r="C50" s="54"/>
      <c r="D50" s="54"/>
      <c r="E50" s="54"/>
      <c r="F50" s="54"/>
      <c r="G50" s="54"/>
      <c r="H50" s="54"/>
      <c r="I50" s="54"/>
      <c r="J50" s="54"/>
      <c r="K50" s="54"/>
      <c r="L50" s="54"/>
      <c r="M50" s="54"/>
      <c r="N50" s="54"/>
      <c r="O50" s="54"/>
    </row>
    <row r="51" spans="2:15" ht="14.45" customHeight="1">
      <c r="B51" s="54"/>
      <c r="C51" s="54"/>
      <c r="D51" s="54"/>
      <c r="E51" s="54"/>
      <c r="F51" s="54"/>
      <c r="G51" s="54"/>
      <c r="H51" s="54"/>
      <c r="I51" s="54"/>
      <c r="J51" s="54"/>
      <c r="K51" s="54"/>
      <c r="L51" s="54"/>
      <c r="M51" s="54"/>
      <c r="N51" s="54"/>
      <c r="O51" s="54"/>
    </row>
    <row r="52" spans="2:15" ht="93" customHeight="1">
      <c r="B52" s="54"/>
      <c r="C52" s="54"/>
      <c r="D52" s="54"/>
      <c r="E52" s="54"/>
      <c r="F52" s="54"/>
      <c r="G52" s="54"/>
      <c r="H52" s="54"/>
      <c r="I52" s="54"/>
      <c r="J52" s="54"/>
      <c r="K52" s="54"/>
      <c r="L52" s="54"/>
      <c r="M52" s="54"/>
      <c r="N52" s="54"/>
      <c r="O52" s="54"/>
    </row>
    <row r="54" spans="2:15" ht="36.75" customHeight="1">
      <c r="B54" s="4" t="s">
        <v>2</v>
      </c>
    </row>
    <row r="55" spans="2:15" ht="14.45" customHeight="1">
      <c r="B55" s="55" t="s">
        <v>3</v>
      </c>
      <c r="C55" s="56"/>
      <c r="D55" s="56"/>
      <c r="E55" s="56"/>
      <c r="F55" s="56"/>
      <c r="G55" s="56"/>
      <c r="H55" s="56"/>
      <c r="I55" s="56"/>
      <c r="J55" s="56"/>
      <c r="K55" s="56"/>
      <c r="L55" s="56"/>
      <c r="M55" s="56"/>
      <c r="N55" s="56"/>
    </row>
    <row r="56" spans="2:15" ht="14.45" customHeight="1">
      <c r="B56" s="56"/>
      <c r="C56" s="56"/>
      <c r="D56" s="56"/>
      <c r="E56" s="56"/>
      <c r="F56" s="56"/>
      <c r="G56" s="56"/>
      <c r="H56" s="56"/>
      <c r="I56" s="56"/>
      <c r="J56" s="56"/>
      <c r="K56" s="56"/>
      <c r="L56" s="56"/>
      <c r="M56" s="56"/>
      <c r="N56" s="56"/>
    </row>
    <row r="57" spans="2:15" ht="14.45" customHeight="1">
      <c r="B57" s="56"/>
      <c r="C57" s="56"/>
      <c r="D57" s="56"/>
      <c r="E57" s="56"/>
      <c r="F57" s="56"/>
      <c r="G57" s="56"/>
      <c r="H57" s="56"/>
      <c r="I57" s="56"/>
      <c r="J57" s="56"/>
      <c r="K57" s="56"/>
      <c r="L57" s="56"/>
      <c r="M57" s="56"/>
      <c r="N57" s="56"/>
    </row>
    <row r="58" spans="2:15" ht="14.45" customHeight="1">
      <c r="B58" s="56"/>
      <c r="C58" s="56"/>
      <c r="D58" s="56"/>
      <c r="E58" s="56"/>
      <c r="F58" s="56"/>
      <c r="G58" s="56"/>
      <c r="H58" s="56"/>
      <c r="I58" s="56"/>
      <c r="J58" s="56"/>
      <c r="K58" s="56"/>
      <c r="L58" s="56"/>
      <c r="M58" s="56"/>
      <c r="N58" s="56"/>
    </row>
    <row r="59" spans="2:15" ht="14.45" customHeight="1">
      <c r="B59" s="56"/>
      <c r="C59" s="56"/>
      <c r="D59" s="56"/>
      <c r="E59" s="56"/>
      <c r="F59" s="56"/>
      <c r="G59" s="56"/>
      <c r="H59" s="56"/>
      <c r="I59" s="56"/>
      <c r="J59" s="56"/>
      <c r="K59" s="56"/>
      <c r="L59" s="56"/>
      <c r="M59" s="56"/>
      <c r="N59" s="56"/>
    </row>
    <row r="60" spans="2:15" ht="14.45" customHeight="1">
      <c r="B60" s="56"/>
      <c r="C60" s="56"/>
      <c r="D60" s="56"/>
      <c r="E60" s="56"/>
      <c r="F60" s="56"/>
      <c r="G60" s="56"/>
      <c r="H60" s="56"/>
      <c r="I60" s="56"/>
      <c r="J60" s="56"/>
      <c r="K60" s="56"/>
      <c r="L60" s="56"/>
      <c r="M60" s="56"/>
      <c r="N60" s="56"/>
    </row>
    <row r="61" spans="2:15" ht="14.45" customHeight="1">
      <c r="B61" s="56"/>
      <c r="C61" s="56"/>
      <c r="D61" s="56"/>
      <c r="E61" s="56"/>
      <c r="F61" s="56"/>
      <c r="G61" s="56"/>
      <c r="H61" s="56"/>
      <c r="I61" s="56"/>
      <c r="J61" s="56"/>
      <c r="K61" s="56"/>
      <c r="L61" s="56"/>
      <c r="M61" s="56"/>
      <c r="N61" s="56"/>
    </row>
    <row r="62" spans="2:15" ht="14.45" customHeight="1">
      <c r="B62" s="56"/>
      <c r="C62" s="56"/>
      <c r="D62" s="56"/>
      <c r="E62" s="56"/>
      <c r="F62" s="56"/>
      <c r="G62" s="56"/>
      <c r="H62" s="56"/>
      <c r="I62" s="56"/>
      <c r="J62" s="56"/>
      <c r="K62" s="56"/>
      <c r="L62" s="56"/>
      <c r="M62" s="56"/>
      <c r="N62" s="56"/>
    </row>
    <row r="63" spans="2:15" ht="14.45" customHeight="1">
      <c r="B63" s="56"/>
      <c r="C63" s="56"/>
      <c r="D63" s="56"/>
      <c r="E63" s="56"/>
      <c r="F63" s="56"/>
      <c r="G63" s="56"/>
      <c r="H63" s="56"/>
      <c r="I63" s="56"/>
      <c r="J63" s="56"/>
      <c r="K63" s="56"/>
      <c r="L63" s="56"/>
      <c r="M63" s="56"/>
      <c r="N63" s="56"/>
    </row>
    <row r="64" spans="2:15" ht="54" customHeight="1">
      <c r="B64" s="56"/>
      <c r="C64" s="56"/>
      <c r="D64" s="56"/>
      <c r="E64" s="56"/>
      <c r="F64" s="56"/>
      <c r="G64" s="56"/>
      <c r="H64" s="56"/>
      <c r="I64" s="56"/>
      <c r="J64" s="56"/>
      <c r="K64" s="56"/>
      <c r="L64" s="56"/>
      <c r="M64" s="56"/>
      <c r="N64" s="56"/>
    </row>
    <row r="66" spans="2:15" ht="132.75" customHeight="1">
      <c r="B66" s="57" t="s">
        <v>4</v>
      </c>
      <c r="C66" s="58"/>
      <c r="D66" s="58"/>
      <c r="E66" s="58"/>
      <c r="F66" s="58"/>
      <c r="G66" s="58"/>
      <c r="H66" s="58"/>
      <c r="I66" s="58"/>
      <c r="J66" s="58"/>
      <c r="K66" s="58"/>
      <c r="L66" s="58"/>
      <c r="M66" s="58"/>
      <c r="N66" s="58"/>
      <c r="O66" s="58"/>
    </row>
  </sheetData>
  <mergeCells count="4">
    <mergeCell ref="B46:O46"/>
    <mergeCell ref="B47:O52"/>
    <mergeCell ref="B55:N64"/>
    <mergeCell ref="B66:O6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R472"/>
  <sheetViews>
    <sheetView zoomScaleNormal="100" workbookViewId="0">
      <selection activeCell="A28" sqref="A28"/>
    </sheetView>
  </sheetViews>
  <sheetFormatPr baseColWidth="10" defaultColWidth="11.42578125" defaultRowHeight="15"/>
  <cols>
    <col min="1" max="1" width="11.42578125" style="1"/>
    <col min="2" max="2" width="39.7109375" style="1" customWidth="1"/>
    <col min="3" max="3" width="20.5703125" style="1" customWidth="1"/>
    <col min="4" max="4" width="11.42578125" style="1"/>
    <col min="5" max="5" width="25.85546875" style="1" customWidth="1"/>
    <col min="6" max="6" width="31.7109375" style="1" customWidth="1"/>
    <col min="7" max="7" width="40" style="1" customWidth="1"/>
    <col min="8" max="8" width="30.42578125" style="1" customWidth="1"/>
    <col min="9" max="9" width="18.7109375" style="1" customWidth="1"/>
    <col min="10" max="10" width="16.42578125" style="1" customWidth="1"/>
    <col min="11" max="11" width="17.28515625" style="1" customWidth="1"/>
    <col min="12" max="12" width="21.42578125" style="1" customWidth="1"/>
    <col min="13" max="13" width="39.28515625" style="1" customWidth="1"/>
    <col min="14" max="16384" width="11.42578125" style="1"/>
  </cols>
  <sheetData>
    <row r="10" spans="2:6" ht="26.25" customHeight="1"/>
    <row r="11" spans="2:6">
      <c r="B11" s="5" t="s">
        <v>5</v>
      </c>
    </row>
    <row r="12" spans="2:6" ht="28.5" customHeight="1">
      <c r="B12" s="90" t="s">
        <v>129</v>
      </c>
      <c r="C12" s="90"/>
      <c r="D12" s="90"/>
      <c r="E12" s="90"/>
      <c r="F12" s="90"/>
    </row>
    <row r="13" spans="2:6">
      <c r="B13" s="5" t="s">
        <v>6</v>
      </c>
    </row>
    <row r="14" spans="2:6">
      <c r="B14" s="5"/>
    </row>
    <row r="15" spans="2:6">
      <c r="B15" s="5"/>
    </row>
    <row r="16" spans="2:6">
      <c r="B16" s="5"/>
    </row>
    <row r="17" spans="2:2">
      <c r="B17" s="5"/>
    </row>
    <row r="18" spans="2:2">
      <c r="B18" s="5"/>
    </row>
    <row r="28" spans="2:2" ht="123" customHeight="1"/>
    <row r="29" spans="2:2" ht="21">
      <c r="B29" s="6" t="s">
        <v>386</v>
      </c>
    </row>
    <row r="30" spans="2:2" ht="21">
      <c r="B30" s="6" t="s">
        <v>130</v>
      </c>
    </row>
    <row r="32" spans="2:2" ht="15.75">
      <c r="B32" s="7" t="s">
        <v>7</v>
      </c>
    </row>
    <row r="34" spans="2:7">
      <c r="B34" s="8" t="s">
        <v>7</v>
      </c>
      <c r="C34" s="9" t="s">
        <v>8</v>
      </c>
      <c r="D34" s="9" t="s">
        <v>9</v>
      </c>
      <c r="F34" s="8" t="s">
        <v>7</v>
      </c>
      <c r="G34" s="9" t="s">
        <v>9</v>
      </c>
    </row>
    <row r="35" spans="2:7">
      <c r="B35" s="10" t="s">
        <v>10</v>
      </c>
      <c r="C35" s="40">
        <v>11</v>
      </c>
      <c r="D35" s="11">
        <f>C35/$C$37</f>
        <v>0.30555555555555558</v>
      </c>
      <c r="F35" s="10" t="s">
        <v>10</v>
      </c>
      <c r="G35" s="11">
        <f>D35</f>
        <v>0.30555555555555558</v>
      </c>
    </row>
    <row r="36" spans="2:7">
      <c r="B36" s="10" t="s">
        <v>11</v>
      </c>
      <c r="C36" s="40">
        <v>25</v>
      </c>
      <c r="D36" s="11">
        <f t="shared" ref="D36:D37" si="0">C36/$C$37</f>
        <v>0.69444444444444442</v>
      </c>
      <c r="F36" s="10" t="s">
        <v>11</v>
      </c>
      <c r="G36" s="11">
        <f>D36</f>
        <v>0.69444444444444442</v>
      </c>
    </row>
    <row r="37" spans="2:7">
      <c r="B37" s="10" t="s">
        <v>12</v>
      </c>
      <c r="C37" s="41">
        <f>SUM(C35:C36)</f>
        <v>36</v>
      </c>
      <c r="D37" s="11">
        <f t="shared" si="0"/>
        <v>1</v>
      </c>
      <c r="F37" s="10" t="s">
        <v>12</v>
      </c>
      <c r="G37" s="11">
        <f>D37</f>
        <v>1</v>
      </c>
    </row>
    <row r="57" spans="2:7" ht="15.75">
      <c r="B57" s="7" t="s">
        <v>13</v>
      </c>
    </row>
    <row r="59" spans="2:7">
      <c r="B59" s="8" t="s">
        <v>13</v>
      </c>
      <c r="C59" s="9" t="s">
        <v>8</v>
      </c>
      <c r="D59" s="9" t="s">
        <v>9</v>
      </c>
      <c r="F59" s="8" t="s">
        <v>13</v>
      </c>
      <c r="G59" s="9" t="s">
        <v>9</v>
      </c>
    </row>
    <row r="60" spans="2:7">
      <c r="B60" s="10" t="s">
        <v>14</v>
      </c>
      <c r="C60" s="40">
        <v>15</v>
      </c>
      <c r="D60" s="11">
        <f>C60/$C$37</f>
        <v>0.41666666666666669</v>
      </c>
      <c r="F60" s="10" t="s">
        <v>14</v>
      </c>
      <c r="G60" s="11">
        <f>D60</f>
        <v>0.41666666666666669</v>
      </c>
    </row>
    <row r="61" spans="2:7">
      <c r="B61" s="10" t="s">
        <v>15</v>
      </c>
      <c r="C61" s="40">
        <v>18</v>
      </c>
      <c r="D61" s="11">
        <f t="shared" ref="D61:D63" si="1">C61/$C$37</f>
        <v>0.5</v>
      </c>
      <c r="F61" s="10" t="s">
        <v>15</v>
      </c>
      <c r="G61" s="11">
        <f>D61</f>
        <v>0.5</v>
      </c>
    </row>
    <row r="62" spans="2:7">
      <c r="B62" s="10" t="s">
        <v>16</v>
      </c>
      <c r="C62" s="40">
        <v>3</v>
      </c>
      <c r="D62" s="11">
        <f t="shared" si="1"/>
        <v>8.3333333333333329E-2</v>
      </c>
      <c r="F62" s="10" t="s">
        <v>17</v>
      </c>
      <c r="G62" s="11">
        <f>D62</f>
        <v>8.3333333333333329E-2</v>
      </c>
    </row>
    <row r="63" spans="2:7">
      <c r="B63" s="10" t="s">
        <v>12</v>
      </c>
      <c r="C63" s="41">
        <f>SUM(C60:C62)</f>
        <v>36</v>
      </c>
      <c r="D63" s="11">
        <f t="shared" si="1"/>
        <v>1</v>
      </c>
      <c r="F63" s="10" t="s">
        <v>12</v>
      </c>
      <c r="G63" s="11">
        <f>D63</f>
        <v>1</v>
      </c>
    </row>
    <row r="83" spans="2:7" ht="15.75">
      <c r="B83" s="7" t="s">
        <v>18</v>
      </c>
    </row>
    <row r="85" spans="2:7">
      <c r="B85" s="8" t="s">
        <v>19</v>
      </c>
      <c r="C85" s="9" t="s">
        <v>8</v>
      </c>
      <c r="D85" s="9" t="s">
        <v>9</v>
      </c>
      <c r="F85" s="8" t="s">
        <v>19</v>
      </c>
      <c r="G85" s="9" t="s">
        <v>9</v>
      </c>
    </row>
    <row r="86" spans="2:7">
      <c r="B86" s="42">
        <v>0</v>
      </c>
      <c r="C86" s="40">
        <v>20</v>
      </c>
      <c r="D86" s="11">
        <f>C86/$C$37</f>
        <v>0.55555555555555558</v>
      </c>
      <c r="F86" s="42">
        <v>0</v>
      </c>
      <c r="G86" s="11">
        <f>D86</f>
        <v>0.55555555555555558</v>
      </c>
    </row>
    <row r="87" spans="2:7">
      <c r="B87" s="42">
        <v>1</v>
      </c>
      <c r="C87" s="40">
        <v>11</v>
      </c>
      <c r="D87" s="11">
        <f t="shared" ref="D87:D90" si="2">C87/$C$37</f>
        <v>0.30555555555555558</v>
      </c>
      <c r="F87" s="42">
        <v>1</v>
      </c>
      <c r="G87" s="11">
        <f>D87</f>
        <v>0.30555555555555558</v>
      </c>
    </row>
    <row r="88" spans="2:7">
      <c r="B88" s="42">
        <v>2</v>
      </c>
      <c r="C88" s="40">
        <v>4</v>
      </c>
      <c r="D88" s="11">
        <f t="shared" si="2"/>
        <v>0.1111111111111111</v>
      </c>
      <c r="F88" s="42">
        <v>2</v>
      </c>
      <c r="G88" s="11">
        <f>D88</f>
        <v>0.1111111111111111</v>
      </c>
    </row>
    <row r="89" spans="2:7">
      <c r="B89" s="30" t="s">
        <v>20</v>
      </c>
      <c r="C89" s="40">
        <v>1</v>
      </c>
      <c r="D89" s="11">
        <f t="shared" si="2"/>
        <v>2.7777777777777776E-2</v>
      </c>
      <c r="F89" s="30" t="s">
        <v>20</v>
      </c>
      <c r="G89" s="11">
        <f>D89</f>
        <v>2.7777777777777776E-2</v>
      </c>
    </row>
    <row r="90" spans="2:7">
      <c r="B90" s="42" t="s">
        <v>12</v>
      </c>
      <c r="C90" s="41">
        <f>SUM(C86:C89)</f>
        <v>36</v>
      </c>
      <c r="D90" s="11">
        <f t="shared" si="2"/>
        <v>1</v>
      </c>
      <c r="F90" s="10" t="s">
        <v>12</v>
      </c>
      <c r="G90" s="11">
        <f>D90</f>
        <v>1</v>
      </c>
    </row>
    <row r="110" spans="2:2" ht="15.75">
      <c r="B110" s="7" t="s">
        <v>21</v>
      </c>
    </row>
    <row r="111" spans="2:2" ht="15.75">
      <c r="B111" s="7"/>
    </row>
    <row r="113" spans="2:12" ht="84" customHeight="1">
      <c r="B113" s="91" t="s">
        <v>22</v>
      </c>
      <c r="C113" s="91"/>
      <c r="D113" s="91"/>
      <c r="E113" s="92" t="s">
        <v>8</v>
      </c>
      <c r="F113" s="92"/>
      <c r="H113" s="91" t="s">
        <v>23</v>
      </c>
      <c r="I113" s="91"/>
      <c r="J113" s="91"/>
      <c r="K113" s="92" t="s">
        <v>8</v>
      </c>
      <c r="L113" s="92"/>
    </row>
    <row r="114" spans="2:12">
      <c r="B114" s="70" t="s">
        <v>24</v>
      </c>
      <c r="C114" s="70"/>
      <c r="D114" s="70"/>
      <c r="E114" s="87">
        <v>33</v>
      </c>
      <c r="F114" s="87"/>
      <c r="H114" s="81" t="s">
        <v>25</v>
      </c>
      <c r="I114" s="81"/>
      <c r="J114" s="81"/>
      <c r="K114" s="88">
        <v>24</v>
      </c>
      <c r="L114" s="89"/>
    </row>
    <row r="115" spans="2:12">
      <c r="B115" s="70" t="s">
        <v>26</v>
      </c>
      <c r="C115" s="70"/>
      <c r="D115" s="70"/>
      <c r="E115" s="87">
        <v>2</v>
      </c>
      <c r="F115" s="87"/>
      <c r="H115" s="81" t="s">
        <v>27</v>
      </c>
      <c r="I115" s="81"/>
      <c r="J115" s="81"/>
      <c r="K115" s="88">
        <v>3</v>
      </c>
      <c r="L115" s="89"/>
    </row>
    <row r="116" spans="2:12">
      <c r="B116" s="70" t="s">
        <v>28</v>
      </c>
      <c r="C116" s="70"/>
      <c r="D116" s="70"/>
      <c r="E116" s="87">
        <v>1</v>
      </c>
      <c r="F116" s="87"/>
      <c r="H116" s="81" t="s">
        <v>29</v>
      </c>
      <c r="I116" s="81"/>
      <c r="J116" s="81"/>
      <c r="K116" s="88">
        <v>9</v>
      </c>
      <c r="L116" s="89"/>
    </row>
    <row r="117" spans="2:12">
      <c r="B117" s="70" t="s">
        <v>30</v>
      </c>
      <c r="C117" s="70"/>
      <c r="D117" s="70"/>
      <c r="E117" s="87">
        <v>0</v>
      </c>
      <c r="F117" s="87"/>
      <c r="H117" s="14"/>
      <c r="I117" s="14"/>
      <c r="J117" s="14"/>
      <c r="K117" s="15"/>
      <c r="L117" s="15"/>
    </row>
    <row r="118" spans="2:12">
      <c r="B118" s="70" t="s">
        <v>31</v>
      </c>
      <c r="C118" s="70"/>
      <c r="D118" s="70"/>
      <c r="E118" s="87">
        <v>0</v>
      </c>
      <c r="F118" s="87"/>
      <c r="H118" s="14"/>
      <c r="I118" s="14"/>
      <c r="J118" s="14"/>
      <c r="K118" s="15"/>
      <c r="L118" s="15"/>
    </row>
    <row r="119" spans="2:12">
      <c r="B119" s="70" t="s">
        <v>32</v>
      </c>
      <c r="C119" s="70"/>
      <c r="D119" s="70"/>
      <c r="E119" s="87">
        <v>0</v>
      </c>
      <c r="F119" s="87"/>
      <c r="H119" s="14"/>
      <c r="I119" s="14"/>
      <c r="J119" s="14"/>
      <c r="K119" s="15"/>
      <c r="L119" s="15"/>
    </row>
    <row r="120" spans="2:12">
      <c r="B120" s="16"/>
      <c r="C120" s="16"/>
      <c r="D120" s="16"/>
      <c r="E120" s="15"/>
      <c r="F120" s="15"/>
      <c r="H120" s="14"/>
      <c r="I120" s="14"/>
      <c r="J120" s="14"/>
      <c r="K120" s="15"/>
      <c r="L120" s="15"/>
    </row>
    <row r="122" spans="2:12">
      <c r="B122" s="84" t="s">
        <v>33</v>
      </c>
      <c r="C122" s="84"/>
      <c r="D122" s="84"/>
      <c r="E122" s="84" t="s">
        <v>9</v>
      </c>
      <c r="F122" s="84"/>
      <c r="H122" s="84" t="s">
        <v>34</v>
      </c>
      <c r="I122" s="84"/>
      <c r="J122" s="84"/>
      <c r="K122" s="85" t="s">
        <v>9</v>
      </c>
      <c r="L122" s="86"/>
    </row>
    <row r="123" spans="2:12">
      <c r="B123" s="70" t="s">
        <v>24</v>
      </c>
      <c r="C123" s="70"/>
      <c r="D123" s="70"/>
      <c r="E123" s="59">
        <f>E114/$C$37</f>
        <v>0.91666666666666663</v>
      </c>
      <c r="F123" s="59"/>
      <c r="H123" s="70" t="s">
        <v>35</v>
      </c>
      <c r="I123" s="70"/>
      <c r="J123" s="70"/>
      <c r="K123" s="82">
        <f>K114/$C$37</f>
        <v>0.66666666666666663</v>
      </c>
      <c r="L123" s="83"/>
    </row>
    <row r="124" spans="2:12">
      <c r="B124" s="70" t="s">
        <v>26</v>
      </c>
      <c r="C124" s="70"/>
      <c r="D124" s="70"/>
      <c r="E124" s="59">
        <f t="shared" ref="E124:E128" si="3">E115/$C$37</f>
        <v>5.5555555555555552E-2</v>
      </c>
      <c r="F124" s="59"/>
      <c r="H124" s="81" t="s">
        <v>36</v>
      </c>
      <c r="I124" s="81"/>
      <c r="J124" s="81"/>
      <c r="K124" s="82">
        <f t="shared" ref="K124:K125" si="4">K115/$C$37</f>
        <v>8.3333333333333329E-2</v>
      </c>
      <c r="L124" s="83"/>
    </row>
    <row r="125" spans="2:12">
      <c r="B125" s="70" t="s">
        <v>28</v>
      </c>
      <c r="C125" s="70"/>
      <c r="D125" s="70"/>
      <c r="E125" s="59">
        <f t="shared" si="3"/>
        <v>2.7777777777777776E-2</v>
      </c>
      <c r="F125" s="59"/>
      <c r="H125" s="81" t="s">
        <v>29</v>
      </c>
      <c r="I125" s="81"/>
      <c r="J125" s="81"/>
      <c r="K125" s="82">
        <f t="shared" si="4"/>
        <v>0.25</v>
      </c>
      <c r="L125" s="83"/>
    </row>
    <row r="126" spans="2:12">
      <c r="B126" s="70" t="s">
        <v>30</v>
      </c>
      <c r="C126" s="70"/>
      <c r="D126" s="70"/>
      <c r="E126" s="59">
        <f t="shared" si="3"/>
        <v>0</v>
      </c>
      <c r="F126" s="59"/>
    </row>
    <row r="127" spans="2:12">
      <c r="B127" s="70" t="s">
        <v>31</v>
      </c>
      <c r="C127" s="70"/>
      <c r="D127" s="70"/>
      <c r="E127" s="59">
        <f t="shared" si="3"/>
        <v>0</v>
      </c>
      <c r="F127" s="59"/>
    </row>
    <row r="128" spans="2:12">
      <c r="B128" s="70" t="s">
        <v>32</v>
      </c>
      <c r="C128" s="70"/>
      <c r="D128" s="70"/>
      <c r="E128" s="59">
        <f t="shared" si="3"/>
        <v>0</v>
      </c>
      <c r="F128" s="59"/>
    </row>
    <row r="150" spans="2:18" ht="15.75">
      <c r="B150" s="7" t="s">
        <v>37</v>
      </c>
    </row>
    <row r="152" spans="2:18" ht="60">
      <c r="B152" s="45" t="s">
        <v>38</v>
      </c>
      <c r="C152" s="45" t="s">
        <v>39</v>
      </c>
      <c r="D152" s="45" t="s">
        <v>40</v>
      </c>
      <c r="E152" s="45" t="s">
        <v>41</v>
      </c>
      <c r="F152" s="13" t="s">
        <v>42</v>
      </c>
      <c r="G152" s="13" t="s">
        <v>43</v>
      </c>
      <c r="H152" s="13" t="s">
        <v>44</v>
      </c>
      <c r="I152" s="13" t="s">
        <v>45</v>
      </c>
      <c r="J152" s="13" t="s">
        <v>46</v>
      </c>
      <c r="K152" s="13" t="s">
        <v>47</v>
      </c>
      <c r="L152" s="13" t="s">
        <v>48</v>
      </c>
      <c r="M152" s="13" t="s">
        <v>49</v>
      </c>
      <c r="N152" s="13" t="s">
        <v>50</v>
      </c>
      <c r="O152" s="13" t="s">
        <v>51</v>
      </c>
      <c r="P152" s="13" t="s">
        <v>52</v>
      </c>
      <c r="Q152" s="13" t="s">
        <v>53</v>
      </c>
      <c r="R152" s="13" t="s">
        <v>54</v>
      </c>
    </row>
    <row r="153" spans="2:18">
      <c r="B153" s="17" t="s">
        <v>131</v>
      </c>
      <c r="C153" s="17" t="s">
        <v>132</v>
      </c>
      <c r="D153" s="17">
        <v>3161212</v>
      </c>
      <c r="E153" s="17" t="s">
        <v>133</v>
      </c>
      <c r="F153" s="17" t="s">
        <v>134</v>
      </c>
      <c r="G153" s="17" t="s">
        <v>58</v>
      </c>
      <c r="H153" s="17" t="s">
        <v>135</v>
      </c>
      <c r="I153" s="17" t="s">
        <v>136</v>
      </c>
      <c r="J153" s="17" t="s">
        <v>35</v>
      </c>
      <c r="K153" s="17" t="s">
        <v>137</v>
      </c>
      <c r="L153" s="17" t="s">
        <v>138</v>
      </c>
      <c r="M153" s="17" t="s">
        <v>139</v>
      </c>
      <c r="N153" s="17" t="s">
        <v>140</v>
      </c>
      <c r="O153" s="17" t="s">
        <v>141</v>
      </c>
      <c r="P153" s="17" t="s">
        <v>142</v>
      </c>
      <c r="Q153" s="17" t="s">
        <v>143</v>
      </c>
      <c r="R153" s="17" t="s">
        <v>144</v>
      </c>
    </row>
    <row r="154" spans="2:18">
      <c r="B154" s="17" t="s">
        <v>145</v>
      </c>
      <c r="C154" s="17" t="s">
        <v>146</v>
      </c>
      <c r="D154" s="17" t="s">
        <v>147</v>
      </c>
      <c r="E154" s="17" t="s">
        <v>148</v>
      </c>
      <c r="F154" s="17" t="s">
        <v>149</v>
      </c>
      <c r="G154" s="17" t="s">
        <v>57</v>
      </c>
      <c r="H154" s="17" t="s">
        <v>150</v>
      </c>
      <c r="I154" s="17" t="s">
        <v>151</v>
      </c>
      <c r="J154" s="17" t="s">
        <v>35</v>
      </c>
      <c r="K154" s="17" t="s">
        <v>126</v>
      </c>
      <c r="L154" s="17" t="s">
        <v>152</v>
      </c>
      <c r="M154" s="17" t="s">
        <v>153</v>
      </c>
      <c r="N154" s="17" t="s">
        <v>154</v>
      </c>
      <c r="O154" s="17" t="s">
        <v>155</v>
      </c>
      <c r="P154" s="17" t="s">
        <v>156</v>
      </c>
      <c r="Q154" s="17" t="s">
        <v>157</v>
      </c>
      <c r="R154" s="17" t="s">
        <v>144</v>
      </c>
    </row>
    <row r="155" spans="2:18">
      <c r="B155" s="17" t="s">
        <v>158</v>
      </c>
      <c r="C155" s="17" t="s">
        <v>159</v>
      </c>
      <c r="D155" s="17" t="s">
        <v>160</v>
      </c>
      <c r="E155" s="17" t="s">
        <v>161</v>
      </c>
      <c r="F155" s="17" t="s">
        <v>134</v>
      </c>
      <c r="G155" s="17" t="s">
        <v>57</v>
      </c>
      <c r="H155" s="17" t="s">
        <v>150</v>
      </c>
      <c r="I155" s="17" t="s">
        <v>162</v>
      </c>
      <c r="J155" s="17" t="s">
        <v>35</v>
      </c>
      <c r="K155" s="17" t="s">
        <v>126</v>
      </c>
      <c r="L155" s="17" t="s">
        <v>163</v>
      </c>
      <c r="M155" s="17" t="s">
        <v>164</v>
      </c>
      <c r="N155" s="17" t="s">
        <v>165</v>
      </c>
      <c r="O155" s="17" t="s">
        <v>166</v>
      </c>
      <c r="P155" s="17" t="s">
        <v>167</v>
      </c>
      <c r="Q155" s="17" t="s">
        <v>168</v>
      </c>
      <c r="R155" s="17" t="s">
        <v>144</v>
      </c>
    </row>
    <row r="156" spans="2:18">
      <c r="B156" s="17" t="s">
        <v>169</v>
      </c>
      <c r="C156" s="17" t="s">
        <v>170</v>
      </c>
      <c r="D156" s="17">
        <v>3136200</v>
      </c>
      <c r="E156" s="17" t="s">
        <v>171</v>
      </c>
      <c r="F156" s="17" t="s">
        <v>172</v>
      </c>
      <c r="G156" s="17" t="s">
        <v>173</v>
      </c>
      <c r="H156" s="17" t="s">
        <v>150</v>
      </c>
      <c r="I156" s="17" t="s">
        <v>162</v>
      </c>
      <c r="J156" s="17" t="s">
        <v>35</v>
      </c>
      <c r="K156" s="17" t="s">
        <v>126</v>
      </c>
      <c r="L156" s="17" t="s">
        <v>174</v>
      </c>
      <c r="M156" s="17" t="s">
        <v>175</v>
      </c>
      <c r="N156" s="17" t="s">
        <v>176</v>
      </c>
      <c r="O156" s="17" t="s">
        <v>177</v>
      </c>
      <c r="P156" s="17" t="s">
        <v>178</v>
      </c>
      <c r="Q156" s="17" t="s">
        <v>179</v>
      </c>
      <c r="R156" s="17" t="s">
        <v>180</v>
      </c>
    </row>
    <row r="157" spans="2:18">
      <c r="B157" s="17" t="s">
        <v>181</v>
      </c>
      <c r="C157" s="17" t="s">
        <v>182</v>
      </c>
      <c r="D157" s="17">
        <v>3218214</v>
      </c>
      <c r="E157" s="17" t="s">
        <v>183</v>
      </c>
      <c r="F157" s="17" t="s">
        <v>172</v>
      </c>
      <c r="G157" s="17" t="s">
        <v>57</v>
      </c>
      <c r="H157" s="17" t="s">
        <v>150</v>
      </c>
      <c r="I157" s="17" t="s">
        <v>136</v>
      </c>
      <c r="J157" s="17" t="s">
        <v>35</v>
      </c>
      <c r="K157" s="17" t="s">
        <v>126</v>
      </c>
      <c r="L157" s="17" t="s">
        <v>184</v>
      </c>
      <c r="M157" s="17" t="s">
        <v>185</v>
      </c>
      <c r="N157" s="17" t="s">
        <v>186</v>
      </c>
      <c r="O157" s="17" t="s">
        <v>187</v>
      </c>
      <c r="P157" s="17" t="s">
        <v>142</v>
      </c>
      <c r="Q157" s="17" t="s">
        <v>143</v>
      </c>
      <c r="R157" s="17" t="s">
        <v>144</v>
      </c>
    </row>
    <row r="158" spans="2:18">
      <c r="B158" s="17" t="s">
        <v>188</v>
      </c>
      <c r="C158" s="17" t="s">
        <v>188</v>
      </c>
      <c r="D158" s="17" t="s">
        <v>188</v>
      </c>
      <c r="E158" s="17" t="s">
        <v>188</v>
      </c>
      <c r="F158" s="17" t="s">
        <v>188</v>
      </c>
      <c r="G158" s="17" t="s">
        <v>188</v>
      </c>
      <c r="H158" s="17" t="s">
        <v>189</v>
      </c>
      <c r="I158" s="17" t="s">
        <v>188</v>
      </c>
      <c r="J158" s="17" t="s">
        <v>188</v>
      </c>
      <c r="K158" s="17" t="s">
        <v>188</v>
      </c>
      <c r="L158" s="17" t="s">
        <v>188</v>
      </c>
      <c r="M158" s="17" t="s">
        <v>188</v>
      </c>
      <c r="N158" s="17" t="s">
        <v>188</v>
      </c>
      <c r="O158" s="17" t="s">
        <v>188</v>
      </c>
      <c r="P158" s="17" t="s">
        <v>188</v>
      </c>
      <c r="Q158" s="17" t="s">
        <v>188</v>
      </c>
      <c r="R158" s="17" t="s">
        <v>188</v>
      </c>
    </row>
    <row r="159" spans="2:18">
      <c r="B159" s="17" t="s">
        <v>190</v>
      </c>
      <c r="C159" s="17" t="s">
        <v>191</v>
      </c>
      <c r="D159" s="17">
        <v>3138300</v>
      </c>
      <c r="E159" s="17" t="s">
        <v>192</v>
      </c>
      <c r="F159" s="17" t="s">
        <v>193</v>
      </c>
      <c r="G159" s="17" t="s">
        <v>194</v>
      </c>
      <c r="H159" s="17" t="s">
        <v>135</v>
      </c>
      <c r="I159" s="17" t="s">
        <v>162</v>
      </c>
      <c r="J159" s="17" t="s">
        <v>35</v>
      </c>
      <c r="K159" s="17" t="s">
        <v>137</v>
      </c>
      <c r="L159" s="17" t="s">
        <v>195</v>
      </c>
      <c r="M159" s="17" t="s">
        <v>196</v>
      </c>
      <c r="N159" s="17" t="s">
        <v>197</v>
      </c>
      <c r="O159" s="17" t="s">
        <v>198</v>
      </c>
      <c r="P159" s="17" t="s">
        <v>199</v>
      </c>
      <c r="Q159" s="17" t="s">
        <v>200</v>
      </c>
      <c r="R159" s="17" t="s">
        <v>201</v>
      </c>
    </row>
    <row r="160" spans="2:18">
      <c r="B160" s="17" t="s">
        <v>202</v>
      </c>
      <c r="C160" s="17" t="s">
        <v>203</v>
      </c>
      <c r="D160" s="17">
        <v>3213295</v>
      </c>
      <c r="E160" s="17" t="s">
        <v>204</v>
      </c>
      <c r="F160" s="17" t="s">
        <v>149</v>
      </c>
      <c r="G160" s="17" t="s">
        <v>205</v>
      </c>
      <c r="H160" s="17" t="s">
        <v>135</v>
      </c>
      <c r="I160" s="17" t="s">
        <v>136</v>
      </c>
      <c r="J160" s="17" t="s">
        <v>35</v>
      </c>
      <c r="K160" s="17" t="s">
        <v>126</v>
      </c>
      <c r="L160" s="17" t="s">
        <v>195</v>
      </c>
      <c r="M160" s="17" t="s">
        <v>206</v>
      </c>
      <c r="N160" s="17" t="s">
        <v>207</v>
      </c>
      <c r="O160" s="17" t="s">
        <v>208</v>
      </c>
      <c r="P160" s="17" t="s">
        <v>178</v>
      </c>
      <c r="Q160" s="17" t="s">
        <v>179</v>
      </c>
      <c r="R160" s="17" t="s">
        <v>180</v>
      </c>
    </row>
    <row r="161" spans="2:18">
      <c r="B161" s="17" t="s">
        <v>209</v>
      </c>
      <c r="C161" s="17" t="s">
        <v>210</v>
      </c>
      <c r="D161" s="17">
        <v>3215862</v>
      </c>
      <c r="E161" s="17" t="s">
        <v>211</v>
      </c>
      <c r="F161" s="17" t="s">
        <v>134</v>
      </c>
      <c r="G161" s="17" t="s">
        <v>57</v>
      </c>
      <c r="H161" s="17" t="s">
        <v>135</v>
      </c>
      <c r="I161" s="17" t="s">
        <v>151</v>
      </c>
      <c r="J161" s="17" t="s">
        <v>35</v>
      </c>
      <c r="K161" s="17" t="s">
        <v>126</v>
      </c>
      <c r="L161" s="17" t="s">
        <v>152</v>
      </c>
      <c r="M161" s="17" t="s">
        <v>212</v>
      </c>
      <c r="N161" s="17" t="s">
        <v>213</v>
      </c>
      <c r="O161" s="17" t="s">
        <v>187</v>
      </c>
      <c r="P161" s="17" t="s">
        <v>142</v>
      </c>
      <c r="Q161" s="17" t="s">
        <v>179</v>
      </c>
      <c r="R161" s="17" t="s">
        <v>144</v>
      </c>
    </row>
    <row r="162" spans="2:18">
      <c r="B162" s="17" t="s">
        <v>214</v>
      </c>
      <c r="C162" s="17" t="s">
        <v>215</v>
      </c>
      <c r="D162" s="17">
        <v>2134421</v>
      </c>
      <c r="E162" s="17" t="s">
        <v>216</v>
      </c>
      <c r="F162" s="17" t="s">
        <v>134</v>
      </c>
      <c r="G162" s="17" t="s">
        <v>57</v>
      </c>
      <c r="H162" s="17" t="s">
        <v>135</v>
      </c>
      <c r="I162" s="17" t="s">
        <v>136</v>
      </c>
      <c r="J162" s="17" t="s">
        <v>35</v>
      </c>
      <c r="K162" s="17" t="s">
        <v>137</v>
      </c>
      <c r="L162" s="17" t="s">
        <v>184</v>
      </c>
      <c r="M162" s="17" t="s">
        <v>217</v>
      </c>
      <c r="N162" s="17" t="s">
        <v>218</v>
      </c>
      <c r="O162" s="17" t="s">
        <v>219</v>
      </c>
      <c r="P162" s="17" t="s">
        <v>220</v>
      </c>
      <c r="Q162" s="17" t="s">
        <v>221</v>
      </c>
      <c r="R162" s="17" t="s">
        <v>222</v>
      </c>
    </row>
    <row r="163" spans="2:18">
      <c r="B163" s="17" t="s">
        <v>188</v>
      </c>
      <c r="C163" s="17" t="s">
        <v>188</v>
      </c>
      <c r="D163" s="17" t="s">
        <v>188</v>
      </c>
      <c r="E163" s="17" t="s">
        <v>188</v>
      </c>
      <c r="F163" s="17" t="s">
        <v>188</v>
      </c>
      <c r="G163" s="17" t="s">
        <v>188</v>
      </c>
      <c r="H163" s="17" t="s">
        <v>188</v>
      </c>
      <c r="I163" s="17" t="s">
        <v>188</v>
      </c>
      <c r="J163" s="17" t="s">
        <v>188</v>
      </c>
      <c r="K163" s="17" t="s">
        <v>188</v>
      </c>
      <c r="L163" s="17" t="s">
        <v>188</v>
      </c>
      <c r="M163" s="17" t="s">
        <v>188</v>
      </c>
      <c r="N163" s="17" t="s">
        <v>188</v>
      </c>
      <c r="O163" s="17" t="s">
        <v>188</v>
      </c>
      <c r="P163" s="17" t="s">
        <v>188</v>
      </c>
      <c r="Q163" s="17" t="s">
        <v>188</v>
      </c>
      <c r="R163" s="17" t="s">
        <v>188</v>
      </c>
    </row>
    <row r="164" spans="2:18">
      <c r="B164" s="17" t="s">
        <v>223</v>
      </c>
      <c r="C164" s="17" t="s">
        <v>224</v>
      </c>
      <c r="D164" s="17">
        <v>3217892</v>
      </c>
      <c r="E164" s="17" t="s">
        <v>225</v>
      </c>
      <c r="F164" s="17" t="s">
        <v>149</v>
      </c>
      <c r="G164" s="17" t="s">
        <v>57</v>
      </c>
      <c r="H164" s="17" t="s">
        <v>150</v>
      </c>
      <c r="I164" s="17" t="s">
        <v>151</v>
      </c>
      <c r="J164" s="17" t="s">
        <v>35</v>
      </c>
      <c r="K164" s="17" t="s">
        <v>126</v>
      </c>
      <c r="L164" s="17" t="s">
        <v>195</v>
      </c>
      <c r="M164" s="17" t="s">
        <v>226</v>
      </c>
      <c r="N164" s="17" t="s">
        <v>227</v>
      </c>
      <c r="O164" s="17" t="s">
        <v>228</v>
      </c>
      <c r="P164" s="17" t="s">
        <v>229</v>
      </c>
      <c r="Q164" s="17" t="s">
        <v>230</v>
      </c>
      <c r="R164" s="17" t="s">
        <v>231</v>
      </c>
    </row>
    <row r="165" spans="2:18">
      <c r="B165" s="17" t="s">
        <v>232</v>
      </c>
      <c r="C165" s="17" t="s">
        <v>233</v>
      </c>
      <c r="D165" s="17">
        <v>3205209</v>
      </c>
      <c r="E165" s="17" t="s">
        <v>234</v>
      </c>
      <c r="F165" s="17" t="s">
        <v>134</v>
      </c>
      <c r="G165" s="17" t="s">
        <v>235</v>
      </c>
      <c r="H165" s="17" t="s">
        <v>135</v>
      </c>
      <c r="I165" s="17" t="s">
        <v>136</v>
      </c>
      <c r="J165" s="17" t="s">
        <v>35</v>
      </c>
      <c r="K165" s="17" t="s">
        <v>137</v>
      </c>
      <c r="L165" s="17" t="s">
        <v>195</v>
      </c>
      <c r="M165" s="17" t="s">
        <v>236</v>
      </c>
      <c r="N165" s="17" t="s">
        <v>237</v>
      </c>
      <c r="O165" s="17" t="s">
        <v>238</v>
      </c>
      <c r="P165" s="17" t="s">
        <v>142</v>
      </c>
      <c r="Q165" s="17" t="s">
        <v>143</v>
      </c>
      <c r="R165" s="17" t="s">
        <v>144</v>
      </c>
    </row>
    <row r="166" spans="2:18">
      <c r="B166" s="17" t="s">
        <v>239</v>
      </c>
      <c r="C166" s="17" t="s">
        <v>240</v>
      </c>
      <c r="D166" s="17">
        <v>3137247</v>
      </c>
      <c r="E166" s="17" t="s">
        <v>241</v>
      </c>
      <c r="F166" s="17" t="s">
        <v>193</v>
      </c>
      <c r="G166" s="17" t="s">
        <v>57</v>
      </c>
      <c r="H166" s="17" t="s">
        <v>150</v>
      </c>
      <c r="I166" s="17" t="s">
        <v>136</v>
      </c>
      <c r="J166" s="17" t="s">
        <v>35</v>
      </c>
      <c r="K166" s="17" t="s">
        <v>126</v>
      </c>
      <c r="L166" s="17" t="s">
        <v>184</v>
      </c>
      <c r="M166" s="17" t="s">
        <v>242</v>
      </c>
      <c r="N166" s="17" t="s">
        <v>243</v>
      </c>
      <c r="O166" s="17" t="s">
        <v>244</v>
      </c>
      <c r="P166" s="17" t="s">
        <v>142</v>
      </c>
      <c r="Q166" s="17" t="s">
        <v>143</v>
      </c>
      <c r="R166" s="17" t="s">
        <v>144</v>
      </c>
    </row>
    <row r="167" spans="2:18">
      <c r="B167" s="17" t="s">
        <v>188</v>
      </c>
      <c r="C167" s="17" t="s">
        <v>188</v>
      </c>
      <c r="D167" s="17" t="s">
        <v>188</v>
      </c>
      <c r="E167" s="17" t="s">
        <v>188</v>
      </c>
      <c r="F167" s="17" t="s">
        <v>188</v>
      </c>
      <c r="G167" s="17" t="s">
        <v>188</v>
      </c>
      <c r="H167" s="17" t="s">
        <v>189</v>
      </c>
      <c r="I167" s="17" t="s">
        <v>188</v>
      </c>
      <c r="J167" s="17" t="s">
        <v>188</v>
      </c>
      <c r="K167" s="17" t="s">
        <v>188</v>
      </c>
      <c r="L167" s="17" t="s">
        <v>188</v>
      </c>
      <c r="M167" s="17" t="s">
        <v>188</v>
      </c>
      <c r="N167" s="17" t="s">
        <v>188</v>
      </c>
      <c r="O167" s="17" t="s">
        <v>188</v>
      </c>
      <c r="P167" s="17" t="s">
        <v>188</v>
      </c>
      <c r="Q167" s="17" t="s">
        <v>188</v>
      </c>
      <c r="R167" s="17" t="s">
        <v>188</v>
      </c>
    </row>
    <row r="168" spans="2:18">
      <c r="B168" s="17" t="s">
        <v>245</v>
      </c>
      <c r="C168" s="17" t="s">
        <v>246</v>
      </c>
      <c r="D168" s="17" t="s">
        <v>247</v>
      </c>
      <c r="E168" s="17" t="s">
        <v>248</v>
      </c>
      <c r="F168" s="17" t="s">
        <v>134</v>
      </c>
      <c r="G168" s="17" t="s">
        <v>56</v>
      </c>
      <c r="H168" s="17" t="s">
        <v>150</v>
      </c>
      <c r="I168" s="17" t="s">
        <v>136</v>
      </c>
      <c r="J168" s="17" t="s">
        <v>35</v>
      </c>
      <c r="K168" s="17" t="s">
        <v>137</v>
      </c>
      <c r="L168" s="17" t="s">
        <v>184</v>
      </c>
      <c r="M168" s="17" t="s">
        <v>249</v>
      </c>
      <c r="N168" s="17" t="s">
        <v>250</v>
      </c>
      <c r="O168" s="17" t="s">
        <v>251</v>
      </c>
      <c r="P168" s="17" t="s">
        <v>142</v>
      </c>
      <c r="Q168" s="17" t="s">
        <v>143</v>
      </c>
      <c r="R168" s="17" t="s">
        <v>144</v>
      </c>
    </row>
    <row r="169" spans="2:18">
      <c r="B169" s="17" t="s">
        <v>188</v>
      </c>
      <c r="C169" s="17" t="s">
        <v>188</v>
      </c>
      <c r="D169" s="17" t="s">
        <v>188</v>
      </c>
      <c r="E169" s="17" t="s">
        <v>188</v>
      </c>
      <c r="F169" s="17" t="s">
        <v>188</v>
      </c>
      <c r="G169" s="17" t="s">
        <v>188</v>
      </c>
      <c r="H169" s="17" t="s">
        <v>189</v>
      </c>
      <c r="I169" s="17" t="s">
        <v>188</v>
      </c>
      <c r="J169" s="17" t="s">
        <v>188</v>
      </c>
      <c r="K169" s="17" t="s">
        <v>188</v>
      </c>
      <c r="L169" s="17" t="s">
        <v>188</v>
      </c>
      <c r="M169" s="17" t="s">
        <v>188</v>
      </c>
      <c r="N169" s="17" t="s">
        <v>188</v>
      </c>
      <c r="O169" s="17" t="s">
        <v>188</v>
      </c>
      <c r="P169" s="17" t="s">
        <v>188</v>
      </c>
      <c r="Q169" s="17" t="s">
        <v>188</v>
      </c>
      <c r="R169" s="17" t="s">
        <v>188</v>
      </c>
    </row>
    <row r="170" spans="2:18">
      <c r="B170" s="17" t="s">
        <v>252</v>
      </c>
      <c r="C170" s="17" t="s">
        <v>253</v>
      </c>
      <c r="D170" s="17">
        <v>7493500</v>
      </c>
      <c r="E170" s="17" t="s">
        <v>254</v>
      </c>
      <c r="F170" s="17" t="s">
        <v>255</v>
      </c>
      <c r="G170" s="17" t="s">
        <v>58</v>
      </c>
      <c r="H170" s="17" t="s">
        <v>150</v>
      </c>
      <c r="I170" s="17" t="s">
        <v>162</v>
      </c>
      <c r="J170" s="17" t="s">
        <v>35</v>
      </c>
      <c r="K170" s="17" t="s">
        <v>126</v>
      </c>
      <c r="L170" s="17" t="s">
        <v>184</v>
      </c>
      <c r="M170" s="17" t="s">
        <v>256</v>
      </c>
      <c r="N170" s="17" t="s">
        <v>257</v>
      </c>
      <c r="O170" s="17" t="s">
        <v>258</v>
      </c>
      <c r="P170" s="17" t="s">
        <v>259</v>
      </c>
      <c r="Q170" s="17" t="s">
        <v>157</v>
      </c>
      <c r="R170" s="17" t="s">
        <v>144</v>
      </c>
    </row>
    <row r="171" spans="2:18">
      <c r="B171" s="17" t="s">
        <v>260</v>
      </c>
      <c r="C171" s="17" t="s">
        <v>261</v>
      </c>
      <c r="D171" s="17">
        <v>8982323</v>
      </c>
      <c r="E171" s="17" t="s">
        <v>262</v>
      </c>
      <c r="F171" s="17" t="s">
        <v>193</v>
      </c>
      <c r="G171" s="17" t="s">
        <v>263</v>
      </c>
      <c r="H171" s="17" t="s">
        <v>135</v>
      </c>
      <c r="I171" s="17" t="s">
        <v>162</v>
      </c>
      <c r="J171" s="17" t="s">
        <v>35</v>
      </c>
      <c r="K171" s="17" t="s">
        <v>137</v>
      </c>
      <c r="L171" s="17" t="s">
        <v>163</v>
      </c>
      <c r="M171" s="17" t="s">
        <v>236</v>
      </c>
      <c r="N171" s="17" t="s">
        <v>264</v>
      </c>
      <c r="O171" s="17" t="s">
        <v>265</v>
      </c>
      <c r="P171" s="17" t="s">
        <v>266</v>
      </c>
      <c r="Q171" s="17" t="s">
        <v>267</v>
      </c>
      <c r="R171" s="17" t="s">
        <v>144</v>
      </c>
    </row>
    <row r="172" spans="2:18">
      <c r="B172" s="17" t="s">
        <v>268</v>
      </c>
      <c r="C172" s="17" t="s">
        <v>269</v>
      </c>
      <c r="D172" s="17">
        <v>2860555</v>
      </c>
      <c r="E172" s="17" t="s">
        <v>270</v>
      </c>
      <c r="F172" s="17" t="s">
        <v>255</v>
      </c>
      <c r="G172" s="17" t="s">
        <v>173</v>
      </c>
      <c r="H172" s="17" t="s">
        <v>135</v>
      </c>
      <c r="I172" s="17" t="s">
        <v>151</v>
      </c>
      <c r="J172" s="17" t="s">
        <v>35</v>
      </c>
      <c r="K172" s="17" t="s">
        <v>137</v>
      </c>
      <c r="L172" s="17" t="s">
        <v>195</v>
      </c>
      <c r="M172" s="17" t="s">
        <v>271</v>
      </c>
      <c r="N172" s="17" t="s">
        <v>272</v>
      </c>
      <c r="O172" s="17" t="s">
        <v>273</v>
      </c>
      <c r="P172" s="17" t="s">
        <v>274</v>
      </c>
      <c r="Q172" s="17" t="s">
        <v>143</v>
      </c>
      <c r="R172" s="17" t="s">
        <v>144</v>
      </c>
    </row>
    <row r="173" spans="2:18">
      <c r="B173" s="17" t="s">
        <v>188</v>
      </c>
      <c r="C173" s="17" t="s">
        <v>188</v>
      </c>
      <c r="D173" s="17" t="s">
        <v>188</v>
      </c>
      <c r="E173" s="17" t="s">
        <v>188</v>
      </c>
      <c r="F173" s="17" t="s">
        <v>188</v>
      </c>
      <c r="G173" s="17" t="s">
        <v>188</v>
      </c>
      <c r="H173" s="17" t="s">
        <v>189</v>
      </c>
      <c r="I173" s="17" t="s">
        <v>188</v>
      </c>
      <c r="J173" s="17" t="s">
        <v>188</v>
      </c>
      <c r="K173" s="17" t="s">
        <v>188</v>
      </c>
      <c r="L173" s="17" t="s">
        <v>188</v>
      </c>
      <c r="M173" s="17" t="s">
        <v>188</v>
      </c>
      <c r="N173" s="17" t="s">
        <v>188</v>
      </c>
      <c r="O173" s="17" t="s">
        <v>188</v>
      </c>
      <c r="P173" s="17" t="s">
        <v>188</v>
      </c>
      <c r="Q173" s="17" t="s">
        <v>188</v>
      </c>
      <c r="R173" s="17" t="s">
        <v>188</v>
      </c>
    </row>
    <row r="174" spans="2:18">
      <c r="B174" s="17" t="s">
        <v>188</v>
      </c>
      <c r="C174" s="17" t="s">
        <v>188</v>
      </c>
      <c r="D174" s="17" t="s">
        <v>188</v>
      </c>
      <c r="E174" s="17" t="s">
        <v>188</v>
      </c>
      <c r="F174" s="17" t="s">
        <v>188</v>
      </c>
      <c r="G174" s="17" t="s">
        <v>188</v>
      </c>
      <c r="H174" s="17" t="s">
        <v>189</v>
      </c>
      <c r="I174" s="17" t="s">
        <v>188</v>
      </c>
      <c r="J174" s="17" t="s">
        <v>188</v>
      </c>
      <c r="K174" s="17" t="s">
        <v>188</v>
      </c>
      <c r="L174" s="17" t="s">
        <v>188</v>
      </c>
      <c r="M174" s="17" t="s">
        <v>188</v>
      </c>
      <c r="N174" s="17" t="s">
        <v>188</v>
      </c>
      <c r="O174" s="17" t="s">
        <v>188</v>
      </c>
      <c r="P174" s="17" t="s">
        <v>188</v>
      </c>
      <c r="Q174" s="17" t="s">
        <v>188</v>
      </c>
      <c r="R174" s="17" t="s">
        <v>188</v>
      </c>
    </row>
    <row r="175" spans="2:18">
      <c r="B175" s="17" t="s">
        <v>275</v>
      </c>
      <c r="C175" s="17" t="s">
        <v>276</v>
      </c>
      <c r="D175" s="17">
        <v>7493501</v>
      </c>
      <c r="E175" s="17" t="s">
        <v>277</v>
      </c>
      <c r="F175" s="17" t="s">
        <v>134</v>
      </c>
      <c r="G175" s="17" t="s">
        <v>57</v>
      </c>
      <c r="H175" s="17" t="s">
        <v>135</v>
      </c>
      <c r="I175" s="17" t="s">
        <v>136</v>
      </c>
      <c r="J175" s="17" t="s">
        <v>35</v>
      </c>
      <c r="K175" s="17" t="s">
        <v>137</v>
      </c>
      <c r="L175" s="17" t="s">
        <v>195</v>
      </c>
      <c r="M175" s="17" t="s">
        <v>278</v>
      </c>
      <c r="N175" s="17" t="s">
        <v>279</v>
      </c>
      <c r="O175" s="17" t="s">
        <v>280</v>
      </c>
      <c r="P175" s="17" t="s">
        <v>281</v>
      </c>
      <c r="Q175" s="17" t="s">
        <v>282</v>
      </c>
      <c r="R175" s="17" t="s">
        <v>201</v>
      </c>
    </row>
    <row r="176" spans="2:18">
      <c r="B176" s="17" t="s">
        <v>283</v>
      </c>
      <c r="C176" s="17" t="s">
        <v>284</v>
      </c>
      <c r="D176" s="17">
        <v>2401373</v>
      </c>
      <c r="E176" s="17" t="s">
        <v>285</v>
      </c>
      <c r="F176" s="17" t="s">
        <v>134</v>
      </c>
      <c r="G176" s="17" t="s">
        <v>235</v>
      </c>
      <c r="H176" s="17" t="s">
        <v>150</v>
      </c>
      <c r="I176" s="17" t="s">
        <v>162</v>
      </c>
      <c r="J176" s="17" t="s">
        <v>35</v>
      </c>
      <c r="K176" s="17" t="s">
        <v>126</v>
      </c>
      <c r="L176" s="17" t="s">
        <v>195</v>
      </c>
      <c r="M176" s="17" t="s">
        <v>286</v>
      </c>
      <c r="N176" s="17" t="s">
        <v>287</v>
      </c>
      <c r="O176" s="17" t="s">
        <v>288</v>
      </c>
      <c r="P176" s="17" t="s">
        <v>289</v>
      </c>
      <c r="Q176" s="17" t="s">
        <v>290</v>
      </c>
      <c r="R176" s="17" t="s">
        <v>144</v>
      </c>
    </row>
    <row r="177" spans="2:18">
      <c r="B177" s="17" t="s">
        <v>291</v>
      </c>
      <c r="C177" s="17" t="s">
        <v>292</v>
      </c>
      <c r="D177" s="17">
        <v>3116611</v>
      </c>
      <c r="E177" s="17" t="s">
        <v>293</v>
      </c>
      <c r="F177" s="17" t="s">
        <v>134</v>
      </c>
      <c r="G177" s="17" t="s">
        <v>58</v>
      </c>
      <c r="H177" s="17" t="s">
        <v>135</v>
      </c>
      <c r="I177" s="17" t="s">
        <v>162</v>
      </c>
      <c r="J177" s="17" t="s">
        <v>35</v>
      </c>
      <c r="K177" s="17" t="s">
        <v>137</v>
      </c>
      <c r="L177" s="17" t="s">
        <v>195</v>
      </c>
      <c r="M177" s="17" t="s">
        <v>294</v>
      </c>
      <c r="N177" s="17" t="s">
        <v>295</v>
      </c>
      <c r="O177" s="17" t="s">
        <v>296</v>
      </c>
      <c r="P177" s="17" t="s">
        <v>229</v>
      </c>
      <c r="Q177" s="17" t="s">
        <v>230</v>
      </c>
      <c r="R177" s="17" t="s">
        <v>231</v>
      </c>
    </row>
    <row r="178" spans="2:18">
      <c r="B178" s="17" t="s">
        <v>297</v>
      </c>
      <c r="C178" s="17" t="s">
        <v>298</v>
      </c>
      <c r="D178" s="17">
        <v>7384141</v>
      </c>
      <c r="E178" s="17" t="s">
        <v>299</v>
      </c>
      <c r="F178" s="17" t="s">
        <v>255</v>
      </c>
      <c r="G178" s="17" t="s">
        <v>58</v>
      </c>
      <c r="H178" s="17" t="s">
        <v>135</v>
      </c>
      <c r="I178" s="17" t="s">
        <v>162</v>
      </c>
      <c r="J178" s="17" t="s">
        <v>35</v>
      </c>
      <c r="K178" s="17" t="s">
        <v>137</v>
      </c>
      <c r="L178" s="17" t="s">
        <v>184</v>
      </c>
      <c r="M178" s="17" t="s">
        <v>300</v>
      </c>
      <c r="N178" s="17" t="s">
        <v>301</v>
      </c>
      <c r="O178" s="17" t="s">
        <v>302</v>
      </c>
      <c r="P178" s="17" t="s">
        <v>303</v>
      </c>
      <c r="Q178" s="17" t="s">
        <v>304</v>
      </c>
      <c r="R178" s="17" t="s">
        <v>144</v>
      </c>
    </row>
    <row r="179" spans="2:18">
      <c r="B179" s="17" t="s">
        <v>305</v>
      </c>
      <c r="C179" s="17" t="s">
        <v>306</v>
      </c>
      <c r="D179" s="17">
        <v>2317070</v>
      </c>
      <c r="E179" s="17" t="s">
        <v>307</v>
      </c>
      <c r="F179" s="17" t="s">
        <v>308</v>
      </c>
      <c r="G179" s="17" t="s">
        <v>263</v>
      </c>
      <c r="H179" s="17" t="s">
        <v>135</v>
      </c>
      <c r="I179" s="17" t="s">
        <v>162</v>
      </c>
      <c r="J179" s="17" t="s">
        <v>35</v>
      </c>
      <c r="K179" s="17" t="s">
        <v>309</v>
      </c>
      <c r="L179" s="17" t="s">
        <v>195</v>
      </c>
      <c r="M179" s="17" t="s">
        <v>310</v>
      </c>
      <c r="N179" s="17" t="s">
        <v>311</v>
      </c>
      <c r="O179" s="17" t="s">
        <v>312</v>
      </c>
      <c r="P179" s="17" t="s">
        <v>313</v>
      </c>
      <c r="Q179" s="17" t="s">
        <v>314</v>
      </c>
      <c r="R179" s="17" t="s">
        <v>180</v>
      </c>
    </row>
    <row r="180" spans="2:18">
      <c r="B180" s="17" t="s">
        <v>188</v>
      </c>
      <c r="C180" s="17" t="s">
        <v>188</v>
      </c>
      <c r="D180" s="17" t="s">
        <v>188</v>
      </c>
      <c r="E180" s="17" t="s">
        <v>188</v>
      </c>
      <c r="F180" s="17" t="s">
        <v>188</v>
      </c>
      <c r="G180" s="17" t="s">
        <v>188</v>
      </c>
      <c r="H180" s="17" t="s">
        <v>188</v>
      </c>
      <c r="I180" s="17" t="s">
        <v>188</v>
      </c>
      <c r="J180" s="17" t="s">
        <v>188</v>
      </c>
      <c r="K180" s="17" t="s">
        <v>188</v>
      </c>
      <c r="L180" s="17" t="s">
        <v>188</v>
      </c>
      <c r="M180" s="17" t="s">
        <v>188</v>
      </c>
      <c r="N180" s="17" t="s">
        <v>188</v>
      </c>
      <c r="O180" s="17" t="s">
        <v>188</v>
      </c>
      <c r="P180" s="17" t="s">
        <v>188</v>
      </c>
      <c r="Q180" s="17" t="s">
        <v>188</v>
      </c>
      <c r="R180" s="17" t="s">
        <v>188</v>
      </c>
    </row>
    <row r="181" spans="2:18">
      <c r="B181" s="17" t="s">
        <v>188</v>
      </c>
      <c r="C181" s="17" t="s">
        <v>188</v>
      </c>
      <c r="D181" s="17" t="s">
        <v>188</v>
      </c>
      <c r="E181" s="17" t="s">
        <v>188</v>
      </c>
      <c r="F181" s="17" t="s">
        <v>188</v>
      </c>
      <c r="G181" s="17" t="s">
        <v>188</v>
      </c>
      <c r="H181" s="17" t="s">
        <v>188</v>
      </c>
      <c r="I181" s="17" t="s">
        <v>188</v>
      </c>
      <c r="J181" s="17" t="s">
        <v>188</v>
      </c>
      <c r="K181" s="17" t="s">
        <v>188</v>
      </c>
      <c r="L181" s="17" t="s">
        <v>188</v>
      </c>
      <c r="M181" s="17" t="s">
        <v>188</v>
      </c>
      <c r="N181" s="17" t="s">
        <v>188</v>
      </c>
      <c r="O181" s="17" t="s">
        <v>188</v>
      </c>
      <c r="P181" s="17" t="s">
        <v>188</v>
      </c>
      <c r="Q181" s="17" t="s">
        <v>188</v>
      </c>
      <c r="R181" s="17" t="s">
        <v>188</v>
      </c>
    </row>
    <row r="182" spans="2:18">
      <c r="B182" s="17" t="s">
        <v>315</v>
      </c>
      <c r="C182" s="17" t="s">
        <v>316</v>
      </c>
      <c r="D182" s="17">
        <v>3366748</v>
      </c>
      <c r="E182" s="17" t="s">
        <v>317</v>
      </c>
      <c r="F182" s="17" t="s">
        <v>134</v>
      </c>
      <c r="G182" s="17" t="s">
        <v>263</v>
      </c>
      <c r="H182" s="17" t="s">
        <v>135</v>
      </c>
      <c r="I182" s="17" t="s">
        <v>136</v>
      </c>
      <c r="J182" s="17" t="s">
        <v>35</v>
      </c>
      <c r="K182" s="17" t="s">
        <v>137</v>
      </c>
      <c r="L182" s="17" t="s">
        <v>163</v>
      </c>
      <c r="M182" s="17" t="s">
        <v>318</v>
      </c>
      <c r="N182" s="17" t="s">
        <v>319</v>
      </c>
      <c r="O182" s="17" t="s">
        <v>320</v>
      </c>
      <c r="P182" s="17" t="s">
        <v>142</v>
      </c>
      <c r="Q182" s="17" t="s">
        <v>143</v>
      </c>
      <c r="R182" s="17" t="s">
        <v>144</v>
      </c>
    </row>
    <row r="183" spans="2:18">
      <c r="B183" s="17" t="s">
        <v>321</v>
      </c>
      <c r="C183" s="17" t="s">
        <v>322</v>
      </c>
      <c r="D183" s="17">
        <v>8330190</v>
      </c>
      <c r="E183" s="17" t="s">
        <v>323</v>
      </c>
      <c r="F183" s="17" t="s">
        <v>255</v>
      </c>
      <c r="G183" s="17" t="s">
        <v>58</v>
      </c>
      <c r="H183" s="17" t="s">
        <v>135</v>
      </c>
      <c r="I183" s="17" t="s">
        <v>162</v>
      </c>
      <c r="J183" s="17" t="s">
        <v>35</v>
      </c>
      <c r="K183" s="17" t="s">
        <v>137</v>
      </c>
      <c r="L183" s="17" t="s">
        <v>184</v>
      </c>
      <c r="M183" s="17" t="s">
        <v>324</v>
      </c>
      <c r="N183" s="17" t="s">
        <v>325</v>
      </c>
      <c r="O183" s="17" t="s">
        <v>326</v>
      </c>
      <c r="P183" s="17" t="s">
        <v>327</v>
      </c>
      <c r="Q183" s="17" t="s">
        <v>328</v>
      </c>
      <c r="R183" s="17" t="s">
        <v>201</v>
      </c>
    </row>
    <row r="184" spans="2:18">
      <c r="B184" s="17" t="s">
        <v>329</v>
      </c>
      <c r="C184" s="17" t="s">
        <v>330</v>
      </c>
      <c r="D184" s="17">
        <v>3138400</v>
      </c>
      <c r="E184" s="17" t="s">
        <v>331</v>
      </c>
      <c r="F184" s="17" t="s">
        <v>255</v>
      </c>
      <c r="G184" s="17" t="s">
        <v>58</v>
      </c>
      <c r="H184" s="17" t="s">
        <v>135</v>
      </c>
      <c r="I184" s="17" t="s">
        <v>162</v>
      </c>
      <c r="J184" s="17" t="s">
        <v>35</v>
      </c>
      <c r="K184" s="17" t="s">
        <v>137</v>
      </c>
      <c r="L184" s="17" t="s">
        <v>184</v>
      </c>
      <c r="M184" s="17" t="s">
        <v>332</v>
      </c>
      <c r="N184" s="17" t="s">
        <v>333</v>
      </c>
      <c r="O184" s="17" t="s">
        <v>334</v>
      </c>
      <c r="P184" s="17" t="s">
        <v>199</v>
      </c>
      <c r="Q184" s="17" t="s">
        <v>200</v>
      </c>
      <c r="R184" s="17" t="s">
        <v>201</v>
      </c>
    </row>
    <row r="185" spans="2:18">
      <c r="B185" s="17" t="s">
        <v>335</v>
      </c>
      <c r="C185" s="17" t="s">
        <v>336</v>
      </c>
      <c r="D185" s="17" t="s">
        <v>337</v>
      </c>
      <c r="E185" s="17" t="s">
        <v>338</v>
      </c>
      <c r="F185" s="17" t="s">
        <v>134</v>
      </c>
      <c r="G185" s="17" t="s">
        <v>235</v>
      </c>
      <c r="H185" s="17" t="s">
        <v>135</v>
      </c>
      <c r="I185" s="17" t="s">
        <v>136</v>
      </c>
      <c r="J185" s="17" t="s">
        <v>35</v>
      </c>
      <c r="K185" s="17" t="s">
        <v>137</v>
      </c>
      <c r="L185" s="17" t="s">
        <v>184</v>
      </c>
      <c r="M185" s="17" t="s">
        <v>339</v>
      </c>
      <c r="N185" s="17" t="s">
        <v>340</v>
      </c>
      <c r="O185" s="17" t="s">
        <v>198</v>
      </c>
      <c r="P185" s="17" t="s">
        <v>199</v>
      </c>
      <c r="Q185" s="17" t="s">
        <v>200</v>
      </c>
      <c r="R185" s="17" t="s">
        <v>201</v>
      </c>
    </row>
    <row r="186" spans="2:18">
      <c r="B186" s="17" t="s">
        <v>341</v>
      </c>
      <c r="C186" s="17" t="s">
        <v>342</v>
      </c>
      <c r="D186" s="17">
        <v>3398300</v>
      </c>
      <c r="E186" s="17" t="s">
        <v>343</v>
      </c>
      <c r="F186" s="17" t="s">
        <v>134</v>
      </c>
      <c r="G186" s="17" t="s">
        <v>57</v>
      </c>
      <c r="H186" s="17" t="s">
        <v>150</v>
      </c>
      <c r="I186" s="17" t="s">
        <v>162</v>
      </c>
      <c r="J186" s="17" t="s">
        <v>35</v>
      </c>
      <c r="K186" s="17" t="s">
        <v>126</v>
      </c>
      <c r="L186" s="17" t="s">
        <v>152</v>
      </c>
      <c r="M186" s="17" t="s">
        <v>344</v>
      </c>
      <c r="N186" s="17" t="s">
        <v>345</v>
      </c>
      <c r="O186" s="17" t="s">
        <v>346</v>
      </c>
      <c r="P186" s="17" t="s">
        <v>199</v>
      </c>
      <c r="Q186" s="17" t="s">
        <v>347</v>
      </c>
      <c r="R186" s="17" t="s">
        <v>201</v>
      </c>
    </row>
    <row r="187" spans="2:18">
      <c r="B187" s="17" t="s">
        <v>188</v>
      </c>
      <c r="C187" s="17" t="s">
        <v>188</v>
      </c>
      <c r="D187" s="17" t="s">
        <v>188</v>
      </c>
      <c r="E187" s="17" t="s">
        <v>188</v>
      </c>
      <c r="F187" s="17" t="s">
        <v>188</v>
      </c>
      <c r="G187" s="17" t="s">
        <v>188</v>
      </c>
      <c r="H187" s="17" t="s">
        <v>189</v>
      </c>
      <c r="I187" s="17" t="s">
        <v>188</v>
      </c>
      <c r="J187" s="17" t="s">
        <v>188</v>
      </c>
      <c r="K187" s="17" t="s">
        <v>188</v>
      </c>
      <c r="L187" s="17" t="s">
        <v>188</v>
      </c>
      <c r="M187" s="17" t="s">
        <v>188</v>
      </c>
      <c r="N187" s="17" t="s">
        <v>188</v>
      </c>
      <c r="O187" s="17" t="s">
        <v>188</v>
      </c>
      <c r="P187" s="17" t="s">
        <v>188</v>
      </c>
      <c r="Q187" s="17" t="s">
        <v>188</v>
      </c>
      <c r="R187" s="17" t="s">
        <v>188</v>
      </c>
    </row>
    <row r="188" spans="2:18">
      <c r="B188" s="17" t="s">
        <v>348</v>
      </c>
      <c r="C188" s="17" t="s">
        <v>349</v>
      </c>
      <c r="D188" s="17">
        <v>8800466</v>
      </c>
      <c r="E188" s="17" t="s">
        <v>350</v>
      </c>
      <c r="F188" s="17" t="s">
        <v>172</v>
      </c>
      <c r="G188" s="17" t="s">
        <v>57</v>
      </c>
      <c r="H188" s="17" t="s">
        <v>150</v>
      </c>
      <c r="I188" s="17" t="s">
        <v>162</v>
      </c>
      <c r="J188" s="17" t="s">
        <v>35</v>
      </c>
      <c r="K188" s="17" t="s">
        <v>126</v>
      </c>
      <c r="L188" s="17" t="s">
        <v>184</v>
      </c>
      <c r="M188" s="17" t="s">
        <v>351</v>
      </c>
      <c r="N188" s="17" t="s">
        <v>352</v>
      </c>
      <c r="O188" s="17" t="s">
        <v>353</v>
      </c>
      <c r="P188" s="17" t="s">
        <v>266</v>
      </c>
      <c r="Q188" s="17" t="s">
        <v>267</v>
      </c>
      <c r="R188" s="17" t="s">
        <v>144</v>
      </c>
    </row>
    <row r="190" spans="2:18">
      <c r="B190" s="18" t="s">
        <v>55</v>
      </c>
      <c r="C190" s="12" t="s">
        <v>8</v>
      </c>
      <c r="D190" s="12" t="s">
        <v>9</v>
      </c>
    </row>
    <row r="191" spans="2:18">
      <c r="B191" s="17" t="s">
        <v>173</v>
      </c>
      <c r="C191" s="19">
        <v>2</v>
      </c>
      <c r="D191" s="20">
        <f t="shared" ref="D191:D199" si="5">C191/$C$200</f>
        <v>5.5555555555555552E-2</v>
      </c>
    </row>
    <row r="192" spans="2:18">
      <c r="B192" s="17" t="s">
        <v>205</v>
      </c>
      <c r="C192" s="19">
        <v>1</v>
      </c>
      <c r="D192" s="20">
        <f t="shared" si="5"/>
        <v>2.7777777777777776E-2</v>
      </c>
    </row>
    <row r="193" spans="2:4">
      <c r="B193" s="17" t="s">
        <v>194</v>
      </c>
      <c r="C193" s="19">
        <v>1</v>
      </c>
      <c r="D193" s="20">
        <f t="shared" si="5"/>
        <v>2.7777777777777776E-2</v>
      </c>
    </row>
    <row r="194" spans="2:4">
      <c r="B194" s="17" t="s">
        <v>57</v>
      </c>
      <c r="C194" s="19">
        <v>10</v>
      </c>
      <c r="D194" s="20">
        <f t="shared" si="5"/>
        <v>0.27777777777777779</v>
      </c>
    </row>
    <row r="195" spans="2:4">
      <c r="B195" s="17" t="s">
        <v>235</v>
      </c>
      <c r="C195" s="19">
        <v>3</v>
      </c>
      <c r="D195" s="20">
        <f t="shared" si="5"/>
        <v>8.3333333333333329E-2</v>
      </c>
    </row>
    <row r="196" spans="2:4">
      <c r="B196" s="17" t="s">
        <v>56</v>
      </c>
      <c r="C196" s="19">
        <v>1</v>
      </c>
      <c r="D196" s="20">
        <f t="shared" si="5"/>
        <v>2.7777777777777776E-2</v>
      </c>
    </row>
    <row r="197" spans="2:4">
      <c r="B197" s="17" t="s">
        <v>58</v>
      </c>
      <c r="C197" s="19">
        <v>6</v>
      </c>
      <c r="D197" s="20">
        <f t="shared" si="5"/>
        <v>0.16666666666666666</v>
      </c>
    </row>
    <row r="198" spans="2:4">
      <c r="B198" s="17" t="s">
        <v>263</v>
      </c>
      <c r="C198" s="19">
        <v>3</v>
      </c>
      <c r="D198" s="20">
        <f t="shared" si="5"/>
        <v>8.3333333333333329E-2</v>
      </c>
    </row>
    <row r="199" spans="2:4">
      <c r="B199" s="12" t="s">
        <v>59</v>
      </c>
      <c r="C199" s="30">
        <v>9</v>
      </c>
      <c r="D199" s="20">
        <f t="shared" si="5"/>
        <v>0.25</v>
      </c>
    </row>
    <row r="200" spans="2:4">
      <c r="B200" s="12" t="s">
        <v>12</v>
      </c>
      <c r="C200" s="26">
        <f>SUM(C191:C199)</f>
        <v>36</v>
      </c>
      <c r="D200" s="20">
        <f>SUM(D191:D199)</f>
        <v>1</v>
      </c>
    </row>
    <row r="201" spans="2:4">
      <c r="B201" s="76"/>
      <c r="C201" s="76"/>
      <c r="D201" s="2"/>
    </row>
    <row r="202" spans="2:4">
      <c r="B202" s="15"/>
      <c r="C202" s="15"/>
      <c r="D202" s="2"/>
    </row>
    <row r="221" spans="2:5" ht="15.75">
      <c r="B221" s="7" t="s">
        <v>60</v>
      </c>
    </row>
    <row r="223" spans="2:5" ht="69" customHeight="1">
      <c r="B223" s="77" t="s">
        <v>61</v>
      </c>
      <c r="C223" s="78"/>
      <c r="D223" s="22" t="s">
        <v>8</v>
      </c>
      <c r="E223" s="22" t="s">
        <v>9</v>
      </c>
    </row>
    <row r="224" spans="2:5">
      <c r="B224" s="79" t="s">
        <v>35</v>
      </c>
      <c r="C224" s="80"/>
      <c r="D224" s="30">
        <v>11</v>
      </c>
      <c r="E224" s="23">
        <f>D224/$C$37</f>
        <v>0.30555555555555558</v>
      </c>
    </row>
    <row r="225" spans="2:5">
      <c r="B225" s="64" t="s">
        <v>62</v>
      </c>
      <c r="C225" s="64"/>
      <c r="D225" s="30">
        <v>25</v>
      </c>
      <c r="E225" s="23">
        <f>D225/$C$37</f>
        <v>0.69444444444444442</v>
      </c>
    </row>
    <row r="226" spans="2:5">
      <c r="B226" s="64" t="s">
        <v>63</v>
      </c>
      <c r="C226" s="64"/>
      <c r="D226" s="30">
        <f>SUM(D224:D225)</f>
        <v>36</v>
      </c>
      <c r="E226" s="43">
        <f>SUM(E224:E225)</f>
        <v>1</v>
      </c>
    </row>
    <row r="227" spans="2:5">
      <c r="B227" s="76"/>
      <c r="C227" s="76"/>
      <c r="D227" s="76"/>
    </row>
    <row r="228" spans="2:5">
      <c r="B228" s="76"/>
      <c r="C228" s="76"/>
      <c r="D228" s="76"/>
    </row>
    <row r="229" spans="2:5">
      <c r="B229" s="76"/>
      <c r="C229" s="76"/>
      <c r="D229" s="76"/>
    </row>
    <row r="230" spans="2:5">
      <c r="B230" s="76"/>
      <c r="C230" s="76"/>
      <c r="D230" s="76"/>
    </row>
    <row r="231" spans="2:5">
      <c r="B231" s="76"/>
      <c r="C231" s="76"/>
      <c r="D231" s="76"/>
    </row>
    <row r="232" spans="2:5">
      <c r="B232" s="76"/>
      <c r="C232" s="76"/>
      <c r="D232" s="76"/>
    </row>
    <row r="239" spans="2:5">
      <c r="B239" s="24" t="s">
        <v>64</v>
      </c>
    </row>
    <row r="241" spans="2:5">
      <c r="B241" s="24" t="s">
        <v>65</v>
      </c>
    </row>
    <row r="242" spans="2:5">
      <c r="B242" s="24"/>
    </row>
    <row r="243" spans="2:5">
      <c r="B243" s="60" t="s">
        <v>66</v>
      </c>
      <c r="C243" s="60"/>
      <c r="D243" s="60"/>
      <c r="E243" s="25" t="s">
        <v>8</v>
      </c>
    </row>
    <row r="244" spans="2:5" ht="48" customHeight="1">
      <c r="B244" s="72" t="s">
        <v>67</v>
      </c>
      <c r="C244" s="72"/>
      <c r="D244" s="72"/>
      <c r="E244" s="30">
        <v>2</v>
      </c>
    </row>
    <row r="245" spans="2:5" ht="36" customHeight="1">
      <c r="B245" s="72" t="s">
        <v>68</v>
      </c>
      <c r="C245" s="72"/>
      <c r="D245" s="72"/>
      <c r="E245" s="30">
        <v>5</v>
      </c>
    </row>
    <row r="246" spans="2:5" ht="60" customHeight="1">
      <c r="B246" s="72" t="s">
        <v>69</v>
      </c>
      <c r="C246" s="72"/>
      <c r="D246" s="72"/>
      <c r="E246" s="30">
        <v>2</v>
      </c>
    </row>
    <row r="247" spans="2:5">
      <c r="B247" s="72" t="s">
        <v>70</v>
      </c>
      <c r="C247" s="72"/>
      <c r="D247" s="72"/>
      <c r="E247" s="30">
        <v>0</v>
      </c>
    </row>
    <row r="248" spans="2:5">
      <c r="B248" s="72" t="s">
        <v>71</v>
      </c>
      <c r="C248" s="72"/>
      <c r="D248" s="72"/>
      <c r="E248" s="30">
        <v>1</v>
      </c>
    </row>
    <row r="249" spans="2:5">
      <c r="B249" s="72" t="s">
        <v>72</v>
      </c>
      <c r="C249" s="72"/>
      <c r="D249" s="72"/>
      <c r="E249" s="30">
        <v>0</v>
      </c>
    </row>
    <row r="250" spans="2:5">
      <c r="B250" s="72" t="s">
        <v>73</v>
      </c>
      <c r="C250" s="72"/>
      <c r="D250" s="72"/>
      <c r="E250" s="30">
        <v>0</v>
      </c>
    </row>
    <row r="251" spans="2:5" ht="24" customHeight="1">
      <c r="B251" s="72" t="s">
        <v>74</v>
      </c>
      <c r="C251" s="72"/>
      <c r="D251" s="72"/>
      <c r="E251" s="30">
        <v>4</v>
      </c>
    </row>
    <row r="257" spans="2:10" ht="15.75">
      <c r="B257" s="7" t="s">
        <v>75</v>
      </c>
    </row>
    <row r="259" spans="2:10" ht="108" customHeight="1">
      <c r="B259" s="73" t="s">
        <v>76</v>
      </c>
      <c r="C259" s="73"/>
      <c r="D259" s="73"/>
      <c r="E259" s="27" t="s">
        <v>8</v>
      </c>
      <c r="F259" s="27" t="s">
        <v>9</v>
      </c>
      <c r="H259" s="64"/>
      <c r="I259" s="64"/>
      <c r="J259" s="27" t="s">
        <v>9</v>
      </c>
    </row>
    <row r="260" spans="2:10">
      <c r="B260" s="70" t="s">
        <v>35</v>
      </c>
      <c r="C260" s="70"/>
      <c r="D260" s="70"/>
      <c r="E260" s="40">
        <v>20</v>
      </c>
      <c r="F260" s="20">
        <f>E260/$C$37</f>
        <v>0.55555555555555558</v>
      </c>
      <c r="H260" s="74" t="s">
        <v>35</v>
      </c>
      <c r="I260" s="75"/>
      <c r="J260" s="11">
        <f>F260</f>
        <v>0.55555555555555558</v>
      </c>
    </row>
    <row r="261" spans="2:10">
      <c r="B261" s="70" t="s">
        <v>62</v>
      </c>
      <c r="C261" s="70"/>
      <c r="D261" s="70"/>
      <c r="E261" s="40">
        <v>16</v>
      </c>
      <c r="F261" s="20">
        <f t="shared" ref="F261:F262" si="6">E261/$C$37</f>
        <v>0.44444444444444442</v>
      </c>
      <c r="H261" s="70" t="s">
        <v>62</v>
      </c>
      <c r="I261" s="70"/>
      <c r="J261" s="11">
        <f>F261</f>
        <v>0.44444444444444442</v>
      </c>
    </row>
    <row r="262" spans="2:10">
      <c r="B262" s="70" t="s">
        <v>12</v>
      </c>
      <c r="C262" s="70"/>
      <c r="D262" s="70"/>
      <c r="E262" s="41">
        <f>SUM(E260:E261)</f>
        <v>36</v>
      </c>
      <c r="F262" s="20">
        <f t="shared" si="6"/>
        <v>1</v>
      </c>
      <c r="H262" s="70" t="s">
        <v>12</v>
      </c>
      <c r="I262" s="70"/>
      <c r="J262" s="11">
        <f>F262</f>
        <v>1</v>
      </c>
    </row>
    <row r="286" spans="2:2" ht="15.75">
      <c r="B286" s="7" t="s">
        <v>77</v>
      </c>
    </row>
    <row r="287" spans="2:2" ht="15.75">
      <c r="B287" s="7"/>
    </row>
    <row r="288" spans="2:2">
      <c r="B288" s="24" t="s">
        <v>78</v>
      </c>
    </row>
    <row r="289" spans="2:5">
      <c r="B289" s="24"/>
    </row>
    <row r="290" spans="2:5">
      <c r="B290" s="24"/>
    </row>
    <row r="291" spans="2:5">
      <c r="B291" s="71" t="s">
        <v>79</v>
      </c>
      <c r="C291" s="71"/>
      <c r="D291" s="71"/>
      <c r="E291" s="39" t="s">
        <v>8</v>
      </c>
    </row>
    <row r="292" spans="2:5">
      <c r="B292" s="66" t="s">
        <v>80</v>
      </c>
      <c r="C292" s="66"/>
      <c r="D292" s="66"/>
      <c r="E292" s="30">
        <v>14</v>
      </c>
    </row>
    <row r="293" spans="2:5">
      <c r="B293" s="66" t="s">
        <v>81</v>
      </c>
      <c r="C293" s="66"/>
      <c r="D293" s="66"/>
      <c r="E293" s="30">
        <v>12</v>
      </c>
    </row>
    <row r="294" spans="2:5">
      <c r="B294" s="66" t="s">
        <v>82</v>
      </c>
      <c r="C294" s="66"/>
      <c r="D294" s="66"/>
      <c r="E294" s="30">
        <v>11</v>
      </c>
    </row>
    <row r="295" spans="2:5">
      <c r="B295" s="66" t="s">
        <v>83</v>
      </c>
      <c r="C295" s="66"/>
      <c r="D295" s="66"/>
      <c r="E295" s="30">
        <v>3</v>
      </c>
    </row>
    <row r="296" spans="2:5">
      <c r="B296" s="66" t="s">
        <v>84</v>
      </c>
      <c r="C296" s="66"/>
      <c r="D296" s="66"/>
      <c r="E296" s="30">
        <v>9</v>
      </c>
    </row>
    <row r="297" spans="2:5">
      <c r="B297" s="66" t="s">
        <v>85</v>
      </c>
      <c r="C297" s="66"/>
      <c r="D297" s="66"/>
      <c r="E297" s="30">
        <v>3</v>
      </c>
    </row>
    <row r="298" spans="2:5">
      <c r="B298" s="66" t="s">
        <v>86</v>
      </c>
      <c r="C298" s="66"/>
      <c r="D298" s="66"/>
      <c r="E298" s="30">
        <v>7</v>
      </c>
    </row>
    <row r="299" spans="2:5">
      <c r="B299" s="66" t="s">
        <v>87</v>
      </c>
      <c r="C299" s="66"/>
      <c r="D299" s="66"/>
      <c r="E299" s="30">
        <v>2</v>
      </c>
    </row>
    <row r="301" spans="2:5" ht="10.5" customHeight="1"/>
    <row r="302" spans="2:5" ht="30.75" customHeight="1">
      <c r="B302" s="7" t="s">
        <v>88</v>
      </c>
    </row>
    <row r="303" spans="2:5" ht="10.5" customHeight="1">
      <c r="B303" s="7"/>
    </row>
    <row r="304" spans="2:5" ht="10.5" customHeight="1">
      <c r="B304" s="24" t="s">
        <v>89</v>
      </c>
    </row>
    <row r="305" spans="2:3">
      <c r="B305" s="24"/>
    </row>
    <row r="306" spans="2:3">
      <c r="B306" s="24"/>
    </row>
    <row r="307" spans="2:3">
      <c r="B307" s="44" t="s">
        <v>90</v>
      </c>
      <c r="C307" s="44" t="s">
        <v>8</v>
      </c>
    </row>
    <row r="308" spans="2:3">
      <c r="B308" s="21">
        <v>1</v>
      </c>
      <c r="C308" s="30">
        <v>0</v>
      </c>
    </row>
    <row r="309" spans="2:3">
      <c r="B309" s="21">
        <v>2</v>
      </c>
      <c r="C309" s="30">
        <v>1</v>
      </c>
    </row>
    <row r="310" spans="2:3">
      <c r="B310" s="21">
        <v>3</v>
      </c>
      <c r="C310" s="30">
        <v>9</v>
      </c>
    </row>
    <row r="311" spans="2:3">
      <c r="B311" s="21">
        <v>4</v>
      </c>
      <c r="C311" s="30">
        <v>15</v>
      </c>
    </row>
    <row r="312" spans="2:3">
      <c r="B312" s="21">
        <v>5</v>
      </c>
      <c r="C312" s="30">
        <v>11</v>
      </c>
    </row>
    <row r="315" spans="2:3">
      <c r="B315" s="28" t="s">
        <v>90</v>
      </c>
      <c r="C315" s="28" t="s">
        <v>8</v>
      </c>
    </row>
    <row r="316" spans="2:3">
      <c r="B316" s="21">
        <v>1</v>
      </c>
      <c r="C316" s="47">
        <f>C308/$C$37</f>
        <v>0</v>
      </c>
    </row>
    <row r="317" spans="2:3">
      <c r="B317" s="21">
        <v>2</v>
      </c>
      <c r="C317" s="47">
        <f t="shared" ref="C317:C320" si="7">C309/$C$37</f>
        <v>2.7777777777777776E-2</v>
      </c>
    </row>
    <row r="318" spans="2:3">
      <c r="B318" s="21">
        <v>3</v>
      </c>
      <c r="C318" s="47">
        <f t="shared" si="7"/>
        <v>0.25</v>
      </c>
    </row>
    <row r="319" spans="2:3">
      <c r="B319" s="21">
        <v>4</v>
      </c>
      <c r="C319" s="47">
        <f t="shared" si="7"/>
        <v>0.41666666666666669</v>
      </c>
    </row>
    <row r="320" spans="2:3">
      <c r="B320" s="21">
        <v>5</v>
      </c>
      <c r="C320" s="47">
        <f t="shared" si="7"/>
        <v>0.30555555555555558</v>
      </c>
    </row>
    <row r="329" spans="2:4" ht="15.75">
      <c r="B329" s="7" t="s">
        <v>91</v>
      </c>
    </row>
    <row r="330" spans="2:4" ht="15.75">
      <c r="B330" s="7"/>
    </row>
    <row r="331" spans="2:4">
      <c r="B331" s="24" t="s">
        <v>92</v>
      </c>
    </row>
    <row r="332" spans="2:4">
      <c r="B332" s="24"/>
    </row>
    <row r="333" spans="2:4">
      <c r="B333" s="24"/>
    </row>
    <row r="334" spans="2:4">
      <c r="B334" s="28" t="s">
        <v>93</v>
      </c>
      <c r="C334" s="28" t="s">
        <v>8</v>
      </c>
    </row>
    <row r="335" spans="2:4">
      <c r="B335" s="21" t="s">
        <v>35</v>
      </c>
      <c r="C335" s="40">
        <v>22</v>
      </c>
      <c r="D335" s="29"/>
    </row>
    <row r="336" spans="2:4">
      <c r="B336" s="21" t="s">
        <v>62</v>
      </c>
      <c r="C336" s="40">
        <v>14</v>
      </c>
      <c r="D336" s="29"/>
    </row>
    <row r="339" spans="2:3">
      <c r="B339" s="28" t="s">
        <v>93</v>
      </c>
      <c r="C339" s="28" t="s">
        <v>9</v>
      </c>
    </row>
    <row r="340" spans="2:3">
      <c r="B340" s="21" t="s">
        <v>35</v>
      </c>
      <c r="C340" s="20">
        <f>C335/$C$37</f>
        <v>0.61111111111111116</v>
      </c>
    </row>
    <row r="341" spans="2:3">
      <c r="B341" s="21" t="s">
        <v>62</v>
      </c>
      <c r="C341" s="20">
        <f>C336/$C$37</f>
        <v>0.3888888888888889</v>
      </c>
    </row>
    <row r="354" spans="2:8" ht="15.75">
      <c r="B354" s="7" t="s">
        <v>94</v>
      </c>
    </row>
    <row r="355" spans="2:8" ht="15.75">
      <c r="B355" s="7"/>
    </row>
    <row r="356" spans="2:8">
      <c r="B356" s="24" t="s">
        <v>95</v>
      </c>
    </row>
    <row r="357" spans="2:8">
      <c r="B357" s="24"/>
    </row>
    <row r="358" spans="2:8">
      <c r="B358" s="24"/>
    </row>
    <row r="359" spans="2:8">
      <c r="B359" s="67" t="s">
        <v>96</v>
      </c>
      <c r="C359" s="68"/>
      <c r="D359" s="68"/>
      <c r="E359" s="69"/>
      <c r="F359" s="39" t="s">
        <v>97</v>
      </c>
      <c r="G359" s="39" t="s">
        <v>98</v>
      </c>
      <c r="H359" s="39" t="s">
        <v>99</v>
      </c>
    </row>
    <row r="360" spans="2:8">
      <c r="B360" s="61" t="s">
        <v>100</v>
      </c>
      <c r="C360" s="61"/>
      <c r="D360" s="61"/>
      <c r="E360" s="61"/>
      <c r="F360" s="30">
        <v>20</v>
      </c>
      <c r="G360" s="30">
        <v>11</v>
      </c>
      <c r="H360" s="30">
        <v>8</v>
      </c>
    </row>
    <row r="361" spans="2:8">
      <c r="B361" s="61" t="s">
        <v>101</v>
      </c>
      <c r="C361" s="61"/>
      <c r="D361" s="61"/>
      <c r="E361" s="61"/>
      <c r="F361" s="30">
        <v>11</v>
      </c>
      <c r="G361" s="30">
        <v>3</v>
      </c>
      <c r="H361" s="30">
        <v>20</v>
      </c>
    </row>
    <row r="362" spans="2:8">
      <c r="B362" s="64" t="s">
        <v>102</v>
      </c>
      <c r="C362" s="64"/>
      <c r="D362" s="64"/>
      <c r="E362" s="64"/>
      <c r="F362" s="30">
        <v>14</v>
      </c>
      <c r="G362" s="30">
        <v>9</v>
      </c>
      <c r="H362" s="30">
        <v>14</v>
      </c>
    </row>
    <row r="363" spans="2:8">
      <c r="B363" s="64" t="s">
        <v>103</v>
      </c>
      <c r="C363" s="64"/>
      <c r="D363" s="64"/>
      <c r="E363" s="64"/>
      <c r="F363" s="30">
        <v>11</v>
      </c>
      <c r="G363" s="30">
        <v>4</v>
      </c>
      <c r="H363" s="30">
        <v>19</v>
      </c>
    </row>
    <row r="364" spans="2:8">
      <c r="B364" s="64" t="s">
        <v>104</v>
      </c>
      <c r="C364" s="64"/>
      <c r="D364" s="64"/>
      <c r="E364" s="64"/>
      <c r="F364" s="30">
        <v>17</v>
      </c>
      <c r="G364" s="30">
        <v>7</v>
      </c>
      <c r="H364" s="30">
        <v>11</v>
      </c>
    </row>
    <row r="365" spans="2:8">
      <c r="B365" s="64" t="s">
        <v>105</v>
      </c>
      <c r="C365" s="64"/>
      <c r="D365" s="64"/>
      <c r="E365" s="64"/>
      <c r="F365" s="30">
        <v>11</v>
      </c>
      <c r="G365" s="30">
        <v>1</v>
      </c>
      <c r="H365" s="30">
        <v>19</v>
      </c>
    </row>
    <row r="366" spans="2:8">
      <c r="B366" s="64" t="s">
        <v>106</v>
      </c>
      <c r="C366" s="64"/>
      <c r="D366" s="64"/>
      <c r="E366" s="64"/>
      <c r="F366" s="30">
        <v>14</v>
      </c>
      <c r="G366" s="30">
        <v>7</v>
      </c>
      <c r="H366" s="30">
        <v>15</v>
      </c>
    </row>
    <row r="367" spans="2:8">
      <c r="B367" s="64" t="s">
        <v>107</v>
      </c>
      <c r="C367" s="64"/>
      <c r="D367" s="64"/>
      <c r="E367" s="64"/>
      <c r="F367" s="30">
        <v>13</v>
      </c>
      <c r="G367" s="30">
        <v>4</v>
      </c>
      <c r="H367" s="30">
        <v>17</v>
      </c>
    </row>
    <row r="373" spans="2:12" ht="15.75">
      <c r="B373" s="48" t="s">
        <v>108</v>
      </c>
      <c r="C373" s="48"/>
      <c r="D373" s="48"/>
    </row>
    <row r="376" spans="2:12" ht="15" customHeight="1">
      <c r="B376" s="65" t="s">
        <v>109</v>
      </c>
      <c r="C376" s="65"/>
      <c r="D376" s="65"/>
      <c r="F376" s="62" t="s">
        <v>110</v>
      </c>
      <c r="G376" s="62"/>
      <c r="H376" s="62"/>
      <c r="I376" s="62"/>
      <c r="J376" s="31"/>
      <c r="K376" s="31"/>
      <c r="L376" s="31"/>
    </row>
    <row r="377" spans="2:12">
      <c r="B377" s="65"/>
      <c r="C377" s="65"/>
      <c r="D377" s="65"/>
      <c r="F377" s="62"/>
      <c r="G377" s="62"/>
      <c r="H377" s="62"/>
      <c r="I377" s="62"/>
      <c r="J377" s="31"/>
      <c r="K377" s="31"/>
      <c r="L377" s="31"/>
    </row>
    <row r="378" spans="2:12">
      <c r="B378" s="65"/>
      <c r="C378" s="65"/>
      <c r="D378" s="65"/>
      <c r="F378" s="62"/>
      <c r="G378" s="62"/>
      <c r="H378" s="62"/>
      <c r="I378" s="62"/>
      <c r="J378" s="32"/>
      <c r="K378" s="32"/>
      <c r="L378" s="32"/>
    </row>
    <row r="379" spans="2:12">
      <c r="B379" s="65"/>
      <c r="C379" s="65"/>
      <c r="D379" s="65"/>
      <c r="F379" s="32"/>
      <c r="G379" s="32"/>
      <c r="H379" s="32"/>
      <c r="I379" s="32"/>
      <c r="J379" s="32"/>
      <c r="K379" s="32"/>
      <c r="L379" s="32"/>
    </row>
    <row r="380" spans="2:12">
      <c r="B380" s="32"/>
      <c r="C380" s="32"/>
      <c r="D380" s="32"/>
      <c r="F380" s="32"/>
      <c r="G380" s="32"/>
      <c r="H380" s="32"/>
      <c r="I380" s="32"/>
      <c r="J380" s="32"/>
      <c r="K380" s="32"/>
      <c r="L380" s="32"/>
    </row>
    <row r="381" spans="2:12">
      <c r="B381" s="32"/>
      <c r="C381" s="32"/>
      <c r="D381" s="32"/>
      <c r="F381" s="32"/>
      <c r="G381" s="32"/>
      <c r="H381" s="32"/>
      <c r="I381" s="32"/>
      <c r="J381" s="32"/>
      <c r="K381" s="32"/>
      <c r="L381" s="32"/>
    </row>
    <row r="382" spans="2:12">
      <c r="B382" s="28" t="s">
        <v>111</v>
      </c>
      <c r="C382" s="46" t="s">
        <v>8</v>
      </c>
    </row>
    <row r="383" spans="2:12">
      <c r="B383" s="12" t="s">
        <v>112</v>
      </c>
      <c r="C383" s="30">
        <v>8</v>
      </c>
      <c r="G383" s="28" t="s">
        <v>113</v>
      </c>
      <c r="H383" s="28" t="s">
        <v>8</v>
      </c>
    </row>
    <row r="384" spans="2:12">
      <c r="B384" s="12" t="s">
        <v>114</v>
      </c>
      <c r="C384" s="30">
        <v>9</v>
      </c>
      <c r="G384" s="12" t="s">
        <v>35</v>
      </c>
      <c r="H384" s="30">
        <v>19</v>
      </c>
    </row>
    <row r="385" spans="2:11">
      <c r="B385" s="12" t="s">
        <v>115</v>
      </c>
      <c r="C385" s="30">
        <v>0</v>
      </c>
      <c r="G385" s="12" t="s">
        <v>116</v>
      </c>
      <c r="H385" s="30">
        <v>17</v>
      </c>
    </row>
    <row r="386" spans="2:11">
      <c r="B386" s="12" t="s">
        <v>117</v>
      </c>
      <c r="C386" s="30">
        <v>4</v>
      </c>
    </row>
    <row r="387" spans="2:11">
      <c r="B387" s="12" t="s">
        <v>118</v>
      </c>
      <c r="C387" s="30">
        <v>15</v>
      </c>
    </row>
    <row r="388" spans="2:11">
      <c r="G388" s="28" t="s">
        <v>113</v>
      </c>
      <c r="H388" s="28" t="s">
        <v>9</v>
      </c>
    </row>
    <row r="389" spans="2:11">
      <c r="B389" s="28" t="s">
        <v>111</v>
      </c>
      <c r="C389" s="28" t="s">
        <v>9</v>
      </c>
      <c r="G389" s="12" t="s">
        <v>35</v>
      </c>
      <c r="H389" s="47">
        <f>H384/$C$37</f>
        <v>0.52777777777777779</v>
      </c>
    </row>
    <row r="390" spans="2:11">
      <c r="B390" s="12" t="s">
        <v>112</v>
      </c>
      <c r="C390" s="47">
        <f>C383/$C$37</f>
        <v>0.22222222222222221</v>
      </c>
      <c r="F390" s="2"/>
      <c r="G390" s="12" t="s">
        <v>116</v>
      </c>
      <c r="H390" s="47">
        <f>H385/$C$37</f>
        <v>0.47222222222222221</v>
      </c>
    </row>
    <row r="391" spans="2:11">
      <c r="B391" s="12" t="s">
        <v>114</v>
      </c>
      <c r="C391" s="47">
        <f t="shared" ref="C391:C394" si="8">C384/$C$37</f>
        <v>0.25</v>
      </c>
      <c r="F391" s="2"/>
      <c r="G391" s="33"/>
    </row>
    <row r="392" spans="2:11">
      <c r="B392" s="12" t="s">
        <v>115</v>
      </c>
      <c r="C392" s="47">
        <f t="shared" si="8"/>
        <v>0</v>
      </c>
    </row>
    <row r="393" spans="2:11">
      <c r="B393" s="12" t="s">
        <v>117</v>
      </c>
      <c r="C393" s="47">
        <f t="shared" si="8"/>
        <v>0.1111111111111111</v>
      </c>
    </row>
    <row r="394" spans="2:11">
      <c r="B394" s="12" t="s">
        <v>118</v>
      </c>
      <c r="C394" s="47">
        <f t="shared" si="8"/>
        <v>0.41666666666666669</v>
      </c>
    </row>
    <row r="398" spans="2:11" ht="15" customHeight="1">
      <c r="B398" s="63" t="s">
        <v>119</v>
      </c>
      <c r="C398" s="63"/>
      <c r="D398" s="63"/>
      <c r="F398" s="62" t="s">
        <v>120</v>
      </c>
      <c r="G398" s="62"/>
      <c r="H398" s="62"/>
      <c r="I398" s="62"/>
      <c r="J398" s="62"/>
      <c r="K398" s="62"/>
    </row>
    <row r="399" spans="2:11" ht="15" customHeight="1">
      <c r="B399" s="63"/>
      <c r="C399" s="63"/>
      <c r="D399" s="63"/>
      <c r="F399" s="62"/>
      <c r="G399" s="62"/>
      <c r="H399" s="62"/>
      <c r="I399" s="62"/>
      <c r="J399" s="62"/>
      <c r="K399" s="62"/>
    </row>
    <row r="400" spans="2:11" ht="15" customHeight="1">
      <c r="B400" s="63"/>
      <c r="C400" s="63"/>
      <c r="D400" s="63"/>
      <c r="F400" s="62"/>
      <c r="G400" s="62"/>
      <c r="H400" s="62"/>
      <c r="I400" s="62"/>
      <c r="J400" s="62"/>
      <c r="K400" s="62"/>
    </row>
    <row r="401" spans="2:11">
      <c r="F401" s="62"/>
      <c r="G401" s="62"/>
      <c r="H401" s="62"/>
      <c r="I401" s="62"/>
      <c r="J401" s="62"/>
      <c r="K401" s="62"/>
    </row>
    <row r="402" spans="2:11">
      <c r="B402" s="28" t="s">
        <v>121</v>
      </c>
      <c r="C402" s="28" t="s">
        <v>8</v>
      </c>
    </row>
    <row r="403" spans="2:11">
      <c r="B403" s="12" t="s">
        <v>35</v>
      </c>
      <c r="C403" s="30">
        <v>34</v>
      </c>
    </row>
    <row r="404" spans="2:11">
      <c r="B404" s="12" t="s">
        <v>116</v>
      </c>
      <c r="C404" s="30">
        <v>2</v>
      </c>
      <c r="H404" s="28" t="s">
        <v>121</v>
      </c>
      <c r="I404" s="28" t="s">
        <v>8</v>
      </c>
    </row>
    <row r="405" spans="2:11">
      <c r="H405" s="12" t="s">
        <v>35</v>
      </c>
      <c r="I405" s="30">
        <v>35</v>
      </c>
    </row>
    <row r="406" spans="2:11">
      <c r="H406" s="12" t="s">
        <v>116</v>
      </c>
      <c r="I406" s="30">
        <v>1</v>
      </c>
    </row>
    <row r="407" spans="2:11">
      <c r="B407" s="28" t="s">
        <v>121</v>
      </c>
      <c r="C407" s="28" t="s">
        <v>9</v>
      </c>
    </row>
    <row r="408" spans="2:11">
      <c r="B408" s="12" t="s">
        <v>35</v>
      </c>
      <c r="C408" s="47">
        <f>C403/$C$37</f>
        <v>0.94444444444444442</v>
      </c>
    </row>
    <row r="409" spans="2:11">
      <c r="B409" s="12" t="s">
        <v>116</v>
      </c>
      <c r="C409" s="47">
        <f>C404/$C$37</f>
        <v>5.5555555555555552E-2</v>
      </c>
      <c r="H409" s="28" t="s">
        <v>121</v>
      </c>
      <c r="I409" s="28" t="s">
        <v>9</v>
      </c>
    </row>
    <row r="410" spans="2:11">
      <c r="H410" s="12" t="s">
        <v>35</v>
      </c>
      <c r="I410" s="47">
        <f>I405/$C$37</f>
        <v>0.97222222222222221</v>
      </c>
    </row>
    <row r="411" spans="2:11">
      <c r="H411" s="12" t="s">
        <v>116</v>
      </c>
      <c r="I411" s="47">
        <f>I406/$C$37</f>
        <v>2.7777777777777776E-2</v>
      </c>
    </row>
    <row r="413" spans="2:11" ht="15" customHeight="1">
      <c r="B413" s="63" t="s">
        <v>122</v>
      </c>
      <c r="C413" s="63"/>
      <c r="D413" s="63"/>
    </row>
    <row r="414" spans="2:11">
      <c r="B414" s="63"/>
      <c r="C414" s="63"/>
      <c r="D414" s="63"/>
    </row>
    <row r="415" spans="2:11">
      <c r="B415" s="63"/>
      <c r="C415" s="63"/>
      <c r="D415" s="63"/>
    </row>
    <row r="417" spans="2:4">
      <c r="B417" s="28" t="s">
        <v>123</v>
      </c>
      <c r="C417" s="60" t="s">
        <v>8</v>
      </c>
      <c r="D417" s="60"/>
    </row>
    <row r="418" spans="2:4">
      <c r="B418" s="21">
        <v>1</v>
      </c>
      <c r="C418" s="61">
        <v>0</v>
      </c>
      <c r="D418" s="61"/>
    </row>
    <row r="419" spans="2:4">
      <c r="B419" s="21">
        <v>2</v>
      </c>
      <c r="C419" s="61">
        <v>1</v>
      </c>
      <c r="D419" s="61"/>
    </row>
    <row r="420" spans="2:4">
      <c r="B420" s="21">
        <v>3</v>
      </c>
      <c r="C420" s="61">
        <v>9</v>
      </c>
      <c r="D420" s="61"/>
    </row>
    <row r="421" spans="2:4">
      <c r="B421" s="21">
        <v>4</v>
      </c>
      <c r="C421" s="61">
        <v>14</v>
      </c>
      <c r="D421" s="61"/>
    </row>
    <row r="422" spans="2:4">
      <c r="B422" s="21">
        <v>5</v>
      </c>
      <c r="C422" s="61">
        <v>12</v>
      </c>
      <c r="D422" s="61"/>
    </row>
    <row r="424" spans="2:4">
      <c r="B424" s="28" t="s">
        <v>123</v>
      </c>
      <c r="C424" s="60" t="s">
        <v>9</v>
      </c>
      <c r="D424" s="60"/>
    </row>
    <row r="425" spans="2:4">
      <c r="B425" s="21">
        <v>1</v>
      </c>
      <c r="C425" s="59">
        <f>C418/$C$37</f>
        <v>0</v>
      </c>
      <c r="D425" s="59"/>
    </row>
    <row r="426" spans="2:4">
      <c r="B426" s="21">
        <v>2</v>
      </c>
      <c r="C426" s="59">
        <f t="shared" ref="C426:C429" si="9">C419/$C$37</f>
        <v>2.7777777777777776E-2</v>
      </c>
      <c r="D426" s="59"/>
    </row>
    <row r="427" spans="2:4">
      <c r="B427" s="21">
        <v>3</v>
      </c>
      <c r="C427" s="59">
        <f t="shared" si="9"/>
        <v>0.25</v>
      </c>
      <c r="D427" s="59"/>
    </row>
    <row r="428" spans="2:4">
      <c r="B428" s="21">
        <v>4</v>
      </c>
      <c r="C428" s="59">
        <f t="shared" si="9"/>
        <v>0.3888888888888889</v>
      </c>
      <c r="D428" s="59"/>
    </row>
    <row r="429" spans="2:4">
      <c r="B429" s="21">
        <v>5</v>
      </c>
      <c r="C429" s="59">
        <f t="shared" si="9"/>
        <v>0.33333333333333331</v>
      </c>
      <c r="D429" s="59"/>
    </row>
    <row r="434" spans="2:10" ht="15.75">
      <c r="B434" s="7" t="s">
        <v>124</v>
      </c>
    </row>
    <row r="436" spans="2:10">
      <c r="B436" s="60" t="s">
        <v>125</v>
      </c>
      <c r="C436" s="60"/>
      <c r="D436" s="60"/>
      <c r="E436" s="60"/>
      <c r="F436" s="60"/>
      <c r="G436" s="60"/>
      <c r="H436" s="60"/>
      <c r="I436" s="60"/>
      <c r="J436" s="60"/>
    </row>
    <row r="437" spans="2:10">
      <c r="B437" s="49" t="s">
        <v>354</v>
      </c>
      <c r="C437" s="34"/>
      <c r="D437" s="34"/>
      <c r="E437" s="34"/>
      <c r="F437" s="34"/>
      <c r="G437" s="34"/>
      <c r="H437" s="34"/>
      <c r="I437" s="52"/>
      <c r="J437" s="35"/>
    </row>
    <row r="438" spans="2:10">
      <c r="B438" s="49" t="s">
        <v>355</v>
      </c>
      <c r="C438" s="2"/>
      <c r="D438" s="2"/>
      <c r="E438" s="2"/>
      <c r="F438" s="2"/>
      <c r="G438" s="2"/>
      <c r="H438" s="2"/>
      <c r="I438" s="2"/>
      <c r="J438" s="35"/>
    </row>
    <row r="439" spans="2:10">
      <c r="B439" s="49" t="s">
        <v>356</v>
      </c>
      <c r="C439" s="2"/>
      <c r="D439" s="2"/>
      <c r="E439" s="2"/>
      <c r="F439" s="2"/>
      <c r="G439" s="2"/>
      <c r="H439" s="2"/>
      <c r="I439" s="2"/>
      <c r="J439" s="35"/>
    </row>
    <row r="440" spans="2:10">
      <c r="B440" s="49" t="s">
        <v>357</v>
      </c>
      <c r="C440" s="2"/>
      <c r="D440" s="2"/>
      <c r="E440" s="2"/>
      <c r="F440" s="2"/>
      <c r="G440" s="2"/>
      <c r="H440" s="2"/>
      <c r="I440" s="2"/>
      <c r="J440" s="35"/>
    </row>
    <row r="441" spans="2:10">
      <c r="B441" s="49" t="s">
        <v>127</v>
      </c>
      <c r="C441" s="2"/>
      <c r="D441" s="2"/>
      <c r="E441" s="2"/>
      <c r="F441" s="2"/>
      <c r="G441" s="2"/>
      <c r="H441" s="2"/>
      <c r="I441" s="2"/>
      <c r="J441" s="35"/>
    </row>
    <row r="442" spans="2:10">
      <c r="B442" s="49" t="s">
        <v>358</v>
      </c>
      <c r="C442" s="2"/>
      <c r="D442" s="2"/>
      <c r="E442" s="2"/>
      <c r="F442" s="2"/>
      <c r="G442" s="2"/>
      <c r="H442" s="2"/>
      <c r="I442" s="2"/>
      <c r="J442" s="35"/>
    </row>
    <row r="443" spans="2:10">
      <c r="B443" s="49" t="s">
        <v>359</v>
      </c>
      <c r="C443" s="2"/>
      <c r="D443" s="2"/>
      <c r="E443" s="2"/>
      <c r="F443" s="2"/>
      <c r="G443" s="2"/>
      <c r="H443" s="2"/>
      <c r="I443" s="2"/>
      <c r="J443" s="35"/>
    </row>
    <row r="444" spans="2:10">
      <c r="B444" s="49" t="s">
        <v>360</v>
      </c>
      <c r="C444" s="2"/>
      <c r="D444" s="2"/>
      <c r="E444" s="2"/>
      <c r="F444" s="2"/>
      <c r="G444" s="2"/>
      <c r="H444" s="2"/>
      <c r="I444" s="50"/>
      <c r="J444" s="36"/>
    </row>
    <row r="445" spans="2:10">
      <c r="B445" s="49" t="s">
        <v>361</v>
      </c>
      <c r="C445" s="2"/>
      <c r="D445" s="2"/>
      <c r="E445" s="2"/>
      <c r="F445" s="2"/>
      <c r="G445" s="2"/>
      <c r="H445" s="2"/>
      <c r="I445" s="2"/>
      <c r="J445" s="35"/>
    </row>
    <row r="446" spans="2:10">
      <c r="B446" s="49" t="s">
        <v>362</v>
      </c>
      <c r="C446" s="2"/>
      <c r="D446" s="2"/>
      <c r="E446" s="2"/>
      <c r="F446" s="2"/>
      <c r="G446" s="2"/>
      <c r="H446" s="2"/>
      <c r="I446" s="2"/>
      <c r="J446" s="35"/>
    </row>
    <row r="447" spans="2:10">
      <c r="B447" s="49" t="s">
        <v>363</v>
      </c>
      <c r="C447" s="2"/>
      <c r="D447" s="2"/>
      <c r="E447" s="2"/>
      <c r="F447" s="2"/>
      <c r="G447" s="2"/>
      <c r="H447" s="2"/>
      <c r="I447" s="2"/>
      <c r="J447" s="35"/>
    </row>
    <row r="448" spans="2:10">
      <c r="B448" s="49" t="s">
        <v>364</v>
      </c>
      <c r="C448" s="2"/>
      <c r="D448" s="2"/>
      <c r="E448" s="2"/>
      <c r="F448" s="2"/>
      <c r="G448" s="2"/>
      <c r="H448" s="2"/>
      <c r="I448" s="2"/>
      <c r="J448" s="35"/>
    </row>
    <row r="449" spans="2:10">
      <c r="B449" s="49" t="s">
        <v>62</v>
      </c>
      <c r="C449" s="2"/>
      <c r="D449" s="2"/>
      <c r="E449" s="2"/>
      <c r="F449" s="2"/>
      <c r="G449" s="2"/>
      <c r="H449" s="2"/>
      <c r="I449" s="2"/>
      <c r="J449" s="35"/>
    </row>
    <row r="450" spans="2:10">
      <c r="B450" s="49" t="s">
        <v>127</v>
      </c>
      <c r="C450" s="2"/>
      <c r="D450" s="2"/>
      <c r="E450" s="2"/>
      <c r="F450" s="2"/>
      <c r="G450" s="2"/>
      <c r="H450" s="2"/>
      <c r="I450" s="2"/>
      <c r="J450" s="35"/>
    </row>
    <row r="451" spans="2:10">
      <c r="B451" s="49" t="s">
        <v>365</v>
      </c>
      <c r="C451" s="2"/>
      <c r="D451" s="2"/>
      <c r="E451" s="2"/>
      <c r="F451" s="2"/>
      <c r="G451" s="2"/>
      <c r="H451" s="2"/>
      <c r="I451" s="2"/>
      <c r="J451" s="35"/>
    </row>
    <row r="452" spans="2:10">
      <c r="B452" s="49" t="s">
        <v>366</v>
      </c>
      <c r="C452" s="2"/>
      <c r="D452" s="2"/>
      <c r="E452" s="2"/>
      <c r="F452" s="2"/>
      <c r="G452" s="2"/>
      <c r="H452" s="2"/>
      <c r="I452" s="2"/>
      <c r="J452" s="35"/>
    </row>
    <row r="453" spans="2:10">
      <c r="B453" s="49" t="s">
        <v>367</v>
      </c>
      <c r="C453" s="2"/>
      <c r="D453" s="2"/>
      <c r="E453" s="2"/>
      <c r="F453" s="2"/>
      <c r="G453" s="2"/>
      <c r="H453" s="2"/>
      <c r="I453" s="2"/>
      <c r="J453" s="35"/>
    </row>
    <row r="454" spans="2:10">
      <c r="B454" s="49" t="s">
        <v>368</v>
      </c>
      <c r="C454" s="2"/>
      <c r="D454" s="2"/>
      <c r="E454" s="2"/>
      <c r="F454" s="2"/>
      <c r="G454" s="2"/>
      <c r="H454" s="2"/>
      <c r="I454" s="2"/>
      <c r="J454" s="35"/>
    </row>
    <row r="455" spans="2:10">
      <c r="B455" s="49" t="s">
        <v>369</v>
      </c>
      <c r="C455" s="2"/>
      <c r="D455" s="2"/>
      <c r="E455" s="2"/>
      <c r="F455" s="2"/>
      <c r="G455" s="2"/>
      <c r="H455" s="2"/>
      <c r="I455" s="2"/>
      <c r="J455" s="35"/>
    </row>
    <row r="456" spans="2:10">
      <c r="B456" s="49" t="s">
        <v>370</v>
      </c>
      <c r="C456" s="2"/>
      <c r="D456" s="2"/>
      <c r="E456" s="2"/>
      <c r="F456" s="2"/>
      <c r="G456" s="2"/>
      <c r="H456" s="2"/>
      <c r="I456" s="2"/>
      <c r="J456" s="35"/>
    </row>
    <row r="457" spans="2:10">
      <c r="B457" s="49" t="s">
        <v>371</v>
      </c>
      <c r="C457" s="2"/>
      <c r="D457" s="2"/>
      <c r="E457" s="2"/>
      <c r="F457" s="2"/>
      <c r="G457" s="2"/>
      <c r="H457" s="2"/>
      <c r="I457" s="2"/>
      <c r="J457" s="35"/>
    </row>
    <row r="458" spans="2:10">
      <c r="B458" s="49" t="s">
        <v>372</v>
      </c>
      <c r="C458" s="2"/>
      <c r="D458" s="2"/>
      <c r="E458" s="2"/>
      <c r="F458" s="2"/>
      <c r="G458" s="2"/>
      <c r="H458" s="2"/>
      <c r="I458" s="2"/>
      <c r="J458" s="35"/>
    </row>
    <row r="459" spans="2:10">
      <c r="B459" s="49" t="s">
        <v>373</v>
      </c>
      <c r="C459" s="2"/>
      <c r="D459" s="2"/>
      <c r="E459" s="2"/>
      <c r="F459" s="2"/>
      <c r="G459" s="2"/>
      <c r="H459" s="2"/>
      <c r="I459" s="37"/>
      <c r="J459" s="38"/>
    </row>
    <row r="460" spans="2:10">
      <c r="B460" s="49" t="s">
        <v>374</v>
      </c>
      <c r="C460" s="2"/>
      <c r="D460" s="2"/>
      <c r="E460" s="2"/>
      <c r="F460" s="2"/>
      <c r="G460" s="2"/>
      <c r="H460" s="2"/>
      <c r="I460" s="2"/>
      <c r="J460" s="35"/>
    </row>
    <row r="461" spans="2:10">
      <c r="B461" s="49" t="s">
        <v>375</v>
      </c>
      <c r="C461" s="2"/>
      <c r="D461" s="2"/>
      <c r="E461" s="2"/>
      <c r="F461" s="2"/>
      <c r="G461" s="2"/>
      <c r="H461" s="2"/>
      <c r="I461" s="2"/>
      <c r="J461" s="35"/>
    </row>
    <row r="462" spans="2:10">
      <c r="B462" s="49" t="s">
        <v>376</v>
      </c>
      <c r="C462" s="2"/>
      <c r="D462" s="2"/>
      <c r="E462" s="2"/>
      <c r="F462" s="2"/>
      <c r="G462" s="2"/>
      <c r="H462" s="2"/>
      <c r="I462" s="2"/>
      <c r="J462" s="35"/>
    </row>
    <row r="463" spans="2:10">
      <c r="B463" s="49" t="s">
        <v>377</v>
      </c>
      <c r="C463" s="2"/>
      <c r="D463" s="2"/>
      <c r="E463" s="2"/>
      <c r="F463" s="2"/>
      <c r="G463" s="2"/>
      <c r="H463" s="2"/>
      <c r="I463" s="2"/>
      <c r="J463" s="35"/>
    </row>
    <row r="464" spans="2:10">
      <c r="B464" s="49" t="s">
        <v>371</v>
      </c>
      <c r="C464" s="2"/>
      <c r="D464" s="2"/>
      <c r="E464" s="2"/>
      <c r="F464" s="2"/>
      <c r="G464" s="2"/>
      <c r="H464" s="2"/>
      <c r="I464" s="2"/>
      <c r="J464" s="35"/>
    </row>
    <row r="465" spans="2:10">
      <c r="B465" s="49" t="s">
        <v>378</v>
      </c>
      <c r="C465" s="2"/>
      <c r="D465" s="2"/>
      <c r="E465" s="2"/>
      <c r="F465" s="2"/>
      <c r="G465" s="2"/>
      <c r="H465" s="2"/>
      <c r="I465" s="2"/>
      <c r="J465" s="35"/>
    </row>
    <row r="466" spans="2:10">
      <c r="B466" s="49" t="s">
        <v>379</v>
      </c>
      <c r="C466" s="2"/>
      <c r="D466" s="2"/>
      <c r="E466" s="2"/>
      <c r="F466" s="2"/>
      <c r="G466" s="2"/>
      <c r="H466" s="2"/>
      <c r="I466" s="2"/>
      <c r="J466" s="35"/>
    </row>
    <row r="467" spans="2:10">
      <c r="B467" s="49" t="s">
        <v>380</v>
      </c>
      <c r="C467" s="2"/>
      <c r="D467" s="2"/>
      <c r="E467" s="2"/>
      <c r="F467" s="2"/>
      <c r="G467" s="2"/>
      <c r="H467" s="2"/>
      <c r="I467" s="2"/>
      <c r="J467" s="35"/>
    </row>
    <row r="468" spans="2:10">
      <c r="B468" s="49" t="s">
        <v>381</v>
      </c>
      <c r="C468" s="2"/>
      <c r="D468" s="2"/>
      <c r="E468" s="2"/>
      <c r="F468" s="2"/>
      <c r="G468" s="2"/>
      <c r="H468" s="2"/>
      <c r="I468" s="2"/>
      <c r="J468" s="35"/>
    </row>
    <row r="469" spans="2:10">
      <c r="B469" s="49" t="s">
        <v>382</v>
      </c>
      <c r="C469" s="2"/>
      <c r="D469" s="2"/>
      <c r="E469" s="2"/>
      <c r="F469" s="2"/>
      <c r="G469" s="2"/>
      <c r="H469" s="2"/>
      <c r="I469" s="2"/>
      <c r="J469" s="35"/>
    </row>
    <row r="470" spans="2:10">
      <c r="B470" s="49" t="s">
        <v>383</v>
      </c>
      <c r="C470" s="2"/>
      <c r="D470" s="2"/>
      <c r="E470" s="2"/>
      <c r="F470" s="2"/>
      <c r="G470" s="2"/>
      <c r="H470" s="2"/>
      <c r="I470" s="2"/>
      <c r="J470" s="35"/>
    </row>
    <row r="471" spans="2:10">
      <c r="B471" s="49" t="s">
        <v>384</v>
      </c>
      <c r="C471" s="2"/>
      <c r="D471" s="2"/>
      <c r="E471" s="2"/>
      <c r="F471" s="2"/>
      <c r="G471" s="2"/>
      <c r="H471" s="2"/>
      <c r="I471" s="2"/>
      <c r="J471" s="35"/>
    </row>
    <row r="472" spans="2:10">
      <c r="B472" s="51" t="s">
        <v>385</v>
      </c>
      <c r="C472" s="37"/>
      <c r="D472" s="37"/>
      <c r="E472" s="37"/>
      <c r="F472" s="37"/>
      <c r="G472" s="37"/>
      <c r="H472" s="37"/>
      <c r="I472" s="37"/>
      <c r="J472" s="38"/>
    </row>
  </sheetData>
  <autoFilter ref="F152:G188"/>
  <mergeCells count="109">
    <mergeCell ref="K115:L115"/>
    <mergeCell ref="B116:D116"/>
    <mergeCell ref="E116:F116"/>
    <mergeCell ref="H116:J116"/>
    <mergeCell ref="K116:L116"/>
    <mergeCell ref="B12:F12"/>
    <mergeCell ref="B113:D113"/>
    <mergeCell ref="E113:F113"/>
    <mergeCell ref="H113:J113"/>
    <mergeCell ref="K113:L113"/>
    <mergeCell ref="B114:D114"/>
    <mergeCell ref="E114:F114"/>
    <mergeCell ref="H114:J114"/>
    <mergeCell ref="K114:L114"/>
    <mergeCell ref="B117:D117"/>
    <mergeCell ref="E117:F117"/>
    <mergeCell ref="B118:D118"/>
    <mergeCell ref="E118:F118"/>
    <mergeCell ref="B119:D119"/>
    <mergeCell ref="E119:F119"/>
    <mergeCell ref="B115:D115"/>
    <mergeCell ref="E115:F115"/>
    <mergeCell ref="H115:J115"/>
    <mergeCell ref="B124:D124"/>
    <mergeCell ref="E124:F124"/>
    <mergeCell ref="H124:J124"/>
    <mergeCell ref="K124:L124"/>
    <mergeCell ref="B125:D125"/>
    <mergeCell ref="E125:F125"/>
    <mergeCell ref="H125:J125"/>
    <mergeCell ref="K125:L125"/>
    <mergeCell ref="B122:D122"/>
    <mergeCell ref="E122:F122"/>
    <mergeCell ref="H122:J122"/>
    <mergeCell ref="K122:L122"/>
    <mergeCell ref="B123:D123"/>
    <mergeCell ref="E123:F123"/>
    <mergeCell ref="H123:J123"/>
    <mergeCell ref="K123:L123"/>
    <mergeCell ref="B201:C201"/>
    <mergeCell ref="B223:C223"/>
    <mergeCell ref="B224:C224"/>
    <mergeCell ref="B225:C225"/>
    <mergeCell ref="B226:C226"/>
    <mergeCell ref="B227:D227"/>
    <mergeCell ref="B126:D126"/>
    <mergeCell ref="E126:F126"/>
    <mergeCell ref="B127:D127"/>
    <mergeCell ref="E127:F127"/>
    <mergeCell ref="B128:D128"/>
    <mergeCell ref="E128:F128"/>
    <mergeCell ref="B244:D244"/>
    <mergeCell ref="B245:D245"/>
    <mergeCell ref="B246:D246"/>
    <mergeCell ref="B247:D247"/>
    <mergeCell ref="B248:D248"/>
    <mergeCell ref="B249:D249"/>
    <mergeCell ref="B228:D228"/>
    <mergeCell ref="B229:D229"/>
    <mergeCell ref="B230:D230"/>
    <mergeCell ref="B231:D231"/>
    <mergeCell ref="B232:D232"/>
    <mergeCell ref="B243:D243"/>
    <mergeCell ref="B261:D261"/>
    <mergeCell ref="H261:I261"/>
    <mergeCell ref="B262:D262"/>
    <mergeCell ref="H262:I262"/>
    <mergeCell ref="B291:D291"/>
    <mergeCell ref="B292:D292"/>
    <mergeCell ref="B250:D250"/>
    <mergeCell ref="B251:D251"/>
    <mergeCell ref="B259:D259"/>
    <mergeCell ref="H259:I259"/>
    <mergeCell ref="B260:D260"/>
    <mergeCell ref="H260:I260"/>
    <mergeCell ref="B299:D299"/>
    <mergeCell ref="B359:E359"/>
    <mergeCell ref="B360:E360"/>
    <mergeCell ref="B361:E361"/>
    <mergeCell ref="B362:E362"/>
    <mergeCell ref="B363:E363"/>
    <mergeCell ref="B293:D293"/>
    <mergeCell ref="B294:D294"/>
    <mergeCell ref="B295:D295"/>
    <mergeCell ref="B296:D296"/>
    <mergeCell ref="B297:D297"/>
    <mergeCell ref="B298:D298"/>
    <mergeCell ref="F376:I378"/>
    <mergeCell ref="B398:D400"/>
    <mergeCell ref="F398:K401"/>
    <mergeCell ref="B413:D415"/>
    <mergeCell ref="C417:D417"/>
    <mergeCell ref="C418:D418"/>
    <mergeCell ref="B364:E364"/>
    <mergeCell ref="B365:E365"/>
    <mergeCell ref="B366:E366"/>
    <mergeCell ref="B367:E367"/>
    <mergeCell ref="B376:D379"/>
    <mergeCell ref="C426:D426"/>
    <mergeCell ref="C427:D427"/>
    <mergeCell ref="C428:D428"/>
    <mergeCell ref="C429:D429"/>
    <mergeCell ref="B436:J436"/>
    <mergeCell ref="C419:D419"/>
    <mergeCell ref="C420:D420"/>
    <mergeCell ref="C421:D421"/>
    <mergeCell ref="C422:D422"/>
    <mergeCell ref="C424:D424"/>
    <mergeCell ref="C425:D42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F22"/>
  <sheetViews>
    <sheetView workbookViewId="0">
      <selection activeCell="A21" sqref="A21"/>
    </sheetView>
  </sheetViews>
  <sheetFormatPr baseColWidth="10" defaultRowHeight="15"/>
  <cols>
    <col min="1" max="1" width="11.42578125" style="1"/>
    <col min="2" max="2" width="41.140625" style="1" customWidth="1"/>
    <col min="3" max="3" width="27.42578125" style="1" customWidth="1"/>
    <col min="4" max="4" width="37.85546875" style="1" customWidth="1"/>
    <col min="5" max="5" width="37.7109375" style="1" customWidth="1"/>
    <col min="6" max="6" width="26.42578125" style="1" customWidth="1"/>
    <col min="7" max="7" width="10.28515625" style="1" bestFit="1" customWidth="1"/>
    <col min="8" max="8" width="14.28515625" style="1" bestFit="1" customWidth="1"/>
    <col min="9" max="16384" width="11.42578125" style="1"/>
  </cols>
  <sheetData>
    <row r="14" spans="2:6">
      <c r="B14" s="93" t="s">
        <v>128</v>
      </c>
      <c r="C14" s="93"/>
      <c r="D14" s="93"/>
      <c r="E14" s="93"/>
      <c r="F14" s="93"/>
    </row>
    <row r="15" spans="2:6">
      <c r="B15" s="93"/>
      <c r="C15" s="93"/>
      <c r="D15" s="93"/>
      <c r="E15" s="93"/>
      <c r="F15" s="93"/>
    </row>
    <row r="16" spans="2:6">
      <c r="B16" s="93"/>
      <c r="C16" s="93"/>
      <c r="D16" s="93"/>
      <c r="E16" s="93"/>
      <c r="F16" s="93"/>
    </row>
    <row r="17" spans="2:6">
      <c r="B17" s="93"/>
      <c r="C17" s="93"/>
      <c r="D17" s="93"/>
      <c r="E17" s="93"/>
      <c r="F17" s="93"/>
    </row>
    <row r="18" spans="2:6">
      <c r="B18" s="93"/>
      <c r="C18" s="93"/>
      <c r="D18" s="93"/>
      <c r="E18" s="93"/>
      <c r="F18" s="93"/>
    </row>
    <row r="19" spans="2:6">
      <c r="B19" s="93"/>
      <c r="C19" s="93"/>
      <c r="D19" s="93"/>
      <c r="E19" s="93"/>
      <c r="F19" s="93"/>
    </row>
    <row r="20" spans="2:6">
      <c r="B20" s="93"/>
      <c r="C20" s="93"/>
      <c r="D20" s="93"/>
      <c r="E20" s="93"/>
      <c r="F20" s="93"/>
    </row>
    <row r="21" spans="2:6">
      <c r="B21" s="93"/>
      <c r="C21" s="93"/>
      <c r="D21" s="93"/>
      <c r="E21" s="93"/>
      <c r="F21" s="93"/>
    </row>
    <row r="22" spans="2:6">
      <c r="B22" s="93"/>
      <c r="C22" s="93"/>
      <c r="D22" s="93"/>
      <c r="E22" s="93"/>
      <c r="F22" s="93"/>
    </row>
  </sheetData>
  <mergeCells count="1">
    <mergeCell ref="B14:F2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Presentación</vt:lpstr>
      <vt:lpstr>Egresados</vt:lpstr>
      <vt:lpstr>Empleadores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julian osorio salazar</cp:lastModifiedBy>
  <dcterms:created xsi:type="dcterms:W3CDTF">2018-09-28T15:27:34Z</dcterms:created>
  <dcterms:modified xsi:type="dcterms:W3CDTF">2018-10-30T13:45:07Z</dcterms:modified>
</cp:coreProperties>
</file>