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D235" i="62" l="1"/>
  <c r="D197" i="62"/>
  <c r="D198" i="62"/>
  <c r="D199" i="62"/>
  <c r="D200" i="62"/>
  <c r="D201" i="62"/>
  <c r="D202" i="62"/>
  <c r="D203" i="62"/>
  <c r="D204" i="62"/>
  <c r="D205" i="62"/>
  <c r="D206" i="62"/>
  <c r="C46" i="62"/>
  <c r="C400" i="62"/>
  <c r="C401" i="62"/>
  <c r="C402" i="62"/>
  <c r="C403" i="62"/>
  <c r="C399" i="62"/>
  <c r="C72" i="62"/>
  <c r="C99" i="62"/>
  <c r="D45" i="62"/>
  <c r="D46" i="62"/>
  <c r="D44" i="62"/>
  <c r="C435" i="62"/>
  <c r="C436" i="62"/>
  <c r="C437" i="62"/>
  <c r="C438" i="62"/>
  <c r="C434" i="62"/>
  <c r="I420" i="62"/>
  <c r="I419" i="62"/>
  <c r="C418" i="62"/>
  <c r="C417" i="62"/>
  <c r="H399" i="62"/>
  <c r="H398" i="62"/>
  <c r="C350" i="62"/>
  <c r="C349" i="62"/>
  <c r="C326" i="62"/>
  <c r="C327" i="62"/>
  <c r="C328" i="62"/>
  <c r="C329" i="62"/>
  <c r="C325" i="62"/>
  <c r="E271" i="62"/>
  <c r="E234" i="62"/>
  <c r="E233" i="62"/>
  <c r="K133" i="62"/>
  <c r="K134" i="62"/>
  <c r="K132" i="62"/>
  <c r="E133" i="62"/>
  <c r="E134" i="62"/>
  <c r="E135" i="62"/>
  <c r="E136" i="62"/>
  <c r="E137" i="62"/>
  <c r="E132" i="62"/>
  <c r="D96" i="62"/>
  <c r="D97" i="62"/>
  <c r="D98" i="62"/>
  <c r="D99" i="62"/>
  <c r="D95" i="62"/>
  <c r="D70" i="62"/>
  <c r="D71" i="62"/>
  <c r="D72" i="62"/>
  <c r="D69" i="62"/>
  <c r="G72" i="62"/>
  <c r="G46" i="62"/>
  <c r="G45" i="62"/>
  <c r="J270" i="62"/>
  <c r="J271" i="62"/>
  <c r="G70" i="62"/>
  <c r="G44" i="62"/>
  <c r="G95" i="62"/>
  <c r="G96" i="62"/>
  <c r="G97" i="62"/>
  <c r="G99" i="62"/>
  <c r="G98" i="62"/>
  <c r="J269" i="62"/>
  <c r="G69" i="62"/>
  <c r="G71" i="62"/>
</calcChain>
</file>

<file path=xl/sharedStrings.xml><?xml version="1.0" encoding="utf-8"?>
<sst xmlns="http://schemas.openxmlformats.org/spreadsheetml/2006/main" count="791" uniqueCount="376">
  <si>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</si>
  <si>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</si>
  <si>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</si>
  <si>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</si>
  <si>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</si>
  <si>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</si>
  <si>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</si>
  <si>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</si>
  <si>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</si>
  <si>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</si>
  <si>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</si>
  <si>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</si>
  <si>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</si>
  <si>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</si>
  <si>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</si>
  <si>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</si>
  <si>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</si>
  <si>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</si>
  <si>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</si>
  <si>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</si>
  <si>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</si>
  <si>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</si>
  <si>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</si>
  <si>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</si>
  <si>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</si>
  <si>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</si>
  <si>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</si>
  <si>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</si>
  <si>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</si>
  <si>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</si>
  <si>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</si>
  <si>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</si>
  <si>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</si>
  <si>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</si>
  <si>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</si>
  <si>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</si>
  <si>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</si>
  <si>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</si>
  <si>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</si>
  <si>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</si>
  <si>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</si>
  <si>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</si>
  <si>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</si>
  <si>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</si>
  <si>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</si>
  <si>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</si>
  <si>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</si>
  <si>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</si>
  <si>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</si>
  <si>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</si>
  <si>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</si>
  <si>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</si>
  <si>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</si>
  <si>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</si>
  <si>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</si>
  <si>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</si>
  <si>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</si>
  <si>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</si>
  <si>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</si>
  <si>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</si>
  <si>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</si>
  <si>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</si>
  <si>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</si>
  <si>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</si>
  <si>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</si>
  <si>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</si>
  <si>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</si>
  <si>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</si>
  <si>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</si>
  <si>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</si>
  <si>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</si>
  <si>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</si>
  <si>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</si>
  <si>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</si>
  <si>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</si>
  <si>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</si>
  <si>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</si>
  <si>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</si>
  <si>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</si>
  <si>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</si>
  <si>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</si>
  <si>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</si>
  <si>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</si>
  <si>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</si>
  <si>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</si>
  <si>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</si>
  <si>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</si>
  <si>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</si>
  <si>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</si>
  <si>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</si>
  <si>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</si>
  <si>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</si>
  <si>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</si>
  <si>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</si>
  <si>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</si>
  <si>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</si>
  <si>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</si>
  <si>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</si>
  <si>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</si>
  <si>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</si>
  <si>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</si>
  <si>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</si>
  <si>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</si>
  <si>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</si>
  <si>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</si>
  <si>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</si>
  <si>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</si>
  <si>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</si>
  <si>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</si>
  <si>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</si>
  <si>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</si>
  <si>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</si>
  <si>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</si>
  <si>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</si>
  <si>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</si>
  <si>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</si>
  <si>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</si>
  <si>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</si>
  <si>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INTRODUCCIÓN:</t>
  </si>
  <si>
    <t>Equipo de trabajo</t>
  </si>
  <si>
    <t>No sabe</t>
  </si>
  <si>
    <t>Pereira</t>
  </si>
  <si>
    <t>Contrato a término fijo</t>
  </si>
  <si>
    <t>más de 6 SMLV</t>
  </si>
  <si>
    <t>Ocupaciones en Ciencias Sociales, Educación, Servicios Gubernamentales y Religión</t>
  </si>
  <si>
    <t>Educación</t>
  </si>
  <si>
    <t xml:space="preserve">Empleado del gobierno	  </t>
  </si>
  <si>
    <t>Contrato a término indefinido</t>
  </si>
  <si>
    <t>Pública</t>
  </si>
  <si>
    <t>Suministros de Electricidad, Gas y Agua</t>
  </si>
  <si>
    <t>Ocupaciones de Dirección y Gerencia</t>
  </si>
  <si>
    <t>entre 4 SMLV y menos de 5 SMLV</t>
  </si>
  <si>
    <t xml:space="preserve">Empleado de empresa particular  </t>
  </si>
  <si>
    <t xml:space="preserve">Privada 	</t>
  </si>
  <si>
    <t>entre 2 SMLV y menos de 3 SMLV</t>
  </si>
  <si>
    <t xml:space="preserve">De Economía Mixta    </t>
  </si>
  <si>
    <t>SIN RESPUESTA</t>
  </si>
  <si>
    <t>entre 3 SMLV y menos de 4 SMLV</t>
  </si>
  <si>
    <t xml:space="preserve">Trabajador  independiente    (Sector público o privado)  </t>
  </si>
  <si>
    <t>PEREIRA</t>
  </si>
  <si>
    <t>COLOMBIA</t>
  </si>
  <si>
    <t>entre 5 SMLV y menos de 6 SMLV</t>
  </si>
  <si>
    <t>Industrias Manufactureras</t>
  </si>
  <si>
    <t>null</t>
  </si>
  <si>
    <t>colombia</t>
  </si>
  <si>
    <t>Caldas</t>
  </si>
  <si>
    <t>Manizales</t>
  </si>
  <si>
    <t>RISARALDA</t>
  </si>
  <si>
    <t>Ocupaciones de la Operación de Equipos, del Transporte y Oficios</t>
  </si>
  <si>
    <t>Ocupaciones en Finanzas y administración</t>
  </si>
  <si>
    <t>Universidad Tecnológica de Pereira</t>
  </si>
  <si>
    <t>Ocupaciones en Ciencias Naturales, Aplicadas y relacionadas</t>
  </si>
  <si>
    <t>Agricultura, ganadería, Caza y Silvicultura</t>
  </si>
  <si>
    <t>COORDINADOR</t>
  </si>
  <si>
    <t>La Julita</t>
  </si>
  <si>
    <t>Decano</t>
  </si>
  <si>
    <t>valle</t>
  </si>
  <si>
    <t>Maestría en Sistemas Integrados de Gestión de la Calidad</t>
  </si>
  <si>
    <t>METROLAB COLOMBIA S.A.S</t>
  </si>
  <si>
    <t>CRA 12 N°1-15</t>
  </si>
  <si>
    <t>yeimy61912@hotmail.com</t>
  </si>
  <si>
    <t>Servicios Sociales y de Salud</t>
  </si>
  <si>
    <t>entre 1 SMLV y menos de 2 SMLV</t>
  </si>
  <si>
    <t>Administrativa</t>
  </si>
  <si>
    <t>Corrdinadora Administrativa-Líder del Sistema de Gestión</t>
  </si>
  <si>
    <t xml:space="preserve">Gerente </t>
  </si>
  <si>
    <t>Servicio Nacional de Aprendizaje SENA</t>
  </si>
  <si>
    <t>Vereda San Juan- Centro Agroindustrial- Armenia- Quindìo</t>
  </si>
  <si>
    <t>7 49 49 99 ex 62886</t>
  </si>
  <si>
    <t>dianarobledom@yahoo.es</t>
  </si>
  <si>
    <t>Otro tipo de contrato</t>
  </si>
  <si>
    <t>Laboratorio de Microbiologìa y Tecnologìa en Control de Calidad, Medio Ambiente y Salud Ocupacional</t>
  </si>
  <si>
    <t>Instructora</t>
  </si>
  <si>
    <t>Coordinador</t>
  </si>
  <si>
    <t>Quindìo</t>
  </si>
  <si>
    <t>Armenia</t>
  </si>
  <si>
    <t xml:space="preserve">Servicio Naciona de Aprendizaje SENA </t>
  </si>
  <si>
    <t>Carrera 9 No 12-141 Cartago</t>
  </si>
  <si>
    <t>2119999 IP23612</t>
  </si>
  <si>
    <t>diegocalidad@misena.edu.co</t>
  </si>
  <si>
    <t>Planeación</t>
  </si>
  <si>
    <t>Lider de Planeación</t>
  </si>
  <si>
    <t>Subidrección del Centro de Tecnologías Agroindustriales</t>
  </si>
  <si>
    <t>Valle</t>
  </si>
  <si>
    <t>Cartago</t>
  </si>
  <si>
    <t>INSTITUTO NACIONAL DE MEDICINA LEGAL Y CIENCIAS FORENSES</t>
  </si>
  <si>
    <t>AVENIDA DE LAS AMERICAS NUMERO 98-25</t>
  </si>
  <si>
    <t>Administración Pública y Defensa; Seguridad Social de Afiliación Obligatoria</t>
  </si>
  <si>
    <t>laboratorio</t>
  </si>
  <si>
    <t>profesional especializado forense</t>
  </si>
  <si>
    <t>coordinador grupo regional de ciencias forenses</t>
  </si>
  <si>
    <t>risaralda</t>
  </si>
  <si>
    <t>pereira</t>
  </si>
  <si>
    <t>gamo@utp.edu.co</t>
  </si>
  <si>
    <t>Facultad de Ciencias Ambientales</t>
  </si>
  <si>
    <t>Técnico administrativo</t>
  </si>
  <si>
    <t>SODIMAC COLOMBIA SA</t>
  </si>
  <si>
    <t>AVENIDA LAS AMERICAS # 46-06</t>
  </si>
  <si>
    <t>gkmolina@utp.edu.co</t>
  </si>
  <si>
    <t>Comercio; Reparación de Automotores, Motocicletas, Efectos Personales y Enseres Domésticos</t>
  </si>
  <si>
    <t>RETAIL</t>
  </si>
  <si>
    <t>LIDER DE INVENTARIOS</t>
  </si>
  <si>
    <t>GERENTE</t>
  </si>
  <si>
    <t>universidad tecnologica de pereira</t>
  </si>
  <si>
    <t>vda la julita</t>
  </si>
  <si>
    <t>dcmeza@utp.edu.co</t>
  </si>
  <si>
    <t>lab de suelos y foliares</t>
  </si>
  <si>
    <t>tecnico 1</t>
  </si>
  <si>
    <t>coordinador</t>
  </si>
  <si>
    <t>Universidad Tecnológica de Pereira - QLCT</t>
  </si>
  <si>
    <t>Carrera 27 #10-02  barrio los alamos OF 442 edificio 5</t>
  </si>
  <si>
    <t>qlct@utp.edu.co</t>
  </si>
  <si>
    <t xml:space="preserve">facultad de Ingeniería Industrial </t>
  </si>
  <si>
    <t>Directora QLCT</t>
  </si>
  <si>
    <t xml:space="preserve">CORPORACIÓN DE ESTUDIOS TECNOLÓGICOS DEL NORTE DEL VALLE </t>
  </si>
  <si>
    <t>CLL 10 No 3-95</t>
  </si>
  <si>
    <t>suzanit@yahoo.es</t>
  </si>
  <si>
    <t xml:space="preserve">GESTIÓN DE LA CALIDAD </t>
  </si>
  <si>
    <t xml:space="preserve">COORDINADORA DE CALIDAD </t>
  </si>
  <si>
    <t xml:space="preserve">RECTORA </t>
  </si>
  <si>
    <t xml:space="preserve">VALLE DEL CAUCA </t>
  </si>
  <si>
    <t xml:space="preserve">CARTAGO </t>
  </si>
  <si>
    <t xml:space="preserve">COLOMBIA </t>
  </si>
  <si>
    <t>INDUSTRIAS SUR E.U</t>
  </si>
  <si>
    <t>AV 30 AGOSTO 87-771</t>
  </si>
  <si>
    <t>lujo0110@yahoo.com</t>
  </si>
  <si>
    <t>Calidad</t>
  </si>
  <si>
    <t>Directora Calidad</t>
  </si>
  <si>
    <t>Gerente</t>
  </si>
  <si>
    <t>Universidad Tecnologica de pereira</t>
  </si>
  <si>
    <t>Canpus la Julita</t>
  </si>
  <si>
    <t>alexfdo@utp.edu.co</t>
  </si>
  <si>
    <t>Facultad de ciencias Ambientales</t>
  </si>
  <si>
    <t>Docente transitorio de tiempo completo</t>
  </si>
  <si>
    <t>Director Departamento de Ciencias Admoinistrativas</t>
  </si>
  <si>
    <t>juanmanuelmejiavilla@gmail.com</t>
  </si>
  <si>
    <t>GEMA</t>
  </si>
  <si>
    <t>Carrera 6 # 9 -31</t>
  </si>
  <si>
    <t>325 2566</t>
  </si>
  <si>
    <t>rafalejo_92@hotmail.com</t>
  </si>
  <si>
    <t>Otras Actividades de Servicios Comunitarios, Sociales y Personales</t>
  </si>
  <si>
    <t>Administración</t>
  </si>
  <si>
    <t>Directo de Sistemas de Gestión</t>
  </si>
  <si>
    <t>Ciro Alejandro Figueroa</t>
  </si>
  <si>
    <t>linasierrac@hotmail.com</t>
  </si>
  <si>
    <t>ESE Hospital Universitario Departamental San Juan de Dios</t>
  </si>
  <si>
    <t>Avenida Bolinvar N° 17N-00</t>
  </si>
  <si>
    <t>adrianamariamurillo@hotmail.com</t>
  </si>
  <si>
    <t>Ocupaciones en  Salud</t>
  </si>
  <si>
    <t>Servicio Farmacéutico</t>
  </si>
  <si>
    <t>Química Farmacéutica</t>
  </si>
  <si>
    <t>Subgerente Asistencial</t>
  </si>
  <si>
    <t>Quindío</t>
  </si>
  <si>
    <t>Efigas SA ESP</t>
  </si>
  <si>
    <t>Avenida Kevin Angel #70-70</t>
  </si>
  <si>
    <t>mflorsanchez@gmail.com</t>
  </si>
  <si>
    <t>Coordinadora de Calidad</t>
  </si>
  <si>
    <t>Directora Administrativa</t>
  </si>
  <si>
    <t>Consorcio Codess Compesar Salud Ocupacional (Proyecto Positiva Compañía de Seguros S.A).</t>
  </si>
  <si>
    <t>Cra. 7 # 32 - 33 - Piso 30</t>
  </si>
  <si>
    <t>Promoción y Prevención</t>
  </si>
  <si>
    <t>Gestor de empresa</t>
  </si>
  <si>
    <t>Coordinador Técnico</t>
  </si>
  <si>
    <t>Risaralda/Eja Cafetero</t>
  </si>
  <si>
    <t>alexsanabria@utp.edu.co</t>
  </si>
  <si>
    <t>valeria1453@hotmail.com</t>
  </si>
  <si>
    <t>COLEGIO FRANCISCANO SAN LUIS REY</t>
  </si>
  <si>
    <t>AVENIDA BOLIVAR 40 N 77</t>
  </si>
  <si>
    <t>anagilgi94@gmail.com</t>
  </si>
  <si>
    <t>AREA MISIONAL</t>
  </si>
  <si>
    <t>COORDINADOR DE 3 A 7 GRADO</t>
  </si>
  <si>
    <t>COORDINADOR GENERAL</t>
  </si>
  <si>
    <t>QUINDIO</t>
  </si>
  <si>
    <t>ARMENIA</t>
  </si>
  <si>
    <t>INVIMA</t>
  </si>
  <si>
    <t>Puerto marítimo de Buenaventura entrada Paraboloides oficina invima</t>
  </si>
  <si>
    <t>Inspección</t>
  </si>
  <si>
    <t>Profesional universitario</t>
  </si>
  <si>
    <t>Lider de oficina</t>
  </si>
  <si>
    <t>Valle del cauca</t>
  </si>
  <si>
    <t>Buenaventura</t>
  </si>
  <si>
    <t xml:space="preserve">CEDICAF </t>
  </si>
  <si>
    <t>CRA 15 NUMERO 13-28</t>
  </si>
  <si>
    <t>cuandomarce2@utp.edu.co</t>
  </si>
  <si>
    <t xml:space="preserve">calidad </t>
  </si>
  <si>
    <t xml:space="preserve">asistente de sistema integrado de gestión </t>
  </si>
  <si>
    <t>coordinador de sistema integrado de gestión</t>
  </si>
  <si>
    <t xml:space="preserve">Risaralda </t>
  </si>
  <si>
    <t xml:space="preserve">Pereira </t>
  </si>
  <si>
    <t xml:space="preserve">Colombia </t>
  </si>
  <si>
    <t>Coomeva Salud</t>
  </si>
  <si>
    <t>Calle 17 Norte Numero 1 Norte-10</t>
  </si>
  <si>
    <t>Auditoria Medica</t>
  </si>
  <si>
    <t>Auditor Previsivo</t>
  </si>
  <si>
    <t>Director Oficina</t>
  </si>
  <si>
    <t>Qundio</t>
  </si>
  <si>
    <t xml:space="preserve">Armenia </t>
  </si>
  <si>
    <t>centroaguas s.a. e.s.p.</t>
  </si>
  <si>
    <t>cra 26 #27-51</t>
  </si>
  <si>
    <t>jenniferarango@utp.edu.co</t>
  </si>
  <si>
    <t>metrologia</t>
  </si>
  <si>
    <t>analista I de metrologia</t>
  </si>
  <si>
    <t>metrologo</t>
  </si>
  <si>
    <t>tulua</t>
  </si>
  <si>
    <t>jielbechi@gmail.com</t>
  </si>
  <si>
    <t>gutierrezinversionesf@gmail.com</t>
  </si>
  <si>
    <t>ELECTRONICS DEVICE COMPANY S.A.</t>
  </si>
  <si>
    <t xml:space="preserve">CALLE 36 No 13 - 84 La Elvira </t>
  </si>
  <si>
    <t>melvinovelandiav@gmail.com</t>
  </si>
  <si>
    <t>Director de Proyecto</t>
  </si>
  <si>
    <t>Director de Contrato 023-2012</t>
  </si>
  <si>
    <t>Gerente General</t>
  </si>
  <si>
    <t>NUEVA CLINICA SAN SEBASTIAN</t>
  </si>
  <si>
    <t>CRA 5 N 20A - 37</t>
  </si>
  <si>
    <t>elianitapcastro@gmail.com</t>
  </si>
  <si>
    <t>ADMISIONES</t>
  </si>
  <si>
    <t>JEFE DE ADMISIONES</t>
  </si>
  <si>
    <t>COORDINADOR DE FACTURACIÓN</t>
  </si>
  <si>
    <t>CUNDINAMARCA</t>
  </si>
  <si>
    <t>GIRARDOT</t>
  </si>
  <si>
    <t>CONSULTORÍA EN GESTIÓN DE RIESGOS SURAMERICANA S.A.S.</t>
  </si>
  <si>
    <t>Dirección: Cll 15 #13 - 110 Oficina 201 - Centro Comercial Pereira Plaza</t>
  </si>
  <si>
    <t>aylondono@gmail.com</t>
  </si>
  <si>
    <t>ARL SURA</t>
  </si>
  <si>
    <t>ASESOR INTEGRAL</t>
  </si>
  <si>
    <t>COORDINADOR DE GESTIÓN DE RIESGOS</t>
  </si>
  <si>
    <t>METROMÉDICA E.U</t>
  </si>
  <si>
    <t>CRA. 5 No. 27-66 LOCAL 2</t>
  </si>
  <si>
    <t>3450578 EXT. 108</t>
  </si>
  <si>
    <t>milfer@utp.edu.co</t>
  </si>
  <si>
    <t>CALIBRACIÓN EQUIPO BIOMÉDICO</t>
  </si>
  <si>
    <t>DIRECTOR TÉCNICO</t>
  </si>
  <si>
    <t>SECRETARIA DE EDUCACIÓN DEL RISARALDA</t>
  </si>
  <si>
    <t>Calle 19 No 13-17</t>
  </si>
  <si>
    <t>jaimeramirez.profe@gmail.com</t>
  </si>
  <si>
    <t>INSTITUCIÓN EDUCATIVA</t>
  </si>
  <si>
    <t>RECTOR(A)</t>
  </si>
  <si>
    <t>SANTA ROSA DE CABAL</t>
  </si>
  <si>
    <t xml:space="preserve">Secretaria de Educación de Manizales </t>
  </si>
  <si>
    <t xml:space="preserve">Alcaldía de Manizales </t>
  </si>
  <si>
    <t>dimasaeche@gmail.com</t>
  </si>
  <si>
    <t>Académica</t>
  </si>
  <si>
    <t>Coordinación Académica</t>
  </si>
  <si>
    <t>Rector</t>
  </si>
  <si>
    <t>Total general</t>
  </si>
  <si>
    <t>Mejor organización y logística del programa, que todos y cada uno de los docentes esten bien preparados y tengan una buena metodología de enseñanza. Excelente la docente Liliana Parra.</t>
  </si>
  <si>
    <t>Hacer un curso de actualizaciòn</t>
  </si>
  <si>
    <t>Recomiendo Docentes con titulación de maestria y doctorado.</t>
  </si>
  <si>
    <t xml:space="preserve">Traer docentes con mayor experiencia y formación </t>
  </si>
  <si>
    <t>mejorar el diseño del plan académico, el contenido de las cátedras y algunos docentes no tienen el nivel para el estatus del programa</t>
  </si>
  <si>
    <t xml:space="preserve">continuar con el esquema </t>
  </si>
  <si>
    <t>Aumentar el número de profesores nacionales e internacionales</t>
  </si>
  <si>
    <t xml:space="preserve">Durante la realización de la maestria siempre quise conocer el SGC integrado de la UTP y nunca se pudo hacer. De igual forma establecí contactos con organismos de calidad, para establecer convenios con muchos beneficios para los estudiantes y por negligencia no se concretaron. </t>
  </si>
  <si>
    <t>Mejorar la intensidad horaria de los módulos.</t>
  </si>
  <si>
    <t>Muy buen programa, excelentes profesores.</t>
  </si>
  <si>
    <t xml:space="preserve">permanecer informado sobre las actualizaciones referente a temas del programa postgrado realizado vía email. </t>
  </si>
  <si>
    <t>En mi consideración no debería combinarse la maestría con la especialización.  Pienso que debería organizarse muy bien los módulos porque por el desnivel combinando especialistas y no especialistas se generan conflictos de intereses cuando se trata de escoger un énfasis o el tema de un módulo especifico</t>
  </si>
  <si>
    <t>Desde el inicio se debería ir llevando al estudiante a concebir su trabajo de grado, para terminarlo en la medida de lo posible con la culminación de las materias. Poco trabajo o lectura para realizar en casa, si bien esto favorece en cuanto a que en su mayoría las personas que realizamos estos cursos trabajamos o tenemos familia, se desaprovecha este tiempo para que los estudiantes apropiemos o afiancemos los temas, con la aplicación de casos en las empresas donde laboramos o para que con la lectura podamos traer inquietudes de la aplicación de conocimiento.</t>
  </si>
  <si>
    <t>Una mayor oferta de electivas.</t>
  </si>
  <si>
    <t>No se deberían cobrar cursos adicionales a lo pagado por la maestría</t>
  </si>
  <si>
    <t>FORMAR LOS DOCENTES EN CALIDAD HUMANA, SE PRESENTAN SOLO DOCENTE CON CALIDAD ACADEMICA, NO HAY INTEGRALIDAD</t>
  </si>
  <si>
    <t xml:space="preserve">Tener un mejor orden en el plan de estudios y por favor no ofertar desde el primer semestre de maestría a los de especialización, ya que para que los de la especialización terminen los estudios, los que estamos iniciando tenemos que adaptarnos a lo que ellos tienen que ver, causando un desorden total en el plan de estudios. </t>
  </si>
  <si>
    <t xml:space="preserve">me parecería que se generan cursos o diplomados de actualización en los temas relacionados y que lo comuniquen vía correo electrónico. </t>
  </si>
  <si>
    <t xml:space="preserve">Me parece importante que el programa refuercen modulos de calidad, auditoria. </t>
  </si>
  <si>
    <t>ofrecer la actualiazacion de los cambios a la norma para los egresados de este programa</t>
  </si>
  <si>
    <t>Como sugerencia planteo que se haga mayor énfasis en la aplicación e implementación en cada una de las normas ISO/IEC</t>
  </si>
  <si>
    <t>Ampliar las opciones de cátedras electivas</t>
  </si>
  <si>
    <t>EN EL NIVEL DE MAESTRIA CONSIDERO QUE LOS TRABAJOS DEBEN SER INDIVIDUALES PARA GARANTIZAR EL APRENDIZAJE DE TODOS</t>
  </si>
  <si>
    <t>Existen materias las cuales se dan como un relleno al programa, y esto hace que los profesores encargados de esta materia no le den el interés necesario por tanto uno como estudiante tampoco.</t>
  </si>
  <si>
    <t>Mayor flexibilidad en el cronograma para los casos especiales</t>
  </si>
  <si>
    <t xml:space="preserve">entregar mas normas  y  libros </t>
  </si>
  <si>
    <t>Es importante realizar practicas de auditorias in situ, no dramatizadas</t>
  </si>
  <si>
    <t xml:space="preserve"> </t>
  </si>
  <si>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</si>
  <si>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</si>
  <si>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Maestría en Sistemas Integrados de Gestión de la Calidad</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</si>
</sst>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theme="4" tint="0.79998168889431442"/>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2" applyNumberFormat="0" applyAlignment="0" applyProtection="0"/>
    <xf numFmtId="0" fontId="8" fillId="21" borderId="13" applyNumberFormat="0" applyAlignment="0" applyProtection="0"/>
    <xf numFmtId="0" fontId="9" fillId="0" borderId="14"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2"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5" applyNumberFormat="0" applyFont="0" applyAlignment="0" applyProtection="0"/>
    <xf numFmtId="9" fontId="5" fillId="0" borderId="0" applyFont="0" applyFill="0" applyBorder="0" applyAlignment="0" applyProtection="0"/>
    <xf numFmtId="0" fontId="14" fillId="20" borderId="16"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7" applyNumberFormat="0" applyFill="0" applyAlignment="0" applyProtection="0"/>
    <xf numFmtId="0" fontId="10" fillId="0" borderId="18" applyNumberFormat="0" applyFill="0" applyAlignment="0" applyProtection="0"/>
    <xf numFmtId="0" fontId="19" fillId="0" borderId="19" applyNumberFormat="0" applyFill="0" applyAlignment="0" applyProtection="0"/>
  </cellStyleXfs>
  <cellXfs count="93">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10" xfId="0" applyFill="1" applyBorder="1"/>
    <xf numFmtId="0" fontId="0" fillId="32" borderId="11" xfId="0" applyFill="1" applyBorder="1"/>
    <xf numFmtId="0" fontId="0" fillId="32" borderId="9" xfId="0" applyFill="1" applyBorder="1"/>
    <xf numFmtId="0" fontId="0" fillId="32" borderId="7" xfId="0" applyFill="1" applyBorder="1"/>
    <xf numFmtId="0" fontId="0" fillId="32" borderId="8" xfId="0" applyFill="1" applyBorder="1"/>
    <xf numFmtId="0" fontId="19" fillId="32" borderId="5" xfId="0" applyFont="1" applyFill="1" applyBorder="1" applyAlignment="1">
      <alignment horizontal="center"/>
    </xf>
    <xf numFmtId="0" fontId="0" fillId="32" borderId="1" xfId="0" applyFill="1" applyBorder="1" applyAlignment="1">
      <alignment horizontal="center"/>
    </xf>
    <xf numFmtId="0" fontId="19" fillId="32" borderId="0" xfId="0" applyFont="1" applyFill="1" applyBorder="1" applyAlignment="1">
      <alignment horizontal="center"/>
    </xf>
    <xf numFmtId="0" fontId="19" fillId="32" borderId="21" xfId="0" applyFont="1" applyFill="1" applyBorder="1" applyAlignment="1">
      <alignment horizontal="center"/>
    </xf>
    <xf numFmtId="0" fontId="19" fillId="32" borderId="6"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Border="1" applyAlignment="1">
      <alignment horizontal="center"/>
    </xf>
    <xf numFmtId="9" fontId="5" fillId="32" borderId="0" xfId="33" applyFont="1" applyFill="1" applyBorder="1" applyAlignment="1">
      <alignment horizontal="center" vertical="center"/>
    </xf>
    <xf numFmtId="9" fontId="5" fillId="32" borderId="3" xfId="33" applyFont="1" applyFill="1" applyBorder="1" applyAlignment="1">
      <alignment horizontal="center" vertical="center"/>
    </xf>
    <xf numFmtId="0" fontId="0" fillId="32" borderId="1" xfId="0" applyFill="1" applyBorder="1" applyAlignment="1">
      <alignment horizontal="left"/>
    </xf>
    <xf numFmtId="0" fontId="0" fillId="32" borderId="1" xfId="0" applyNumberFormat="1" applyFill="1" applyBorder="1"/>
    <xf numFmtId="0" fontId="19" fillId="33" borderId="1" xfId="0" applyFont="1" applyFill="1" applyBorder="1" applyAlignment="1">
      <alignment horizontal="left"/>
    </xf>
    <xf numFmtId="0" fontId="19" fillId="33" borderId="1" xfId="0" applyNumberFormat="1" applyFont="1" applyFill="1" applyBorder="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26" fillId="32" borderId="1" xfId="0" applyFont="1" applyFill="1" applyBorder="1" applyAlignment="1">
      <alignment horizontal="center" vertical="center" wrapText="1"/>
    </xf>
    <xf numFmtId="3" fontId="25" fillId="32" borderId="1" xfId="0" applyNumberFormat="1" applyFont="1" applyFill="1" applyBorder="1" applyAlignment="1">
      <alignment horizontal="center"/>
    </xf>
    <xf numFmtId="0" fontId="21" fillId="32" borderId="1" xfId="0" applyFont="1" applyFill="1" applyBorder="1" applyAlignment="1">
      <alignment horizontal="center" vertical="top" wrapText="1"/>
    </xf>
    <xf numFmtId="0" fontId="32" fillId="32" borderId="1" xfId="0" applyFont="1" applyFill="1" applyBorder="1" applyAlignment="1">
      <alignment horizontal="center" vertical="center" wrapText="1"/>
    </xf>
    <xf numFmtId="0" fontId="0" fillId="32" borderId="2" xfId="0" applyFill="1" applyBorder="1" applyAlignment="1">
      <alignment horizontal="center"/>
    </xf>
    <xf numFmtId="0" fontId="0" fillId="32" borderId="3" xfId="0" applyFill="1" applyBorder="1" applyAlignment="1">
      <alignment horizontal="center"/>
    </xf>
    <xf numFmtId="0" fontId="20" fillId="32" borderId="1" xfId="0" applyFont="1" applyFill="1" applyBorder="1" applyAlignment="1">
      <alignment horizontal="center" wrapText="1"/>
    </xf>
    <xf numFmtId="9" fontId="5" fillId="32" borderId="1" xfId="33" applyFont="1" applyFill="1" applyBorder="1" applyAlignment="1">
      <alignment horizontal="center"/>
    </xf>
    <xf numFmtId="0" fontId="0" fillId="0" borderId="1" xfId="0"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9" fontId="5" fillId="32" borderId="2" xfId="33" applyFont="1" applyFill="1" applyBorder="1" applyAlignment="1">
      <alignment horizontal="center"/>
    </xf>
    <xf numFmtId="9" fontId="5" fillId="32" borderId="3" xfId="33" applyFont="1" applyFill="1" applyBorder="1" applyAlignment="1">
      <alignment horizontal="center"/>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1" xfId="0" applyFill="1" applyBorder="1" applyAlignment="1">
      <alignment horizontal="center"/>
    </xf>
    <xf numFmtId="0" fontId="0" fillId="32" borderId="0" xfId="0" applyFill="1" applyBorder="1" applyAlignment="1">
      <alignment horizontal="center"/>
    </xf>
    <xf numFmtId="0" fontId="24" fillId="32" borderId="1" xfId="0" applyFont="1" applyFill="1" applyBorder="1" applyAlignment="1">
      <alignment horizontal="center"/>
    </xf>
    <xf numFmtId="0" fontId="27" fillId="32" borderId="1" xfId="0" applyFont="1" applyFill="1" applyBorder="1" applyAlignment="1">
      <alignment horizontal="center" vertical="center" wrapText="1"/>
    </xf>
    <xf numFmtId="0" fontId="19"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31" fillId="32" borderId="0" xfId="0" applyFont="1" applyFill="1" applyAlignment="1">
      <alignment horizontal="left" vertical="center" wrapText="1"/>
    </xf>
    <xf numFmtId="0" fontId="19" fillId="32" borderId="20" xfId="0" applyFont="1"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3" fillId="32" borderId="0" xfId="0" applyFont="1" applyFill="1" applyAlignment="1">
      <alignment horizontal="left" vertical="top" wrapText="1"/>
    </xf>
    <xf numFmtId="0" fontId="3" fillId="32" borderId="0" xfId="0" applyFont="1" applyFill="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Egresados!$G$68</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Egresados!$F$69:$G$72</c:f>
              <c:multiLvlStrCache>
                <c:ptCount val="4"/>
                <c:lvl>
                  <c:pt idx="0">
                    <c:v>39%</c:v>
                  </c:pt>
                  <c:pt idx="1">
                    <c:v>6%</c:v>
                  </c:pt>
                  <c:pt idx="2">
                    <c:v>55%</c:v>
                  </c:pt>
                  <c:pt idx="3">
                    <c:v>100%</c:v>
                  </c:pt>
                </c:lvl>
                <c:lvl>
                  <c:pt idx="0">
                    <c:v>Casado(a)/unión libre</c:v>
                  </c:pt>
                  <c:pt idx="1">
                    <c:v>Soltero</c:v>
                  </c:pt>
                  <c:pt idx="2">
                    <c:v>Otro</c:v>
                  </c:pt>
                  <c:pt idx="3">
                    <c:v>Total</c:v>
                  </c:pt>
                </c:lvl>
              </c:multiLvlStrCache>
            </c:multiLvlStrRef>
          </c:cat>
          <c:val>
            <c:numRef>
              <c:f>Egresados!$G$69:$G$71</c:f>
              <c:numCache>
                <c:formatCode>0%</c:formatCode>
                <c:ptCount val="3"/>
                <c:pt idx="0">
                  <c:v>0.39393939393939392</c:v>
                </c:pt>
                <c:pt idx="1">
                  <c:v>6.0606060606060608E-2</c:v>
                </c:pt>
                <c:pt idx="2">
                  <c:v>0.54545454545454541</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Egresados!$B$349:$B$350</c:f>
              <c:strCache>
                <c:ptCount val="2"/>
                <c:pt idx="0">
                  <c:v>Si</c:v>
                </c:pt>
                <c:pt idx="1">
                  <c:v>No</c:v>
                </c:pt>
              </c:strCache>
            </c:strRef>
          </c:cat>
          <c:val>
            <c:numRef>
              <c:f>Egresados!$C$349:$C$350</c:f>
              <c:numCache>
                <c:formatCode>0%</c:formatCode>
                <c:ptCount val="2"/>
                <c:pt idx="0">
                  <c:v>0.63636363636363635</c:v>
                </c:pt>
                <c:pt idx="1">
                  <c:v>0.36363636363636365</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Egresados!$G$43</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Egresados!$F$44:$F$45</c:f>
              <c:strCache>
                <c:ptCount val="2"/>
                <c:pt idx="0">
                  <c:v>Masculino</c:v>
                </c:pt>
                <c:pt idx="1">
                  <c:v>Femenino</c:v>
                </c:pt>
              </c:strCache>
            </c:strRef>
          </c:cat>
          <c:val>
            <c:numRef>
              <c:f>Egresados!$G$44:$G$45</c:f>
              <c:numCache>
                <c:formatCode>0%</c:formatCode>
                <c:ptCount val="2"/>
                <c:pt idx="0">
                  <c:v>0.33333333333333331</c:v>
                </c:pt>
                <c:pt idx="1">
                  <c:v>0.66666666666666663</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Egresados!$G$94</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Egresados!$F$95:$G$98</c:f>
              <c:multiLvlStrCache>
                <c:ptCount val="4"/>
                <c:lvl>
                  <c:pt idx="0">
                    <c:v>58%</c:v>
                  </c:pt>
                  <c:pt idx="1">
                    <c:v>27%</c:v>
                  </c:pt>
                  <c:pt idx="2">
                    <c:v>12%</c:v>
                  </c:pt>
                  <c:pt idx="3">
                    <c:v>3%</c:v>
                  </c:pt>
                </c:lvl>
                <c:lvl>
                  <c:pt idx="0">
                    <c:v>0</c:v>
                  </c:pt>
                  <c:pt idx="1">
                    <c:v>1</c:v>
                  </c:pt>
                  <c:pt idx="2">
                    <c:v>2</c:v>
                  </c:pt>
                  <c:pt idx="3">
                    <c:v>Más de 2</c:v>
                  </c:pt>
                </c:lvl>
              </c:multiLvlStrCache>
            </c:multiLvlStrRef>
          </c:cat>
          <c:val>
            <c:numRef>
              <c:f>Egresados!$G$95:$G$98</c:f>
              <c:numCache>
                <c:formatCode>0%</c:formatCode>
                <c:ptCount val="4"/>
                <c:pt idx="0">
                  <c:v>0.5757575757575758</c:v>
                </c:pt>
                <c:pt idx="1">
                  <c:v>0.27272727272727271</c:v>
                </c:pt>
                <c:pt idx="2">
                  <c:v>0.12121212121212122</c:v>
                </c:pt>
                <c:pt idx="3">
                  <c:v>3.0303030303030304E-2</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Egresados!$F$95:$G$98</c:f>
              <c:multiLvlStrCache>
                <c:ptCount val="4"/>
                <c:lvl>
                  <c:pt idx="0">
                    <c:v>58%</c:v>
                  </c:pt>
                  <c:pt idx="1">
                    <c:v>27%</c:v>
                  </c:pt>
                  <c:pt idx="2">
                    <c:v>12%</c:v>
                  </c:pt>
                  <c:pt idx="3">
                    <c:v>3%</c:v>
                  </c:pt>
                </c:lvl>
                <c:lvl>
                  <c:pt idx="0">
                    <c:v>0</c:v>
                  </c:pt>
                  <c:pt idx="1">
                    <c:v>1</c:v>
                  </c:pt>
                  <c:pt idx="2">
                    <c:v>2</c:v>
                  </c:pt>
                  <c:pt idx="3">
                    <c:v>Más de 2</c:v>
                  </c:pt>
                </c:lvl>
              </c:multiLvlStrCache>
            </c:multiLvlStrRef>
          </c:cat>
          <c:val>
            <c:numRef>
              <c:f>Egresados!$B$92</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Egresados!$E$131</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Egresados!$B$132:$B$137</c:f>
              <c:strCache>
                <c:ptCount val="6"/>
                <c:pt idx="0">
                  <c:v>Trabajando</c:v>
                </c:pt>
                <c:pt idx="1">
                  <c:v>Buscando trabajo</c:v>
                </c:pt>
                <c:pt idx="2">
                  <c:v>Estudiando</c:v>
                </c:pt>
                <c:pt idx="3">
                  <c:v>Oficios del hogar</c:v>
                </c:pt>
                <c:pt idx="4">
                  <c:v>Incapacitado </c:v>
                </c:pt>
                <c:pt idx="5">
                  <c:v>Otra actividad</c:v>
                </c:pt>
              </c:strCache>
            </c:strRef>
          </c:cat>
          <c:val>
            <c:numRef>
              <c:f>Egresados!$E$132:$E$137</c:f>
              <c:numCache>
                <c:formatCode>0%</c:formatCode>
                <c:ptCount val="6"/>
                <c:pt idx="0">
                  <c:v>0.93939393939393945</c:v>
                </c:pt>
                <c:pt idx="1">
                  <c:v>3.0303030303030304E-2</c:v>
                </c:pt>
                <c:pt idx="2">
                  <c:v>3.0303030303030304E-2</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Egresados!$I$131</c:f>
              <c:strCache>
                <c:ptCount val="1"/>
              </c:strCache>
            </c:strRef>
          </c:tx>
          <c:invertIfNegative val="0"/>
          <c:cat>
            <c:strRef>
              <c:f>Egresados!$H$132:$H$134</c:f>
              <c:strCache>
                <c:ptCount val="3"/>
                <c:pt idx="0">
                  <c:v>Si</c:v>
                </c:pt>
                <c:pt idx="1">
                  <c:v>no </c:v>
                </c:pt>
                <c:pt idx="2">
                  <c:v>no respondio </c:v>
                </c:pt>
              </c:strCache>
            </c:strRef>
          </c:cat>
          <c:val>
            <c:numRef>
              <c:f>Egresados!$I$132:$I$134</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Egresados!$J$131</c:f>
              <c:strCache>
                <c:ptCount val="1"/>
              </c:strCache>
            </c:strRef>
          </c:tx>
          <c:invertIfNegative val="0"/>
          <c:cat>
            <c:strRef>
              <c:f>Egresados!$H$132:$H$134</c:f>
              <c:strCache>
                <c:ptCount val="3"/>
                <c:pt idx="0">
                  <c:v>Si</c:v>
                </c:pt>
                <c:pt idx="1">
                  <c:v>no </c:v>
                </c:pt>
                <c:pt idx="2">
                  <c:v>no respondio </c:v>
                </c:pt>
              </c:strCache>
            </c:strRef>
          </c:cat>
          <c:val>
            <c:numRef>
              <c:f>Egresados!$J$132:$J$134</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Egresados!$K$131</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Egresados!$H$132:$H$134</c:f>
              <c:strCache>
                <c:ptCount val="3"/>
                <c:pt idx="0">
                  <c:v>Si</c:v>
                </c:pt>
                <c:pt idx="1">
                  <c:v>no </c:v>
                </c:pt>
                <c:pt idx="2">
                  <c:v>no respondio </c:v>
                </c:pt>
              </c:strCache>
            </c:strRef>
          </c:cat>
          <c:val>
            <c:numRef>
              <c:f>Egresados!$K$132:$K$134</c:f>
              <c:numCache>
                <c:formatCode>0%</c:formatCode>
                <c:ptCount val="3"/>
                <c:pt idx="0">
                  <c:v>0.69696969696969702</c:v>
                </c:pt>
                <c:pt idx="1">
                  <c:v>9.0909090909090912E-2</c:v>
                </c:pt>
                <c:pt idx="2">
                  <c:v>0.21212121212121213</c:v>
                </c:pt>
              </c:numCache>
            </c:numRef>
          </c:val>
          <c:extLst>
            <c:ext xmlns:c16="http://schemas.microsoft.com/office/drawing/2014/chart" uri="{C3380CC4-5D6E-409C-BE32-E72D297353CC}">
              <c16:uniqueId val="{00000002-6C7D-43B0-B9D4-E5B70701E924}"/>
            </c:ext>
          </c:extLst>
        </c:ser>
        <c:ser>
          <c:idx val="3"/>
          <c:order val="3"/>
          <c:tx>
            <c:strRef>
              <c:f>Egresados!$L$131</c:f>
              <c:strCache>
                <c:ptCount val="1"/>
              </c:strCache>
            </c:strRef>
          </c:tx>
          <c:invertIfNegative val="0"/>
          <c:cat>
            <c:strRef>
              <c:f>Egresados!$H$132:$H$134</c:f>
              <c:strCache>
                <c:ptCount val="3"/>
                <c:pt idx="0">
                  <c:v>Si</c:v>
                </c:pt>
                <c:pt idx="1">
                  <c:v>no </c:v>
                </c:pt>
                <c:pt idx="2">
                  <c:v>no respondio </c:v>
                </c:pt>
              </c:strCache>
            </c:strRef>
          </c:cat>
          <c:val>
            <c:numRef>
              <c:f>Egresados!$L$132:$L$134</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Egresados!$B$197:$B$202</c:f>
              <c:strCache>
                <c:ptCount val="6"/>
                <c:pt idx="0">
                  <c:v>Administración Pública y Defensa; Seguridad Social de Afiliación Obligatoria</c:v>
                </c:pt>
                <c:pt idx="1">
                  <c:v>Agricultura, ganadería, Caza y Silvicultura</c:v>
                </c:pt>
                <c:pt idx="2">
                  <c:v>Comercio; Reparación de Automotores, Motocicletas, Efectos Personales y Enseres Domésticos</c:v>
                </c:pt>
                <c:pt idx="3">
                  <c:v>Educación</c:v>
                </c:pt>
                <c:pt idx="4">
                  <c:v>Industrias Manufactureras</c:v>
                </c:pt>
                <c:pt idx="5">
                  <c:v>Otras Actividades de Servicios Comunitarios, Sociales y Personales</c:v>
                </c:pt>
              </c:strCache>
            </c:strRef>
          </c:cat>
          <c:val>
            <c:numRef>
              <c:f>Egresados!$D$197:$D$202</c:f>
              <c:numCache>
                <c:formatCode>0%</c:formatCode>
                <c:ptCount val="6"/>
                <c:pt idx="0">
                  <c:v>6.0606060606060608E-2</c:v>
                </c:pt>
                <c:pt idx="1">
                  <c:v>3.0303030303030304E-2</c:v>
                </c:pt>
                <c:pt idx="2">
                  <c:v>3.0303030303030304E-2</c:v>
                </c:pt>
                <c:pt idx="3">
                  <c:v>0.27272727272727271</c:v>
                </c:pt>
                <c:pt idx="4">
                  <c:v>9.0909090909090912E-2</c:v>
                </c:pt>
                <c:pt idx="5">
                  <c:v>3.0303030303030304E-2</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Egresados!$E$233:$E$234</c:f>
              <c:numCache>
                <c:formatCode>0%</c:formatCode>
                <c:ptCount val="2"/>
                <c:pt idx="0">
                  <c:v>0.30303030303030304</c:v>
                </c:pt>
                <c:pt idx="1">
                  <c:v>0.69696969696969702</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Egresados!$E$234</c:f>
              <c:numCache>
                <c:formatCode>0%</c:formatCode>
                <c:ptCount val="1"/>
                <c:pt idx="0">
                  <c:v>0.69696969696969702</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Egresados!$J$268</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Egresados!$H$269:$I$270</c:f>
              <c:strCache>
                <c:ptCount val="2"/>
                <c:pt idx="0">
                  <c:v>Si</c:v>
                </c:pt>
                <c:pt idx="1">
                  <c:v>No</c:v>
                </c:pt>
              </c:strCache>
            </c:strRef>
          </c:cat>
          <c:val>
            <c:numRef>
              <c:f>Egresados!$J$269:$J$270</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Egresados!$C$325:$C$329</c:f>
              <c:numCache>
                <c:formatCode>0%</c:formatCode>
                <c:ptCount val="5"/>
                <c:pt idx="0">
                  <c:v>0</c:v>
                </c:pt>
                <c:pt idx="1">
                  <c:v>3.0303030303030304E-2</c:v>
                </c:pt>
                <c:pt idx="2">
                  <c:v>0.24242424242424243</c:v>
                </c:pt>
                <c:pt idx="3">
                  <c:v>0.42424242424242425</c:v>
                </c:pt>
                <c:pt idx="4">
                  <c:v>0.30303030303030304</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268941</xdr:colOff>
      <xdr:row>0</xdr:row>
      <xdr:rowOff>80682</xdr:rowOff>
    </xdr:from>
    <xdr:to>
      <xdr:col>16</xdr:col>
      <xdr:colOff>72838</xdr:colOff>
      <xdr:row>10</xdr:row>
      <xdr:rowOff>165847</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1068294" y="80682"/>
          <a:ext cx="11794191" cy="195281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Sistemas Integrados de Gestión de la Calidad</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42332</xdr:colOff>
      <xdr:row>11</xdr:row>
      <xdr:rowOff>164041</xdr:rowOff>
    </xdr:from>
    <xdr:to>
      <xdr:col>14</xdr:col>
      <xdr:colOff>446085</xdr:colOff>
      <xdr:row>31</xdr:row>
      <xdr:rowOff>166614</xdr:rowOff>
    </xdr:to>
    <xdr:pic>
      <xdr:nvPicPr>
        <xdr:cNvPr id="3" name="Imagen 2">
          <a:extLst>
            <a:ext uri="{FF2B5EF4-FFF2-40B4-BE49-F238E27FC236}">
              <a16:creationId xmlns:a16="http://schemas.microsoft.com/office/drawing/2014/main" id="{B41836D5-4502-4E64-A772-0AAF65AFEE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5707" y="2172229"/>
          <a:ext cx="10024003" cy="36538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74</xdr:row>
      <xdr:rowOff>44450</xdr:rowOff>
    </xdr:from>
    <xdr:to>
      <xdr:col>7</xdr:col>
      <xdr:colOff>19050</xdr:colOff>
      <xdr:row>88</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47</xdr:row>
      <xdr:rowOff>25400</xdr:rowOff>
    </xdr:from>
    <xdr:to>
      <xdr:col>7</xdr:col>
      <xdr:colOff>12700</xdr:colOff>
      <xdr:row>61</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101</xdr:row>
      <xdr:rowOff>19050</xdr:rowOff>
    </xdr:from>
    <xdr:to>
      <xdr:col>7</xdr:col>
      <xdr:colOff>0</xdr:colOff>
      <xdr:row>115</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138</xdr:row>
      <xdr:rowOff>165100</xdr:rowOff>
    </xdr:from>
    <xdr:to>
      <xdr:col>6</xdr:col>
      <xdr:colOff>241300</xdr:colOff>
      <xdr:row>153</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138</xdr:row>
      <xdr:rowOff>146050</xdr:rowOff>
    </xdr:from>
    <xdr:to>
      <xdr:col>13</xdr:col>
      <xdr:colOff>38100</xdr:colOff>
      <xdr:row>153</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212</xdr:row>
      <xdr:rowOff>19050</xdr:rowOff>
    </xdr:from>
    <xdr:to>
      <xdr:col>4</xdr:col>
      <xdr:colOff>1670050</xdr:colOff>
      <xdr:row>226</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230</xdr:row>
      <xdr:rowOff>57150</xdr:rowOff>
    </xdr:from>
    <xdr:to>
      <xdr:col>11</xdr:col>
      <xdr:colOff>222250</xdr:colOff>
      <xdr:row>241</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272</xdr:row>
      <xdr:rowOff>177800</xdr:rowOff>
    </xdr:from>
    <xdr:to>
      <xdr:col>5</xdr:col>
      <xdr:colOff>152400</xdr:colOff>
      <xdr:row>287</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315</xdr:row>
      <xdr:rowOff>165100</xdr:rowOff>
    </xdr:from>
    <xdr:to>
      <xdr:col>9</xdr:col>
      <xdr:colOff>622300</xdr:colOff>
      <xdr:row>330</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342</xdr:row>
      <xdr:rowOff>19050</xdr:rowOff>
    </xdr:from>
    <xdr:to>
      <xdr:col>8</xdr:col>
      <xdr:colOff>590550</xdr:colOff>
      <xdr:row>356</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535214</xdr:colOff>
      <xdr:row>13</xdr:row>
      <xdr:rowOff>172357</xdr:rowOff>
    </xdr:from>
    <xdr:to>
      <xdr:col>7</xdr:col>
      <xdr:colOff>391619</xdr:colOff>
      <xdr:row>38</xdr:row>
      <xdr:rowOff>39112</xdr:rowOff>
    </xdr:to>
    <xdr:pic>
      <xdr:nvPicPr>
        <xdr:cNvPr id="2" name="Imagen 1">
          <a:extLst>
            <a:ext uri="{FF2B5EF4-FFF2-40B4-BE49-F238E27FC236}">
              <a16:creationId xmlns:a16="http://schemas.microsoft.com/office/drawing/2014/main" id="{BE74FD8A-1F67-41FE-9FD2-E7726F6C658E}"/>
            </a:ext>
          </a:extLst>
        </xdr:cNvPr>
        <xdr:cNvPicPr>
          <a:picLocks noChangeAspect="1"/>
        </xdr:cNvPicPr>
      </xdr:nvPicPr>
      <xdr:blipFill>
        <a:blip xmlns:r="http://schemas.openxmlformats.org/officeDocument/2006/relationships" r:embed="rId14"/>
        <a:stretch>
          <a:fillRect/>
        </a:stretch>
      </xdr:blipFill>
      <xdr:spPr>
        <a:xfrm>
          <a:off x="1333500" y="2857500"/>
          <a:ext cx="12084690" cy="440246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2:S66"/>
  <sheetViews>
    <sheetView tabSelected="1" zoomScale="50" zoomScaleNormal="50" workbookViewId="0">
      <selection activeCell="B55" sqref="B55:N64"/>
    </sheetView>
  </sheetViews>
  <sheetFormatPr baseColWidth="10" defaultColWidth="11.453125" defaultRowHeight="14.5"/>
  <cols>
    <col min="1" max="16384" width="11.453125" style="1"/>
  </cols>
  <sheetData>
    <row r="12" spans="1:1">
      <c r="A12" s="1" t="s">
        <v>372</v>
      </c>
    </row>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53" t="s">
        <v>118</v>
      </c>
      <c r="C46" s="53"/>
      <c r="D46" s="53"/>
      <c r="E46" s="53"/>
      <c r="F46" s="53"/>
      <c r="G46" s="53"/>
      <c r="H46" s="53"/>
      <c r="I46" s="53"/>
      <c r="J46" s="53"/>
      <c r="K46" s="53"/>
      <c r="L46" s="53"/>
      <c r="M46" s="53"/>
      <c r="N46" s="53"/>
      <c r="O46" s="53"/>
    </row>
    <row r="47" spans="2:18" ht="409.6" customHeight="1">
      <c r="B47" s="54" t="s">
        <v>375</v>
      </c>
      <c r="C47" s="54"/>
      <c r="D47" s="54"/>
      <c r="E47" s="54"/>
      <c r="F47" s="54"/>
      <c r="G47" s="54"/>
      <c r="H47" s="54"/>
      <c r="I47" s="54"/>
      <c r="J47" s="54"/>
      <c r="K47" s="54"/>
      <c r="L47" s="54"/>
      <c r="M47" s="54"/>
      <c r="N47" s="54"/>
      <c r="O47" s="54"/>
      <c r="R47" s="30"/>
    </row>
    <row r="48" spans="2:18" ht="14.5" customHeight="1">
      <c r="B48" s="54"/>
      <c r="C48" s="54"/>
      <c r="D48" s="54"/>
      <c r="E48" s="54"/>
      <c r="F48" s="54"/>
      <c r="G48" s="54"/>
      <c r="H48" s="54"/>
      <c r="I48" s="54"/>
      <c r="J48" s="54"/>
      <c r="K48" s="54"/>
      <c r="L48" s="54"/>
      <c r="M48" s="54"/>
      <c r="N48" s="54"/>
      <c r="O48" s="54"/>
    </row>
    <row r="49" spans="2:15" ht="14.5" customHeight="1">
      <c r="B49" s="54"/>
      <c r="C49" s="54"/>
      <c r="D49" s="54"/>
      <c r="E49" s="54"/>
      <c r="F49" s="54"/>
      <c r="G49" s="54"/>
      <c r="H49" s="54"/>
      <c r="I49" s="54"/>
      <c r="J49" s="54"/>
      <c r="K49" s="54"/>
      <c r="L49" s="54"/>
      <c r="M49" s="54"/>
      <c r="N49" s="54"/>
      <c r="O49" s="54"/>
    </row>
    <row r="50" spans="2:15" ht="14.5" customHeight="1">
      <c r="B50" s="54"/>
      <c r="C50" s="54"/>
      <c r="D50" s="54"/>
      <c r="E50" s="54"/>
      <c r="F50" s="54"/>
      <c r="G50" s="54"/>
      <c r="H50" s="54"/>
      <c r="I50" s="54"/>
      <c r="J50" s="54"/>
      <c r="K50" s="54"/>
      <c r="L50" s="54"/>
      <c r="M50" s="54"/>
      <c r="N50" s="54"/>
      <c r="O50" s="54"/>
    </row>
    <row r="51" spans="2:15" ht="14.5" customHeight="1">
      <c r="B51" s="54"/>
      <c r="C51" s="54"/>
      <c r="D51" s="54"/>
      <c r="E51" s="54"/>
      <c r="F51" s="54"/>
      <c r="G51" s="54"/>
      <c r="H51" s="54"/>
      <c r="I51" s="54"/>
      <c r="J51" s="54"/>
      <c r="K51" s="54"/>
      <c r="L51" s="54"/>
      <c r="M51" s="54"/>
      <c r="N51" s="54"/>
      <c r="O51" s="54"/>
    </row>
    <row r="52" spans="2:15" ht="48.5" customHeight="1">
      <c r="B52" s="54"/>
      <c r="C52" s="54"/>
      <c r="D52" s="54"/>
      <c r="E52" s="54"/>
      <c r="F52" s="54"/>
      <c r="G52" s="54"/>
      <c r="H52" s="54"/>
      <c r="I52" s="54"/>
      <c r="J52" s="54"/>
      <c r="K52" s="54"/>
      <c r="L52" s="54"/>
      <c r="M52" s="54"/>
      <c r="N52" s="54"/>
      <c r="O52" s="54"/>
    </row>
    <row r="54" spans="2:15" ht="36.75" customHeight="1">
      <c r="B54" s="31" t="s">
        <v>119</v>
      </c>
    </row>
    <row r="55" spans="2:15" ht="14.5" customHeight="1">
      <c r="B55" s="91" t="s">
        <v>373</v>
      </c>
      <c r="C55" s="55"/>
      <c r="D55" s="55"/>
      <c r="E55" s="55"/>
      <c r="F55" s="55"/>
      <c r="G55" s="55"/>
      <c r="H55" s="55"/>
      <c r="I55" s="55"/>
      <c r="J55" s="55"/>
      <c r="K55" s="55"/>
      <c r="L55" s="55"/>
      <c r="M55" s="55"/>
      <c r="N55" s="55"/>
    </row>
    <row r="56" spans="2:15" ht="14.5" customHeight="1">
      <c r="B56" s="55"/>
      <c r="C56" s="55"/>
      <c r="D56" s="55"/>
      <c r="E56" s="55"/>
      <c r="F56" s="55"/>
      <c r="G56" s="55"/>
      <c r="H56" s="55"/>
      <c r="I56" s="55"/>
      <c r="J56" s="55"/>
      <c r="K56" s="55"/>
      <c r="L56" s="55"/>
      <c r="M56" s="55"/>
      <c r="N56" s="55"/>
    </row>
    <row r="57" spans="2:15" ht="14.5" customHeight="1">
      <c r="B57" s="55"/>
      <c r="C57" s="55"/>
      <c r="D57" s="55"/>
      <c r="E57" s="55"/>
      <c r="F57" s="55"/>
      <c r="G57" s="55"/>
      <c r="H57" s="55"/>
      <c r="I57" s="55"/>
      <c r="J57" s="55"/>
      <c r="K57" s="55"/>
      <c r="L57" s="55"/>
      <c r="M57" s="55"/>
      <c r="N57" s="55"/>
    </row>
    <row r="58" spans="2:15" ht="14.5" customHeight="1">
      <c r="B58" s="55"/>
      <c r="C58" s="55"/>
      <c r="D58" s="55"/>
      <c r="E58" s="55"/>
      <c r="F58" s="55"/>
      <c r="G58" s="55"/>
      <c r="H58" s="55"/>
      <c r="I58" s="55"/>
      <c r="J58" s="55"/>
      <c r="K58" s="55"/>
      <c r="L58" s="55"/>
      <c r="M58" s="55"/>
      <c r="N58" s="55"/>
    </row>
    <row r="59" spans="2:15" ht="14.5" customHeight="1">
      <c r="B59" s="55"/>
      <c r="C59" s="55"/>
      <c r="D59" s="55"/>
      <c r="E59" s="55"/>
      <c r="F59" s="55"/>
      <c r="G59" s="55"/>
      <c r="H59" s="55"/>
      <c r="I59" s="55"/>
      <c r="J59" s="55"/>
      <c r="K59" s="55"/>
      <c r="L59" s="55"/>
      <c r="M59" s="55"/>
      <c r="N59" s="55"/>
    </row>
    <row r="60" spans="2:15" ht="14.5" customHeight="1">
      <c r="B60" s="55"/>
      <c r="C60" s="55"/>
      <c r="D60" s="55"/>
      <c r="E60" s="55"/>
      <c r="F60" s="55"/>
      <c r="G60" s="55"/>
      <c r="H60" s="55"/>
      <c r="I60" s="55"/>
      <c r="J60" s="55"/>
      <c r="K60" s="55"/>
      <c r="L60" s="55"/>
      <c r="M60" s="55"/>
      <c r="N60" s="55"/>
    </row>
    <row r="61" spans="2:15" ht="14.5" customHeight="1">
      <c r="B61" s="55"/>
      <c r="C61" s="55"/>
      <c r="D61" s="55"/>
      <c r="E61" s="55"/>
      <c r="F61" s="55"/>
      <c r="G61" s="55"/>
      <c r="H61" s="55"/>
      <c r="I61" s="55"/>
      <c r="J61" s="55"/>
      <c r="K61" s="55"/>
      <c r="L61" s="55"/>
      <c r="M61" s="55"/>
      <c r="N61" s="55"/>
    </row>
    <row r="62" spans="2:15" ht="14.5" customHeight="1">
      <c r="B62" s="55"/>
      <c r="C62" s="55"/>
      <c r="D62" s="55"/>
      <c r="E62" s="55"/>
      <c r="F62" s="55"/>
      <c r="G62" s="55"/>
      <c r="H62" s="55"/>
      <c r="I62" s="55"/>
      <c r="J62" s="55"/>
      <c r="K62" s="55"/>
      <c r="L62" s="55"/>
      <c r="M62" s="55"/>
      <c r="N62" s="55"/>
    </row>
    <row r="63" spans="2:15" ht="14.5" customHeight="1">
      <c r="B63" s="55"/>
      <c r="C63" s="55"/>
      <c r="D63" s="55"/>
      <c r="E63" s="55"/>
      <c r="F63" s="55"/>
      <c r="G63" s="55"/>
      <c r="H63" s="55"/>
      <c r="I63" s="55"/>
      <c r="J63" s="55"/>
      <c r="K63" s="55"/>
      <c r="L63" s="55"/>
      <c r="M63" s="55"/>
      <c r="N63" s="55"/>
    </row>
    <row r="64" spans="2:15" ht="59.25" customHeight="1">
      <c r="B64" s="55"/>
      <c r="C64" s="55"/>
      <c r="D64" s="55"/>
      <c r="E64" s="55"/>
      <c r="F64" s="55"/>
      <c r="G64" s="55"/>
      <c r="H64" s="55"/>
      <c r="I64" s="55"/>
      <c r="J64" s="55"/>
      <c r="K64" s="55"/>
      <c r="L64" s="55"/>
      <c r="M64" s="55"/>
      <c r="N64" s="55"/>
    </row>
    <row r="66" spans="2:15" ht="165" customHeight="1">
      <c r="B66" s="92" t="s">
        <v>374</v>
      </c>
      <c r="C66" s="56"/>
      <c r="D66" s="56"/>
      <c r="E66" s="56"/>
      <c r="F66" s="56"/>
      <c r="G66" s="56"/>
      <c r="H66" s="56"/>
      <c r="I66" s="56"/>
      <c r="J66" s="56"/>
      <c r="K66" s="56"/>
      <c r="L66" s="56"/>
      <c r="M66" s="56"/>
      <c r="N66" s="56"/>
      <c r="O66" s="56"/>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73"/>
  <sheetViews>
    <sheetView zoomScale="70" zoomScaleNormal="70" workbookViewId="0">
      <selection activeCell="G437" sqref="G437"/>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23</v>
      </c>
    </row>
    <row r="12" spans="2:6" ht="28.5" customHeight="1">
      <c r="B12" s="87" t="s">
        <v>157</v>
      </c>
      <c r="C12" s="87"/>
      <c r="D12" s="87"/>
      <c r="E12" s="87"/>
      <c r="F12" s="87"/>
    </row>
    <row r="13" spans="2:6">
      <c r="B13" s="10" t="s">
        <v>24</v>
      </c>
    </row>
    <row r="41" spans="2:7" ht="15.5">
      <c r="B41" s="9" t="s">
        <v>0</v>
      </c>
    </row>
    <row r="43" spans="2:7">
      <c r="B43" s="6" t="s">
        <v>0</v>
      </c>
      <c r="C43" s="29" t="s">
        <v>1</v>
      </c>
      <c r="D43" s="29" t="s">
        <v>2</v>
      </c>
      <c r="F43" s="6" t="s">
        <v>0</v>
      </c>
      <c r="G43" s="29" t="s">
        <v>2</v>
      </c>
    </row>
    <row r="44" spans="2:7">
      <c r="B44" s="7" t="s">
        <v>3</v>
      </c>
      <c r="C44" s="8">
        <v>11</v>
      </c>
      <c r="D44" s="13">
        <f>C44/$C$46</f>
        <v>0.33333333333333331</v>
      </c>
      <c r="F44" s="7" t="s">
        <v>3</v>
      </c>
      <c r="G44" s="13">
        <f>D44</f>
        <v>0.33333333333333331</v>
      </c>
    </row>
    <row r="45" spans="2:7">
      <c r="B45" s="7" t="s">
        <v>4</v>
      </c>
      <c r="C45" s="8">
        <v>22</v>
      </c>
      <c r="D45" s="13">
        <f t="shared" ref="D45:D46" si="0">C45/$C$46</f>
        <v>0.66666666666666663</v>
      </c>
      <c r="F45" s="7" t="s">
        <v>4</v>
      </c>
      <c r="G45" s="13">
        <f>D45</f>
        <v>0.66666666666666663</v>
      </c>
    </row>
    <row r="46" spans="2:7">
      <c r="B46" s="7" t="s">
        <v>5</v>
      </c>
      <c r="C46" s="11">
        <f>SUM(C44:C45)</f>
        <v>33</v>
      </c>
      <c r="D46" s="13">
        <f t="shared" si="0"/>
        <v>1</v>
      </c>
      <c r="F46" s="7" t="s">
        <v>5</v>
      </c>
      <c r="G46" s="13">
        <f>D46</f>
        <v>1</v>
      </c>
    </row>
    <row r="66" spans="2:7" ht="15.5">
      <c r="B66" s="9" t="s">
        <v>19</v>
      </c>
    </row>
    <row r="68" spans="2:7">
      <c r="B68" s="6" t="s">
        <v>19</v>
      </c>
      <c r="C68" s="29" t="s">
        <v>1</v>
      </c>
      <c r="D68" s="29" t="s">
        <v>2</v>
      </c>
      <c r="F68" s="6" t="s">
        <v>19</v>
      </c>
      <c r="G68" s="29" t="s">
        <v>2</v>
      </c>
    </row>
    <row r="69" spans="2:7">
      <c r="B69" s="7" t="s">
        <v>22</v>
      </c>
      <c r="C69" s="8">
        <v>13</v>
      </c>
      <c r="D69" s="13">
        <f>C69/$C$46</f>
        <v>0.39393939393939392</v>
      </c>
      <c r="F69" s="7" t="s">
        <v>22</v>
      </c>
      <c r="G69" s="13">
        <f>D69</f>
        <v>0.39393939393939392</v>
      </c>
    </row>
    <row r="70" spans="2:7">
      <c r="B70" s="7" t="s">
        <v>6</v>
      </c>
      <c r="C70" s="8">
        <v>2</v>
      </c>
      <c r="D70" s="13">
        <f t="shared" ref="D70:D72" si="1">C70/$C$46</f>
        <v>6.0606060606060608E-2</v>
      </c>
      <c r="F70" s="7" t="s">
        <v>6</v>
      </c>
      <c r="G70" s="13">
        <f>D70</f>
        <v>6.0606060606060608E-2</v>
      </c>
    </row>
    <row r="71" spans="2:7">
      <c r="B71" s="7" t="s">
        <v>109</v>
      </c>
      <c r="C71" s="8">
        <v>18</v>
      </c>
      <c r="D71" s="13">
        <f t="shared" si="1"/>
        <v>0.54545454545454541</v>
      </c>
      <c r="F71" s="7" t="s">
        <v>110</v>
      </c>
      <c r="G71" s="13">
        <f>D71</f>
        <v>0.54545454545454541</v>
      </c>
    </row>
    <row r="72" spans="2:7">
      <c r="B72" s="7" t="s">
        <v>5</v>
      </c>
      <c r="C72" s="11">
        <f>SUM(C69:C71)</f>
        <v>33</v>
      </c>
      <c r="D72" s="13">
        <f t="shared" si="1"/>
        <v>1</v>
      </c>
      <c r="F72" s="7" t="s">
        <v>5</v>
      </c>
      <c r="G72" s="13">
        <f>D72</f>
        <v>1</v>
      </c>
    </row>
    <row r="92" spans="2:7" ht="15.5">
      <c r="B92" s="9" t="s">
        <v>7</v>
      </c>
    </row>
    <row r="94" spans="2:7">
      <c r="B94" s="6" t="s">
        <v>42</v>
      </c>
      <c r="C94" s="29" t="s">
        <v>1</v>
      </c>
      <c r="D94" s="29" t="s">
        <v>2</v>
      </c>
      <c r="F94" s="6" t="s">
        <v>42</v>
      </c>
      <c r="G94" s="29" t="s">
        <v>2</v>
      </c>
    </row>
    <row r="95" spans="2:7">
      <c r="B95" s="7">
        <v>0</v>
      </c>
      <c r="C95" s="8">
        <v>19</v>
      </c>
      <c r="D95" s="13">
        <f>C95/$C$46</f>
        <v>0.5757575757575758</v>
      </c>
      <c r="F95" s="7">
        <v>0</v>
      </c>
      <c r="G95" s="13">
        <f>D95</f>
        <v>0.5757575757575758</v>
      </c>
    </row>
    <row r="96" spans="2:7">
      <c r="B96" s="7">
        <v>1</v>
      </c>
      <c r="C96" s="8">
        <v>9</v>
      </c>
      <c r="D96" s="13">
        <f t="shared" ref="D96:D99" si="2">C96/$C$46</f>
        <v>0.27272727272727271</v>
      </c>
      <c r="F96" s="7">
        <v>1</v>
      </c>
      <c r="G96" s="13">
        <f>D96</f>
        <v>0.27272727272727271</v>
      </c>
    </row>
    <row r="97" spans="2:7">
      <c r="B97" s="12">
        <v>2</v>
      </c>
      <c r="C97" s="8">
        <v>4</v>
      </c>
      <c r="D97" s="13">
        <f t="shared" si="2"/>
        <v>0.12121212121212122</v>
      </c>
      <c r="F97" s="12">
        <v>2</v>
      </c>
      <c r="G97" s="13">
        <f>D97</f>
        <v>0.12121212121212122</v>
      </c>
    </row>
    <row r="98" spans="2:7">
      <c r="B98" s="2" t="s">
        <v>114</v>
      </c>
      <c r="C98" s="8">
        <v>1</v>
      </c>
      <c r="D98" s="13">
        <f t="shared" si="2"/>
        <v>3.0303030303030304E-2</v>
      </c>
      <c r="F98" s="2" t="s">
        <v>114</v>
      </c>
      <c r="G98" s="13">
        <f>D98</f>
        <v>3.0303030303030304E-2</v>
      </c>
    </row>
    <row r="99" spans="2:7">
      <c r="B99" s="7" t="s">
        <v>5</v>
      </c>
      <c r="C99" s="11">
        <f>SUM(C95:C98)</f>
        <v>33</v>
      </c>
      <c r="D99" s="13">
        <f t="shared" si="2"/>
        <v>1</v>
      </c>
      <c r="F99" s="7" t="s">
        <v>5</v>
      </c>
      <c r="G99" s="13">
        <f>D99</f>
        <v>1</v>
      </c>
    </row>
    <row r="119" spans="2:12" ht="15.5">
      <c r="B119" s="9" t="s">
        <v>44</v>
      </c>
    </row>
    <row r="120" spans="2:12" ht="15.5">
      <c r="B120" s="9"/>
    </row>
    <row r="122" spans="2:12" ht="84" customHeight="1">
      <c r="B122" s="57" t="s">
        <v>45</v>
      </c>
      <c r="C122" s="57"/>
      <c r="D122" s="57"/>
      <c r="E122" s="60" t="s">
        <v>1</v>
      </c>
      <c r="F122" s="60"/>
      <c r="H122" s="57" t="s">
        <v>46</v>
      </c>
      <c r="I122" s="57"/>
      <c r="J122" s="57"/>
      <c r="K122" s="60" t="s">
        <v>1</v>
      </c>
      <c r="L122" s="60"/>
    </row>
    <row r="123" spans="2:12">
      <c r="B123" s="59" t="s">
        <v>14</v>
      </c>
      <c r="C123" s="59"/>
      <c r="D123" s="59"/>
      <c r="E123" s="65">
        <v>31</v>
      </c>
      <c r="F123" s="65"/>
      <c r="H123" s="58" t="s">
        <v>111</v>
      </c>
      <c r="I123" s="58"/>
      <c r="J123" s="58"/>
      <c r="K123" s="61">
        <v>23</v>
      </c>
      <c r="L123" s="62"/>
    </row>
    <row r="124" spans="2:12">
      <c r="B124" s="59" t="s">
        <v>15</v>
      </c>
      <c r="C124" s="59"/>
      <c r="D124" s="59"/>
      <c r="E124" s="65">
        <v>1</v>
      </c>
      <c r="F124" s="65"/>
      <c r="H124" s="58" t="s">
        <v>116</v>
      </c>
      <c r="I124" s="58"/>
      <c r="J124" s="58"/>
      <c r="K124" s="61">
        <v>3</v>
      </c>
      <c r="L124" s="62"/>
    </row>
    <row r="125" spans="2:12">
      <c r="B125" s="59" t="s">
        <v>20</v>
      </c>
      <c r="C125" s="59"/>
      <c r="D125" s="59"/>
      <c r="E125" s="65">
        <v>1</v>
      </c>
      <c r="F125" s="65"/>
      <c r="H125" s="58" t="s">
        <v>112</v>
      </c>
      <c r="I125" s="58"/>
      <c r="J125" s="58"/>
      <c r="K125" s="61">
        <v>7</v>
      </c>
      <c r="L125" s="62"/>
    </row>
    <row r="126" spans="2:12">
      <c r="B126" s="59" t="s">
        <v>49</v>
      </c>
      <c r="C126" s="59"/>
      <c r="D126" s="59"/>
      <c r="E126" s="65">
        <v>0</v>
      </c>
      <c r="F126" s="65"/>
      <c r="H126" s="19"/>
      <c r="I126" s="19"/>
      <c r="J126" s="19"/>
      <c r="K126" s="32"/>
      <c r="L126" s="32"/>
    </row>
    <row r="127" spans="2:12">
      <c r="B127" s="59" t="s">
        <v>50</v>
      </c>
      <c r="C127" s="59"/>
      <c r="D127" s="59"/>
      <c r="E127" s="65">
        <v>0</v>
      </c>
      <c r="F127" s="65"/>
      <c r="H127" s="19"/>
      <c r="I127" s="19"/>
      <c r="J127" s="19"/>
      <c r="K127" s="32"/>
      <c r="L127" s="32"/>
    </row>
    <row r="128" spans="2:12">
      <c r="B128" s="59" t="s">
        <v>16</v>
      </c>
      <c r="C128" s="59"/>
      <c r="D128" s="59"/>
      <c r="E128" s="65">
        <v>0</v>
      </c>
      <c r="F128" s="65"/>
      <c r="H128" s="19"/>
      <c r="I128" s="19"/>
      <c r="J128" s="19"/>
      <c r="K128" s="32"/>
      <c r="L128" s="32"/>
    </row>
    <row r="129" spans="2:12">
      <c r="B129" s="20"/>
      <c r="C129" s="20"/>
      <c r="D129" s="20"/>
      <c r="E129" s="28"/>
      <c r="F129" s="28"/>
      <c r="H129" s="19"/>
      <c r="I129" s="19"/>
      <c r="J129" s="19"/>
      <c r="K129" s="32"/>
      <c r="L129" s="32"/>
    </row>
    <row r="131" spans="2:12">
      <c r="B131" s="63" t="s">
        <v>48</v>
      </c>
      <c r="C131" s="63"/>
      <c r="D131" s="63"/>
      <c r="E131" s="63" t="s">
        <v>2</v>
      </c>
      <c r="F131" s="63"/>
      <c r="H131" s="63" t="s">
        <v>113</v>
      </c>
      <c r="I131" s="63"/>
      <c r="J131" s="63"/>
      <c r="K131" s="66" t="s">
        <v>2</v>
      </c>
      <c r="L131" s="67"/>
    </row>
    <row r="132" spans="2:12">
      <c r="B132" s="59" t="s">
        <v>14</v>
      </c>
      <c r="C132" s="59"/>
      <c r="D132" s="59"/>
      <c r="E132" s="64">
        <f>E123/$C$46</f>
        <v>0.93939393939393945</v>
      </c>
      <c r="F132" s="64"/>
      <c r="H132" s="59" t="s">
        <v>13</v>
      </c>
      <c r="I132" s="59"/>
      <c r="J132" s="59"/>
      <c r="K132" s="68">
        <f>K123/$C$46</f>
        <v>0.69696969696969702</v>
      </c>
      <c r="L132" s="69"/>
    </row>
    <row r="133" spans="2:12">
      <c r="B133" s="59" t="s">
        <v>15</v>
      </c>
      <c r="C133" s="59"/>
      <c r="D133" s="59"/>
      <c r="E133" s="64">
        <f t="shared" ref="E133:E137" si="3">E124/$C$46</f>
        <v>3.0303030303030304E-2</v>
      </c>
      <c r="F133" s="64"/>
      <c r="H133" s="58" t="s">
        <v>117</v>
      </c>
      <c r="I133" s="58"/>
      <c r="J133" s="58"/>
      <c r="K133" s="68">
        <f t="shared" ref="K133:K134" si="4">K124/$C$46</f>
        <v>9.0909090909090912E-2</v>
      </c>
      <c r="L133" s="69"/>
    </row>
    <row r="134" spans="2:12">
      <c r="B134" s="59" t="s">
        <v>20</v>
      </c>
      <c r="C134" s="59"/>
      <c r="D134" s="59"/>
      <c r="E134" s="64">
        <f t="shared" si="3"/>
        <v>3.0303030303030304E-2</v>
      </c>
      <c r="F134" s="64"/>
      <c r="H134" s="58" t="s">
        <v>112</v>
      </c>
      <c r="I134" s="58"/>
      <c r="J134" s="58"/>
      <c r="K134" s="68">
        <f t="shared" si="4"/>
        <v>0.21212121212121213</v>
      </c>
      <c r="L134" s="69"/>
    </row>
    <row r="135" spans="2:12">
      <c r="B135" s="59" t="s">
        <v>49</v>
      </c>
      <c r="C135" s="59"/>
      <c r="D135" s="59"/>
      <c r="E135" s="64">
        <f t="shared" si="3"/>
        <v>0</v>
      </c>
      <c r="F135" s="64"/>
    </row>
    <row r="136" spans="2:12">
      <c r="B136" s="59" t="s">
        <v>50</v>
      </c>
      <c r="C136" s="59"/>
      <c r="D136" s="59"/>
      <c r="E136" s="64">
        <f t="shared" si="3"/>
        <v>0</v>
      </c>
      <c r="F136" s="64"/>
    </row>
    <row r="137" spans="2:12">
      <c r="B137" s="59" t="s">
        <v>16</v>
      </c>
      <c r="C137" s="59"/>
      <c r="D137" s="59"/>
      <c r="E137" s="64">
        <f t="shared" si="3"/>
        <v>0</v>
      </c>
      <c r="F137" s="64"/>
    </row>
    <row r="159" spans="2:2" ht="15.5">
      <c r="B159" s="9" t="s">
        <v>25</v>
      </c>
    </row>
    <row r="161" spans="2:18">
      <c r="B161" s="21" t="s">
        <v>28</v>
      </c>
      <c r="C161" s="21" t="s">
        <v>29</v>
      </c>
      <c r="D161" s="21" t="s">
        <v>30</v>
      </c>
      <c r="E161" s="21" t="s">
        <v>31</v>
      </c>
      <c r="F161" s="21" t="s">
        <v>51</v>
      </c>
      <c r="G161" s="21" t="s">
        <v>52</v>
      </c>
      <c r="H161" s="21" t="s">
        <v>41</v>
      </c>
      <c r="I161" s="21" t="s">
        <v>43</v>
      </c>
      <c r="J161" s="21" t="s">
        <v>47</v>
      </c>
      <c r="K161" s="21" t="s">
        <v>53</v>
      </c>
      <c r="L161" s="21" t="s">
        <v>54</v>
      </c>
      <c r="M161" s="21" t="s">
        <v>32</v>
      </c>
      <c r="N161" s="21" t="s">
        <v>33</v>
      </c>
      <c r="O161" s="21" t="s">
        <v>34</v>
      </c>
      <c r="P161" s="21" t="s">
        <v>35</v>
      </c>
      <c r="Q161" s="21" t="s">
        <v>36</v>
      </c>
      <c r="R161" s="21" t="s">
        <v>37</v>
      </c>
    </row>
    <row r="162" spans="2:18">
      <c r="B162" s="33" t="s">
        <v>158</v>
      </c>
      <c r="C162" s="33" t="s">
        <v>159</v>
      </c>
      <c r="D162" s="33">
        <v>3161212</v>
      </c>
      <c r="E162" s="33" t="s">
        <v>160</v>
      </c>
      <c r="F162" s="33" t="s">
        <v>130</v>
      </c>
      <c r="G162" s="33" t="s">
        <v>161</v>
      </c>
      <c r="H162" s="33" t="s">
        <v>132</v>
      </c>
      <c r="I162" s="33" t="s">
        <v>122</v>
      </c>
      <c r="J162" s="33" t="s">
        <v>13</v>
      </c>
      <c r="K162" s="33" t="s">
        <v>133</v>
      </c>
      <c r="L162" s="33" t="s">
        <v>162</v>
      </c>
      <c r="M162" s="33" t="s">
        <v>163</v>
      </c>
      <c r="N162" s="33" t="s">
        <v>164</v>
      </c>
      <c r="O162" s="33" t="s">
        <v>165</v>
      </c>
      <c r="P162" s="33" t="s">
        <v>26</v>
      </c>
      <c r="Q162" s="33" t="s">
        <v>121</v>
      </c>
      <c r="R162" s="33" t="s">
        <v>27</v>
      </c>
    </row>
    <row r="163" spans="2:18">
      <c r="B163" s="33" t="s">
        <v>166</v>
      </c>
      <c r="C163" s="33" t="s">
        <v>167</v>
      </c>
      <c r="D163" s="33" t="s">
        <v>168</v>
      </c>
      <c r="E163" s="33" t="s">
        <v>169</v>
      </c>
      <c r="F163" s="33" t="s">
        <v>124</v>
      </c>
      <c r="G163" s="33" t="s">
        <v>125</v>
      </c>
      <c r="H163" s="33" t="s">
        <v>126</v>
      </c>
      <c r="I163" s="33" t="s">
        <v>170</v>
      </c>
      <c r="J163" s="33" t="s">
        <v>13</v>
      </c>
      <c r="K163" s="33" t="s">
        <v>128</v>
      </c>
      <c r="L163" s="33" t="s">
        <v>131</v>
      </c>
      <c r="M163" s="33" t="s">
        <v>171</v>
      </c>
      <c r="N163" s="33" t="s">
        <v>172</v>
      </c>
      <c r="O163" s="33" t="s">
        <v>173</v>
      </c>
      <c r="P163" s="33" t="s">
        <v>174</v>
      </c>
      <c r="Q163" s="33" t="s">
        <v>175</v>
      </c>
      <c r="R163" s="33" t="s">
        <v>27</v>
      </c>
    </row>
    <row r="164" spans="2:18">
      <c r="B164" s="33" t="s">
        <v>176</v>
      </c>
      <c r="C164" s="33" t="s">
        <v>177</v>
      </c>
      <c r="D164" s="33" t="s">
        <v>178</v>
      </c>
      <c r="E164" s="33" t="s">
        <v>179</v>
      </c>
      <c r="F164" s="33" t="s">
        <v>130</v>
      </c>
      <c r="G164" s="33" t="s">
        <v>125</v>
      </c>
      <c r="H164" s="33" t="s">
        <v>126</v>
      </c>
      <c r="I164" s="33" t="s">
        <v>127</v>
      </c>
      <c r="J164" s="33" t="s">
        <v>13</v>
      </c>
      <c r="K164" s="33" t="s">
        <v>128</v>
      </c>
      <c r="L164" s="33" t="s">
        <v>141</v>
      </c>
      <c r="M164" s="33" t="s">
        <v>180</v>
      </c>
      <c r="N164" s="33" t="s">
        <v>181</v>
      </c>
      <c r="O164" s="33" t="s">
        <v>182</v>
      </c>
      <c r="P164" s="33" t="s">
        <v>183</v>
      </c>
      <c r="Q164" s="33" t="s">
        <v>184</v>
      </c>
      <c r="R164" s="33" t="s">
        <v>27</v>
      </c>
    </row>
    <row r="165" spans="2:18">
      <c r="B165" s="33" t="s">
        <v>185</v>
      </c>
      <c r="C165" s="33" t="s">
        <v>186</v>
      </c>
      <c r="D165" s="33">
        <v>3136200</v>
      </c>
      <c r="E165" s="33" t="s">
        <v>143</v>
      </c>
      <c r="F165" s="33" t="s">
        <v>151</v>
      </c>
      <c r="G165" s="33" t="s">
        <v>187</v>
      </c>
      <c r="H165" s="33" t="s">
        <v>126</v>
      </c>
      <c r="I165" s="33" t="s">
        <v>127</v>
      </c>
      <c r="J165" s="33" t="s">
        <v>13</v>
      </c>
      <c r="K165" s="33" t="s">
        <v>128</v>
      </c>
      <c r="L165" s="33" t="s">
        <v>123</v>
      </c>
      <c r="M165" s="33" t="s">
        <v>188</v>
      </c>
      <c r="N165" s="33" t="s">
        <v>189</v>
      </c>
      <c r="O165" s="33" t="s">
        <v>190</v>
      </c>
      <c r="P165" s="33" t="s">
        <v>191</v>
      </c>
      <c r="Q165" s="33" t="s">
        <v>192</v>
      </c>
      <c r="R165" s="33" t="s">
        <v>144</v>
      </c>
    </row>
    <row r="166" spans="2:18">
      <c r="B166" s="33" t="s">
        <v>150</v>
      </c>
      <c r="C166" s="33" t="s">
        <v>154</v>
      </c>
      <c r="D166" s="33">
        <v>3218214</v>
      </c>
      <c r="E166" s="33" t="s">
        <v>193</v>
      </c>
      <c r="F166" s="33" t="s">
        <v>151</v>
      </c>
      <c r="G166" s="33" t="s">
        <v>125</v>
      </c>
      <c r="H166" s="33" t="s">
        <v>126</v>
      </c>
      <c r="I166" s="33" t="s">
        <v>122</v>
      </c>
      <c r="J166" s="33" t="s">
        <v>13</v>
      </c>
      <c r="K166" s="33" t="s">
        <v>128</v>
      </c>
      <c r="L166" s="33" t="s">
        <v>137</v>
      </c>
      <c r="M166" s="33" t="s">
        <v>194</v>
      </c>
      <c r="N166" s="33" t="s">
        <v>195</v>
      </c>
      <c r="O166" s="33" t="s">
        <v>155</v>
      </c>
      <c r="P166" s="33" t="s">
        <v>26</v>
      </c>
      <c r="Q166" s="33" t="s">
        <v>121</v>
      </c>
      <c r="R166" s="33" t="s">
        <v>27</v>
      </c>
    </row>
    <row r="167" spans="2:18">
      <c r="B167" s="33" t="s">
        <v>196</v>
      </c>
      <c r="C167" s="33" t="s">
        <v>197</v>
      </c>
      <c r="D167" s="33">
        <v>3138300</v>
      </c>
      <c r="E167" s="33" t="s">
        <v>198</v>
      </c>
      <c r="F167" s="33" t="s">
        <v>149</v>
      </c>
      <c r="G167" s="33" t="s">
        <v>199</v>
      </c>
      <c r="H167" s="33" t="s">
        <v>132</v>
      </c>
      <c r="I167" s="33" t="s">
        <v>127</v>
      </c>
      <c r="J167" s="33" t="s">
        <v>13</v>
      </c>
      <c r="K167" s="33" t="s">
        <v>133</v>
      </c>
      <c r="L167" s="33" t="s">
        <v>134</v>
      </c>
      <c r="M167" s="33" t="s">
        <v>200</v>
      </c>
      <c r="N167" s="33" t="s">
        <v>201</v>
      </c>
      <c r="O167" s="33" t="s">
        <v>202</v>
      </c>
      <c r="P167" s="33" t="s">
        <v>147</v>
      </c>
      <c r="Q167" s="33" t="s">
        <v>139</v>
      </c>
      <c r="R167" s="33" t="s">
        <v>140</v>
      </c>
    </row>
    <row r="168" spans="2:18">
      <c r="B168" s="33" t="s">
        <v>203</v>
      </c>
      <c r="C168" s="33" t="s">
        <v>204</v>
      </c>
      <c r="D168" s="33">
        <v>3213295</v>
      </c>
      <c r="E168" s="33" t="s">
        <v>205</v>
      </c>
      <c r="F168" s="33" t="s">
        <v>124</v>
      </c>
      <c r="G168" s="33" t="s">
        <v>152</v>
      </c>
      <c r="H168" s="33" t="s">
        <v>132</v>
      </c>
      <c r="I168" s="33" t="s">
        <v>122</v>
      </c>
      <c r="J168" s="33" t="s">
        <v>13</v>
      </c>
      <c r="K168" s="33" t="s">
        <v>128</v>
      </c>
      <c r="L168" s="33" t="s">
        <v>134</v>
      </c>
      <c r="M168" s="33" t="s">
        <v>206</v>
      </c>
      <c r="N168" s="33" t="s">
        <v>207</v>
      </c>
      <c r="O168" s="33" t="s">
        <v>208</v>
      </c>
      <c r="P168" s="33" t="s">
        <v>191</v>
      </c>
      <c r="Q168" s="33" t="s">
        <v>192</v>
      </c>
      <c r="R168" s="33" t="s">
        <v>144</v>
      </c>
    </row>
    <row r="169" spans="2:18">
      <c r="B169" s="33" t="s">
        <v>209</v>
      </c>
      <c r="C169" s="33" t="s">
        <v>210</v>
      </c>
      <c r="D169" s="33">
        <v>3215862</v>
      </c>
      <c r="E169" s="33" t="s">
        <v>211</v>
      </c>
      <c r="F169" s="33" t="s">
        <v>130</v>
      </c>
      <c r="G169" s="33" t="s">
        <v>125</v>
      </c>
      <c r="H169" s="33" t="s">
        <v>132</v>
      </c>
      <c r="I169" s="33" t="s">
        <v>170</v>
      </c>
      <c r="J169" s="33" t="s">
        <v>13</v>
      </c>
      <c r="K169" s="33" t="s">
        <v>128</v>
      </c>
      <c r="L169" s="33" t="s">
        <v>131</v>
      </c>
      <c r="M169" s="33" t="s">
        <v>212</v>
      </c>
      <c r="N169" s="33" t="s">
        <v>213</v>
      </c>
      <c r="O169" s="33" t="s">
        <v>155</v>
      </c>
      <c r="P169" s="33" t="s">
        <v>26</v>
      </c>
      <c r="Q169" s="33" t="s">
        <v>192</v>
      </c>
      <c r="R169" s="33" t="s">
        <v>27</v>
      </c>
    </row>
    <row r="170" spans="2:18">
      <c r="B170" s="33" t="s">
        <v>214</v>
      </c>
      <c r="C170" s="33" t="s">
        <v>215</v>
      </c>
      <c r="D170" s="33">
        <v>2134421</v>
      </c>
      <c r="E170" s="33" t="s">
        <v>216</v>
      </c>
      <c r="F170" s="33" t="s">
        <v>130</v>
      </c>
      <c r="G170" s="33" t="s">
        <v>125</v>
      </c>
      <c r="H170" s="33" t="s">
        <v>132</v>
      </c>
      <c r="I170" s="33" t="s">
        <v>122</v>
      </c>
      <c r="J170" s="33" t="s">
        <v>13</v>
      </c>
      <c r="K170" s="33" t="s">
        <v>133</v>
      </c>
      <c r="L170" s="33" t="s">
        <v>137</v>
      </c>
      <c r="M170" s="33" t="s">
        <v>217</v>
      </c>
      <c r="N170" s="33" t="s">
        <v>218</v>
      </c>
      <c r="O170" s="33" t="s">
        <v>219</v>
      </c>
      <c r="P170" s="33" t="s">
        <v>220</v>
      </c>
      <c r="Q170" s="33" t="s">
        <v>221</v>
      </c>
      <c r="R170" s="33" t="s">
        <v>222</v>
      </c>
    </row>
    <row r="171" spans="2:18">
      <c r="B171" s="33" t="s">
        <v>223</v>
      </c>
      <c r="C171" s="33" t="s">
        <v>224</v>
      </c>
      <c r="D171" s="33">
        <v>3205209</v>
      </c>
      <c r="E171" s="33" t="s">
        <v>225</v>
      </c>
      <c r="F171" s="33" t="s">
        <v>130</v>
      </c>
      <c r="G171" s="33" t="s">
        <v>142</v>
      </c>
      <c r="H171" s="33" t="s">
        <v>132</v>
      </c>
      <c r="I171" s="33" t="s">
        <v>122</v>
      </c>
      <c r="J171" s="33" t="s">
        <v>13</v>
      </c>
      <c r="K171" s="33" t="s">
        <v>133</v>
      </c>
      <c r="L171" s="33" t="s">
        <v>134</v>
      </c>
      <c r="M171" s="33" t="s">
        <v>226</v>
      </c>
      <c r="N171" s="33" t="s">
        <v>227</v>
      </c>
      <c r="O171" s="33" t="s">
        <v>228</v>
      </c>
      <c r="P171" s="33" t="s">
        <v>26</v>
      </c>
      <c r="Q171" s="33" t="s">
        <v>121</v>
      </c>
      <c r="R171" s="33" t="s">
        <v>27</v>
      </c>
    </row>
    <row r="172" spans="2:18">
      <c r="B172" s="33" t="s">
        <v>229</v>
      </c>
      <c r="C172" s="33" t="s">
        <v>230</v>
      </c>
      <c r="D172" s="33">
        <v>3137247</v>
      </c>
      <c r="E172" s="33" t="s">
        <v>231</v>
      </c>
      <c r="F172" s="33" t="s">
        <v>149</v>
      </c>
      <c r="G172" s="33" t="s">
        <v>125</v>
      </c>
      <c r="H172" s="33" t="s">
        <v>126</v>
      </c>
      <c r="I172" s="33" t="s">
        <v>122</v>
      </c>
      <c r="J172" s="33" t="s">
        <v>13</v>
      </c>
      <c r="K172" s="33" t="s">
        <v>128</v>
      </c>
      <c r="L172" s="33" t="s">
        <v>137</v>
      </c>
      <c r="M172" s="33" t="s">
        <v>232</v>
      </c>
      <c r="N172" s="33" t="s">
        <v>233</v>
      </c>
      <c r="O172" s="33" t="s">
        <v>234</v>
      </c>
      <c r="P172" s="33" t="s">
        <v>26</v>
      </c>
      <c r="Q172" s="33" t="s">
        <v>121</v>
      </c>
      <c r="R172" s="33" t="s">
        <v>27</v>
      </c>
    </row>
    <row r="173" spans="2:18">
      <c r="B173" s="33" t="s">
        <v>136</v>
      </c>
      <c r="C173" s="33" t="s">
        <v>136</v>
      </c>
      <c r="D173" s="33" t="s">
        <v>136</v>
      </c>
      <c r="E173" s="33" t="s">
        <v>235</v>
      </c>
      <c r="F173" s="33" t="s">
        <v>136</v>
      </c>
      <c r="G173" s="33" t="s">
        <v>136</v>
      </c>
      <c r="H173" s="33" t="s">
        <v>138</v>
      </c>
      <c r="I173" s="33" t="s">
        <v>136</v>
      </c>
      <c r="J173" s="33" t="s">
        <v>136</v>
      </c>
      <c r="K173" s="33" t="s">
        <v>136</v>
      </c>
      <c r="L173" s="33" t="s">
        <v>136</v>
      </c>
      <c r="M173" s="33" t="s">
        <v>136</v>
      </c>
      <c r="N173" s="33" t="s">
        <v>136</v>
      </c>
      <c r="O173" s="33" t="s">
        <v>136</v>
      </c>
      <c r="P173" s="33" t="s">
        <v>136</v>
      </c>
      <c r="Q173" s="33" t="s">
        <v>136</v>
      </c>
      <c r="R173" s="33" t="s">
        <v>136</v>
      </c>
    </row>
    <row r="174" spans="2:18">
      <c r="B174" s="33" t="s">
        <v>236</v>
      </c>
      <c r="C174" s="33" t="s">
        <v>237</v>
      </c>
      <c r="D174" s="33" t="s">
        <v>238</v>
      </c>
      <c r="E174" s="33" t="s">
        <v>239</v>
      </c>
      <c r="F174" s="33" t="s">
        <v>130</v>
      </c>
      <c r="G174" s="33" t="s">
        <v>240</v>
      </c>
      <c r="H174" s="33" t="s">
        <v>126</v>
      </c>
      <c r="I174" s="33" t="s">
        <v>122</v>
      </c>
      <c r="J174" s="33" t="s">
        <v>13</v>
      </c>
      <c r="K174" s="33" t="s">
        <v>133</v>
      </c>
      <c r="L174" s="33" t="s">
        <v>137</v>
      </c>
      <c r="M174" s="33" t="s">
        <v>241</v>
      </c>
      <c r="N174" s="33" t="s">
        <v>242</v>
      </c>
      <c r="O174" s="33" t="s">
        <v>243</v>
      </c>
      <c r="P174" s="33" t="s">
        <v>26</v>
      </c>
      <c r="Q174" s="33" t="s">
        <v>121</v>
      </c>
      <c r="R174" s="33" t="s">
        <v>27</v>
      </c>
    </row>
    <row r="175" spans="2:18">
      <c r="B175" s="33" t="s">
        <v>136</v>
      </c>
      <c r="C175" s="33" t="s">
        <v>136</v>
      </c>
      <c r="D175" s="33" t="s">
        <v>136</v>
      </c>
      <c r="E175" s="33" t="s">
        <v>244</v>
      </c>
      <c r="F175" s="33" t="s">
        <v>136</v>
      </c>
      <c r="G175" s="33" t="s">
        <v>136</v>
      </c>
      <c r="H175" s="33" t="s">
        <v>138</v>
      </c>
      <c r="I175" s="33" t="s">
        <v>136</v>
      </c>
      <c r="J175" s="33" t="s">
        <v>136</v>
      </c>
      <c r="K175" s="33" t="s">
        <v>136</v>
      </c>
      <c r="L175" s="33" t="s">
        <v>136</v>
      </c>
      <c r="M175" s="33" t="s">
        <v>136</v>
      </c>
      <c r="N175" s="33" t="s">
        <v>136</v>
      </c>
      <c r="O175" s="33" t="s">
        <v>136</v>
      </c>
      <c r="P175" s="33" t="s">
        <v>136</v>
      </c>
      <c r="Q175" s="33" t="s">
        <v>136</v>
      </c>
      <c r="R175" s="33" t="s">
        <v>136</v>
      </c>
    </row>
    <row r="176" spans="2:18">
      <c r="B176" s="33" t="s">
        <v>245</v>
      </c>
      <c r="C176" s="33" t="s">
        <v>246</v>
      </c>
      <c r="D176" s="33">
        <v>7493500</v>
      </c>
      <c r="E176" s="33" t="s">
        <v>247</v>
      </c>
      <c r="F176" s="33" t="s">
        <v>248</v>
      </c>
      <c r="G176" s="33" t="s">
        <v>161</v>
      </c>
      <c r="H176" s="33" t="s">
        <v>126</v>
      </c>
      <c r="I176" s="33" t="s">
        <v>127</v>
      </c>
      <c r="J176" s="33" t="s">
        <v>13</v>
      </c>
      <c r="K176" s="33" t="s">
        <v>128</v>
      </c>
      <c r="L176" s="33" t="s">
        <v>137</v>
      </c>
      <c r="M176" s="33" t="s">
        <v>249</v>
      </c>
      <c r="N176" s="33" t="s">
        <v>250</v>
      </c>
      <c r="O176" s="33" t="s">
        <v>251</v>
      </c>
      <c r="P176" s="33" t="s">
        <v>252</v>
      </c>
      <c r="Q176" s="33" t="s">
        <v>175</v>
      </c>
      <c r="R176" s="33" t="s">
        <v>27</v>
      </c>
    </row>
    <row r="177" spans="2:18">
      <c r="B177" s="33" t="s">
        <v>253</v>
      </c>
      <c r="C177" s="33" t="s">
        <v>254</v>
      </c>
      <c r="D177" s="33">
        <v>8982323</v>
      </c>
      <c r="E177" s="33" t="s">
        <v>255</v>
      </c>
      <c r="F177" s="33" t="s">
        <v>149</v>
      </c>
      <c r="G177" s="33" t="s">
        <v>129</v>
      </c>
      <c r="H177" s="33" t="s">
        <v>132</v>
      </c>
      <c r="I177" s="33" t="s">
        <v>127</v>
      </c>
      <c r="J177" s="33" t="s">
        <v>13</v>
      </c>
      <c r="K177" s="33" t="s">
        <v>133</v>
      </c>
      <c r="L177" s="33" t="s">
        <v>141</v>
      </c>
      <c r="M177" s="33" t="s">
        <v>226</v>
      </c>
      <c r="N177" s="33" t="s">
        <v>256</v>
      </c>
      <c r="O177" s="33" t="s">
        <v>257</v>
      </c>
      <c r="P177" s="33" t="s">
        <v>145</v>
      </c>
      <c r="Q177" s="33" t="s">
        <v>146</v>
      </c>
      <c r="R177" s="33" t="s">
        <v>27</v>
      </c>
    </row>
    <row r="178" spans="2:18">
      <c r="B178" s="33" t="s">
        <v>258</v>
      </c>
      <c r="C178" s="33" t="s">
        <v>259</v>
      </c>
      <c r="D178" s="33">
        <v>2860555</v>
      </c>
      <c r="E178" s="33" t="s">
        <v>143</v>
      </c>
      <c r="F178" s="33" t="s">
        <v>248</v>
      </c>
      <c r="G178" s="33" t="s">
        <v>187</v>
      </c>
      <c r="H178" s="33" t="s">
        <v>132</v>
      </c>
      <c r="I178" s="33" t="s">
        <v>170</v>
      </c>
      <c r="J178" s="33" t="s">
        <v>13</v>
      </c>
      <c r="K178" s="33" t="s">
        <v>133</v>
      </c>
      <c r="L178" s="33" t="s">
        <v>134</v>
      </c>
      <c r="M178" s="33" t="s">
        <v>260</v>
      </c>
      <c r="N178" s="33" t="s">
        <v>261</v>
      </c>
      <c r="O178" s="33" t="s">
        <v>262</v>
      </c>
      <c r="P178" s="33" t="s">
        <v>263</v>
      </c>
      <c r="Q178" s="33" t="s">
        <v>121</v>
      </c>
      <c r="R178" s="33" t="s">
        <v>27</v>
      </c>
    </row>
    <row r="179" spans="2:18">
      <c r="B179" s="33" t="s">
        <v>136</v>
      </c>
      <c r="C179" s="33" t="s">
        <v>136</v>
      </c>
      <c r="D179" s="33" t="s">
        <v>136</v>
      </c>
      <c r="E179" s="33" t="s">
        <v>264</v>
      </c>
      <c r="F179" s="33" t="s">
        <v>136</v>
      </c>
      <c r="G179" s="33" t="s">
        <v>136</v>
      </c>
      <c r="H179" s="33" t="s">
        <v>138</v>
      </c>
      <c r="I179" s="33" t="s">
        <v>136</v>
      </c>
      <c r="J179" s="33" t="s">
        <v>136</v>
      </c>
      <c r="K179" s="33" t="s">
        <v>136</v>
      </c>
      <c r="L179" s="33" t="s">
        <v>136</v>
      </c>
      <c r="M179" s="33" t="s">
        <v>136</v>
      </c>
      <c r="N179" s="33" t="s">
        <v>136</v>
      </c>
      <c r="O179" s="33" t="s">
        <v>136</v>
      </c>
      <c r="P179" s="33" t="s">
        <v>136</v>
      </c>
      <c r="Q179" s="33" t="s">
        <v>136</v>
      </c>
      <c r="R179" s="33" t="s">
        <v>136</v>
      </c>
    </row>
    <row r="180" spans="2:18">
      <c r="B180" s="33" t="s">
        <v>136</v>
      </c>
      <c r="C180" s="33" t="s">
        <v>136</v>
      </c>
      <c r="D180" s="33" t="s">
        <v>136</v>
      </c>
      <c r="E180" s="33" t="s">
        <v>265</v>
      </c>
      <c r="F180" s="33" t="s">
        <v>136</v>
      </c>
      <c r="G180" s="33" t="s">
        <v>136</v>
      </c>
      <c r="H180" s="33" t="s">
        <v>138</v>
      </c>
      <c r="I180" s="33" t="s">
        <v>136</v>
      </c>
      <c r="J180" s="33" t="s">
        <v>136</v>
      </c>
      <c r="K180" s="33" t="s">
        <v>136</v>
      </c>
      <c r="L180" s="33" t="s">
        <v>136</v>
      </c>
      <c r="M180" s="33" t="s">
        <v>136</v>
      </c>
      <c r="N180" s="33" t="s">
        <v>136</v>
      </c>
      <c r="O180" s="33" t="s">
        <v>136</v>
      </c>
      <c r="P180" s="33" t="s">
        <v>136</v>
      </c>
      <c r="Q180" s="33" t="s">
        <v>136</v>
      </c>
      <c r="R180" s="33" t="s">
        <v>136</v>
      </c>
    </row>
    <row r="181" spans="2:18">
      <c r="B181" s="33" t="s">
        <v>266</v>
      </c>
      <c r="C181" s="33" t="s">
        <v>267</v>
      </c>
      <c r="D181" s="33">
        <v>7493501</v>
      </c>
      <c r="E181" s="33" t="s">
        <v>268</v>
      </c>
      <c r="F181" s="33" t="s">
        <v>130</v>
      </c>
      <c r="G181" s="33" t="s">
        <v>125</v>
      </c>
      <c r="H181" s="33" t="s">
        <v>132</v>
      </c>
      <c r="I181" s="33" t="s">
        <v>122</v>
      </c>
      <c r="J181" s="33" t="s">
        <v>13</v>
      </c>
      <c r="K181" s="33" t="s">
        <v>133</v>
      </c>
      <c r="L181" s="33" t="s">
        <v>134</v>
      </c>
      <c r="M181" s="33" t="s">
        <v>269</v>
      </c>
      <c r="N181" s="33" t="s">
        <v>270</v>
      </c>
      <c r="O181" s="33" t="s">
        <v>271</v>
      </c>
      <c r="P181" s="33" t="s">
        <v>272</v>
      </c>
      <c r="Q181" s="33" t="s">
        <v>273</v>
      </c>
      <c r="R181" s="33" t="s">
        <v>140</v>
      </c>
    </row>
    <row r="182" spans="2:18">
      <c r="B182" s="33" t="s">
        <v>274</v>
      </c>
      <c r="C182" s="33" t="s">
        <v>275</v>
      </c>
      <c r="D182" s="33">
        <v>2401373</v>
      </c>
      <c r="E182" s="33" t="s">
        <v>143</v>
      </c>
      <c r="F182" s="33" t="s">
        <v>130</v>
      </c>
      <c r="G182" s="33" t="s">
        <v>142</v>
      </c>
      <c r="H182" s="33" t="s">
        <v>126</v>
      </c>
      <c r="I182" s="33" t="s">
        <v>127</v>
      </c>
      <c r="J182" s="33" t="s">
        <v>13</v>
      </c>
      <c r="K182" s="33" t="s">
        <v>128</v>
      </c>
      <c r="L182" s="33" t="s">
        <v>134</v>
      </c>
      <c r="M182" s="33" t="s">
        <v>276</v>
      </c>
      <c r="N182" s="33" t="s">
        <v>277</v>
      </c>
      <c r="O182" s="33" t="s">
        <v>278</v>
      </c>
      <c r="P182" s="33" t="s">
        <v>279</v>
      </c>
      <c r="Q182" s="33" t="s">
        <v>280</v>
      </c>
      <c r="R182" s="33" t="s">
        <v>27</v>
      </c>
    </row>
    <row r="183" spans="2:18">
      <c r="B183" s="33" t="s">
        <v>281</v>
      </c>
      <c r="C183" s="33" t="s">
        <v>282</v>
      </c>
      <c r="D183" s="33">
        <v>3116611</v>
      </c>
      <c r="E183" s="33" t="s">
        <v>283</v>
      </c>
      <c r="F183" s="33" t="s">
        <v>130</v>
      </c>
      <c r="G183" s="33" t="s">
        <v>161</v>
      </c>
      <c r="H183" s="33" t="s">
        <v>132</v>
      </c>
      <c r="I183" s="33" t="s">
        <v>127</v>
      </c>
      <c r="J183" s="33" t="s">
        <v>13</v>
      </c>
      <c r="K183" s="33" t="s">
        <v>133</v>
      </c>
      <c r="L183" s="33" t="s">
        <v>134</v>
      </c>
      <c r="M183" s="33" t="s">
        <v>284</v>
      </c>
      <c r="N183" s="33" t="s">
        <v>285</v>
      </c>
      <c r="O183" s="33" t="s">
        <v>286</v>
      </c>
      <c r="P183" s="33" t="s">
        <v>287</v>
      </c>
      <c r="Q183" s="33" t="s">
        <v>288</v>
      </c>
      <c r="R183" s="33" t="s">
        <v>289</v>
      </c>
    </row>
    <row r="184" spans="2:18">
      <c r="B184" s="33" t="s">
        <v>290</v>
      </c>
      <c r="C184" s="33" t="s">
        <v>291</v>
      </c>
      <c r="D184" s="33">
        <v>7384141</v>
      </c>
      <c r="E184" s="33" t="s">
        <v>143</v>
      </c>
      <c r="F184" s="33" t="s">
        <v>248</v>
      </c>
      <c r="G184" s="33" t="s">
        <v>161</v>
      </c>
      <c r="H184" s="33" t="s">
        <v>132</v>
      </c>
      <c r="I184" s="33" t="s">
        <v>127</v>
      </c>
      <c r="J184" s="33" t="s">
        <v>13</v>
      </c>
      <c r="K184" s="33" t="s">
        <v>133</v>
      </c>
      <c r="L184" s="33" t="s">
        <v>137</v>
      </c>
      <c r="M184" s="33" t="s">
        <v>292</v>
      </c>
      <c r="N184" s="33" t="s">
        <v>293</v>
      </c>
      <c r="O184" s="33" t="s">
        <v>294</v>
      </c>
      <c r="P184" s="33" t="s">
        <v>295</v>
      </c>
      <c r="Q184" s="33" t="s">
        <v>296</v>
      </c>
      <c r="R184" s="33" t="s">
        <v>27</v>
      </c>
    </row>
    <row r="185" spans="2:18">
      <c r="B185" s="33" t="s">
        <v>297</v>
      </c>
      <c r="C185" s="33" t="s">
        <v>298</v>
      </c>
      <c r="D185" s="33">
        <v>2317070</v>
      </c>
      <c r="E185" s="33" t="s">
        <v>299</v>
      </c>
      <c r="F185" s="33" t="s">
        <v>148</v>
      </c>
      <c r="G185" s="33" t="s">
        <v>129</v>
      </c>
      <c r="H185" s="33" t="s">
        <v>132</v>
      </c>
      <c r="I185" s="33" t="s">
        <v>127</v>
      </c>
      <c r="J185" s="33" t="s">
        <v>13</v>
      </c>
      <c r="K185" s="33" t="s">
        <v>135</v>
      </c>
      <c r="L185" s="33" t="s">
        <v>134</v>
      </c>
      <c r="M185" s="33" t="s">
        <v>300</v>
      </c>
      <c r="N185" s="33" t="s">
        <v>301</v>
      </c>
      <c r="O185" s="33" t="s">
        <v>302</v>
      </c>
      <c r="P185" s="33" t="s">
        <v>156</v>
      </c>
      <c r="Q185" s="33" t="s">
        <v>303</v>
      </c>
      <c r="R185" s="33" t="s">
        <v>144</v>
      </c>
    </row>
    <row r="186" spans="2:18">
      <c r="B186" s="33" t="s">
        <v>136</v>
      </c>
      <c r="C186" s="33" t="s">
        <v>136</v>
      </c>
      <c r="D186" s="33" t="s">
        <v>136</v>
      </c>
      <c r="E186" s="33" t="s">
        <v>304</v>
      </c>
      <c r="F186" s="33" t="s">
        <v>136</v>
      </c>
      <c r="G186" s="33" t="s">
        <v>136</v>
      </c>
      <c r="H186" s="33" t="s">
        <v>136</v>
      </c>
      <c r="I186" s="33" t="s">
        <v>136</v>
      </c>
      <c r="J186" s="33" t="s">
        <v>136</v>
      </c>
      <c r="K186" s="33" t="s">
        <v>136</v>
      </c>
      <c r="L186" s="33" t="s">
        <v>136</v>
      </c>
      <c r="M186" s="33" t="s">
        <v>136</v>
      </c>
      <c r="N186" s="33" t="s">
        <v>136</v>
      </c>
      <c r="O186" s="33" t="s">
        <v>136</v>
      </c>
      <c r="P186" s="33" t="s">
        <v>136</v>
      </c>
      <c r="Q186" s="33" t="s">
        <v>136</v>
      </c>
      <c r="R186" s="33" t="s">
        <v>136</v>
      </c>
    </row>
    <row r="187" spans="2:18">
      <c r="B187" s="33" t="s">
        <v>136</v>
      </c>
      <c r="C187" s="33" t="s">
        <v>136</v>
      </c>
      <c r="D187" s="33" t="s">
        <v>136</v>
      </c>
      <c r="E187" s="33" t="s">
        <v>305</v>
      </c>
      <c r="F187" s="33" t="s">
        <v>136</v>
      </c>
      <c r="G187" s="33" t="s">
        <v>136</v>
      </c>
      <c r="H187" s="33" t="s">
        <v>136</v>
      </c>
      <c r="I187" s="33" t="s">
        <v>136</v>
      </c>
      <c r="J187" s="33" t="s">
        <v>136</v>
      </c>
      <c r="K187" s="33" t="s">
        <v>136</v>
      </c>
      <c r="L187" s="33" t="s">
        <v>136</v>
      </c>
      <c r="M187" s="33" t="s">
        <v>136</v>
      </c>
      <c r="N187" s="33" t="s">
        <v>136</v>
      </c>
      <c r="O187" s="33" t="s">
        <v>136</v>
      </c>
      <c r="P187" s="33" t="s">
        <v>136</v>
      </c>
      <c r="Q187" s="33" t="s">
        <v>136</v>
      </c>
      <c r="R187" s="33" t="s">
        <v>136</v>
      </c>
    </row>
    <row r="188" spans="2:18">
      <c r="B188" s="33" t="s">
        <v>306</v>
      </c>
      <c r="C188" s="33" t="s">
        <v>307</v>
      </c>
      <c r="D188" s="33">
        <v>3366748</v>
      </c>
      <c r="E188" s="33" t="s">
        <v>308</v>
      </c>
      <c r="F188" s="33" t="s">
        <v>130</v>
      </c>
      <c r="G188" s="33" t="s">
        <v>129</v>
      </c>
      <c r="H188" s="33" t="s">
        <v>132</v>
      </c>
      <c r="I188" s="33" t="s">
        <v>122</v>
      </c>
      <c r="J188" s="33" t="s">
        <v>13</v>
      </c>
      <c r="K188" s="33" t="s">
        <v>133</v>
      </c>
      <c r="L188" s="33" t="s">
        <v>141</v>
      </c>
      <c r="M188" s="33" t="s">
        <v>309</v>
      </c>
      <c r="N188" s="33" t="s">
        <v>310</v>
      </c>
      <c r="O188" s="33" t="s">
        <v>311</v>
      </c>
      <c r="P188" s="33" t="s">
        <v>26</v>
      </c>
      <c r="Q188" s="33" t="s">
        <v>121</v>
      </c>
      <c r="R188" s="33" t="s">
        <v>27</v>
      </c>
    </row>
    <row r="189" spans="2:18">
      <c r="B189" s="33" t="s">
        <v>312</v>
      </c>
      <c r="C189" s="33" t="s">
        <v>313</v>
      </c>
      <c r="D189" s="33">
        <v>8330190</v>
      </c>
      <c r="E189" s="33" t="s">
        <v>314</v>
      </c>
      <c r="F189" s="33" t="s">
        <v>248</v>
      </c>
      <c r="G189" s="33" t="s">
        <v>161</v>
      </c>
      <c r="H189" s="33" t="s">
        <v>132</v>
      </c>
      <c r="I189" s="33" t="s">
        <v>127</v>
      </c>
      <c r="J189" s="33" t="s">
        <v>13</v>
      </c>
      <c r="K189" s="33" t="s">
        <v>133</v>
      </c>
      <c r="L189" s="33" t="s">
        <v>137</v>
      </c>
      <c r="M189" s="33" t="s">
        <v>315</v>
      </c>
      <c r="N189" s="33" t="s">
        <v>316</v>
      </c>
      <c r="O189" s="33" t="s">
        <v>317</v>
      </c>
      <c r="P189" s="33" t="s">
        <v>318</v>
      </c>
      <c r="Q189" s="33" t="s">
        <v>319</v>
      </c>
      <c r="R189" s="33" t="s">
        <v>140</v>
      </c>
    </row>
    <row r="190" spans="2:18">
      <c r="B190" s="33" t="s">
        <v>320</v>
      </c>
      <c r="C190" s="33" t="s">
        <v>321</v>
      </c>
      <c r="D190" s="33">
        <v>3138400</v>
      </c>
      <c r="E190" s="33" t="s">
        <v>322</v>
      </c>
      <c r="F190" s="33" t="s">
        <v>248</v>
      </c>
      <c r="G190" s="33" t="s">
        <v>161</v>
      </c>
      <c r="H190" s="33" t="s">
        <v>132</v>
      </c>
      <c r="I190" s="33" t="s">
        <v>127</v>
      </c>
      <c r="J190" s="33" t="s">
        <v>13</v>
      </c>
      <c r="K190" s="33" t="s">
        <v>133</v>
      </c>
      <c r="L190" s="33" t="s">
        <v>137</v>
      </c>
      <c r="M190" s="33" t="s">
        <v>323</v>
      </c>
      <c r="N190" s="33" t="s">
        <v>324</v>
      </c>
      <c r="O190" s="33" t="s">
        <v>325</v>
      </c>
      <c r="P190" s="33" t="s">
        <v>147</v>
      </c>
      <c r="Q190" s="33" t="s">
        <v>139</v>
      </c>
      <c r="R190" s="33" t="s">
        <v>140</v>
      </c>
    </row>
    <row r="191" spans="2:18">
      <c r="B191" s="33" t="s">
        <v>326</v>
      </c>
      <c r="C191" s="33" t="s">
        <v>327</v>
      </c>
      <c r="D191" s="33" t="s">
        <v>328</v>
      </c>
      <c r="E191" s="33" t="s">
        <v>329</v>
      </c>
      <c r="F191" s="33" t="s">
        <v>130</v>
      </c>
      <c r="G191" s="33" t="s">
        <v>142</v>
      </c>
      <c r="H191" s="33" t="s">
        <v>132</v>
      </c>
      <c r="I191" s="33" t="s">
        <v>122</v>
      </c>
      <c r="J191" s="33" t="s">
        <v>13</v>
      </c>
      <c r="K191" s="33" t="s">
        <v>133</v>
      </c>
      <c r="L191" s="33" t="s">
        <v>137</v>
      </c>
      <c r="M191" s="33" t="s">
        <v>330</v>
      </c>
      <c r="N191" s="33" t="s">
        <v>331</v>
      </c>
      <c r="O191" s="33" t="s">
        <v>202</v>
      </c>
      <c r="P191" s="33" t="s">
        <v>147</v>
      </c>
      <c r="Q191" s="33" t="s">
        <v>139</v>
      </c>
      <c r="R191" s="33" t="s">
        <v>140</v>
      </c>
    </row>
    <row r="192" spans="2:18">
      <c r="B192" s="33" t="s">
        <v>332</v>
      </c>
      <c r="C192" s="33" t="s">
        <v>333</v>
      </c>
      <c r="D192" s="33">
        <v>3398300</v>
      </c>
      <c r="E192" s="33" t="s">
        <v>334</v>
      </c>
      <c r="F192" s="33" t="s">
        <v>130</v>
      </c>
      <c r="G192" s="33" t="s">
        <v>125</v>
      </c>
      <c r="H192" s="33" t="s">
        <v>126</v>
      </c>
      <c r="I192" s="33" t="s">
        <v>127</v>
      </c>
      <c r="J192" s="33" t="s">
        <v>13</v>
      </c>
      <c r="K192" s="33" t="s">
        <v>128</v>
      </c>
      <c r="L192" s="33" t="s">
        <v>131</v>
      </c>
      <c r="M192" s="33" t="s">
        <v>335</v>
      </c>
      <c r="N192" s="33" t="s">
        <v>153</v>
      </c>
      <c r="O192" s="33" t="s">
        <v>336</v>
      </c>
      <c r="P192" s="33" t="s">
        <v>147</v>
      </c>
      <c r="Q192" s="33" t="s">
        <v>337</v>
      </c>
      <c r="R192" s="33" t="s">
        <v>140</v>
      </c>
    </row>
    <row r="193" spans="2:18">
      <c r="B193" s="33" t="s">
        <v>136</v>
      </c>
      <c r="C193" s="33" t="s">
        <v>136</v>
      </c>
      <c r="D193" s="33" t="s">
        <v>136</v>
      </c>
      <c r="E193" s="33" t="s">
        <v>143</v>
      </c>
      <c r="F193" s="33" t="s">
        <v>136</v>
      </c>
      <c r="G193" s="33" t="s">
        <v>136</v>
      </c>
      <c r="H193" s="33" t="s">
        <v>138</v>
      </c>
      <c r="I193" s="33" t="s">
        <v>136</v>
      </c>
      <c r="J193" s="33" t="s">
        <v>136</v>
      </c>
      <c r="K193" s="33" t="s">
        <v>136</v>
      </c>
      <c r="L193" s="33" t="s">
        <v>136</v>
      </c>
      <c r="M193" s="33" t="s">
        <v>136</v>
      </c>
      <c r="N193" s="33" t="s">
        <v>136</v>
      </c>
      <c r="O193" s="33" t="s">
        <v>136</v>
      </c>
      <c r="P193" s="33" t="s">
        <v>136</v>
      </c>
      <c r="Q193" s="33" t="s">
        <v>136</v>
      </c>
      <c r="R193" s="33" t="s">
        <v>136</v>
      </c>
    </row>
    <row r="194" spans="2:18">
      <c r="B194" s="33" t="s">
        <v>338</v>
      </c>
      <c r="C194" s="33" t="s">
        <v>339</v>
      </c>
      <c r="D194" s="33">
        <v>8800466</v>
      </c>
      <c r="E194" s="33" t="s">
        <v>340</v>
      </c>
      <c r="F194" s="33" t="s">
        <v>151</v>
      </c>
      <c r="G194" s="33" t="s">
        <v>125</v>
      </c>
      <c r="H194" s="33" t="s">
        <v>126</v>
      </c>
      <c r="I194" s="33" t="s">
        <v>127</v>
      </c>
      <c r="J194" s="33" t="s">
        <v>13</v>
      </c>
      <c r="K194" s="33" t="s">
        <v>128</v>
      </c>
      <c r="L194" s="33" t="s">
        <v>137</v>
      </c>
      <c r="M194" s="33" t="s">
        <v>341</v>
      </c>
      <c r="N194" s="33" t="s">
        <v>342</v>
      </c>
      <c r="O194" s="33" t="s">
        <v>343</v>
      </c>
      <c r="P194" s="33" t="s">
        <v>145</v>
      </c>
      <c r="Q194" s="33" t="s">
        <v>146</v>
      </c>
      <c r="R194" s="33" t="s">
        <v>27</v>
      </c>
    </row>
    <row r="196" spans="2:18">
      <c r="B196" s="22" t="s">
        <v>38</v>
      </c>
      <c r="C196" s="2" t="s">
        <v>1</v>
      </c>
      <c r="D196" s="2" t="s">
        <v>2</v>
      </c>
    </row>
    <row r="197" spans="2:18">
      <c r="B197" s="49" t="s">
        <v>187</v>
      </c>
      <c r="C197" s="50">
        <v>2</v>
      </c>
      <c r="D197" s="48">
        <f>C197/$C$206</f>
        <v>6.0606060606060608E-2</v>
      </c>
    </row>
    <row r="198" spans="2:18">
      <c r="B198" s="49" t="s">
        <v>152</v>
      </c>
      <c r="C198" s="50">
        <v>1</v>
      </c>
      <c r="D198" s="48">
        <f t="shared" ref="D198:D205" si="5">C198/$C$206</f>
        <v>3.0303030303030304E-2</v>
      </c>
    </row>
    <row r="199" spans="2:18">
      <c r="B199" s="49" t="s">
        <v>199</v>
      </c>
      <c r="C199" s="50">
        <v>1</v>
      </c>
      <c r="D199" s="48">
        <f t="shared" si="5"/>
        <v>3.0303030303030304E-2</v>
      </c>
    </row>
    <row r="200" spans="2:18">
      <c r="B200" s="49" t="s">
        <v>125</v>
      </c>
      <c r="C200" s="50">
        <v>9</v>
      </c>
      <c r="D200" s="48">
        <f t="shared" si="5"/>
        <v>0.27272727272727271</v>
      </c>
    </row>
    <row r="201" spans="2:18">
      <c r="B201" s="49" t="s">
        <v>142</v>
      </c>
      <c r="C201" s="50">
        <v>3</v>
      </c>
      <c r="D201" s="48">
        <f t="shared" si="5"/>
        <v>9.0909090909090912E-2</v>
      </c>
    </row>
    <row r="202" spans="2:18">
      <c r="B202" s="49" t="s">
        <v>240</v>
      </c>
      <c r="C202" s="50">
        <v>1</v>
      </c>
      <c r="D202" s="48">
        <f t="shared" si="5"/>
        <v>3.0303030303030304E-2</v>
      </c>
    </row>
    <row r="203" spans="2:18">
      <c r="B203" s="49" t="s">
        <v>161</v>
      </c>
      <c r="C203" s="50">
        <v>6</v>
      </c>
      <c r="D203" s="48">
        <f t="shared" si="5"/>
        <v>0.18181818181818182</v>
      </c>
    </row>
    <row r="204" spans="2:18">
      <c r="B204" s="49" t="s">
        <v>136</v>
      </c>
      <c r="C204" s="50">
        <v>7</v>
      </c>
      <c r="D204" s="48">
        <f t="shared" si="5"/>
        <v>0.21212121212121213</v>
      </c>
    </row>
    <row r="205" spans="2:18">
      <c r="B205" s="49" t="s">
        <v>129</v>
      </c>
      <c r="C205" s="50">
        <v>3</v>
      </c>
      <c r="D205" s="48">
        <f t="shared" si="5"/>
        <v>9.0909090909090912E-2</v>
      </c>
    </row>
    <row r="206" spans="2:18">
      <c r="B206" s="51" t="s">
        <v>344</v>
      </c>
      <c r="C206" s="52">
        <v>33</v>
      </c>
      <c r="D206" s="48">
        <f>SUM(D197:D205)</f>
        <v>1</v>
      </c>
    </row>
    <row r="207" spans="2:18">
      <c r="B207" s="5"/>
      <c r="C207" s="5"/>
      <c r="D207" s="47"/>
    </row>
    <row r="208" spans="2:18">
      <c r="B208" s="5"/>
      <c r="C208" s="5"/>
      <c r="D208" s="47"/>
    </row>
    <row r="209" spans="2:4">
      <c r="B209" s="5"/>
      <c r="C209" s="5"/>
      <c r="D209" s="47"/>
    </row>
    <row r="210" spans="2:4">
      <c r="B210" s="46"/>
      <c r="C210" s="46"/>
      <c r="D210" s="5"/>
    </row>
    <row r="211" spans="2:4">
      <c r="B211" s="28"/>
      <c r="C211" s="28"/>
      <c r="D211" s="5"/>
    </row>
    <row r="230" spans="2:5" ht="15.5">
      <c r="B230" s="9" t="s">
        <v>56</v>
      </c>
    </row>
    <row r="232" spans="2:5" ht="69" customHeight="1">
      <c r="B232" s="70" t="s">
        <v>55</v>
      </c>
      <c r="C232" s="71"/>
      <c r="D232" s="15" t="s">
        <v>1</v>
      </c>
      <c r="E232" s="15" t="s">
        <v>2</v>
      </c>
    </row>
    <row r="233" spans="2:5">
      <c r="B233" s="61" t="s">
        <v>13</v>
      </c>
      <c r="C233" s="62"/>
      <c r="D233" s="2">
        <v>10</v>
      </c>
      <c r="E233" s="18">
        <f>D233/$C$46</f>
        <v>0.30303030303030304</v>
      </c>
    </row>
    <row r="234" spans="2:5">
      <c r="B234" s="72" t="s">
        <v>12</v>
      </c>
      <c r="C234" s="72"/>
      <c r="D234" s="2">
        <v>23</v>
      </c>
      <c r="E234" s="18">
        <f>D234/$C$46</f>
        <v>0.69696969696969702</v>
      </c>
    </row>
    <row r="235" spans="2:5">
      <c r="B235" s="72" t="s">
        <v>115</v>
      </c>
      <c r="C235" s="72"/>
      <c r="D235" s="17">
        <f>SUM(D233:D234)</f>
        <v>33</v>
      </c>
    </row>
    <row r="236" spans="2:5">
      <c r="B236" s="73"/>
      <c r="C236" s="73"/>
      <c r="D236" s="73"/>
    </row>
    <row r="237" spans="2:5">
      <c r="B237" s="73"/>
      <c r="C237" s="73"/>
      <c r="D237" s="73"/>
    </row>
    <row r="238" spans="2:5">
      <c r="B238" s="73"/>
      <c r="C238" s="73"/>
      <c r="D238" s="73"/>
    </row>
    <row r="239" spans="2:5">
      <c r="B239" s="73"/>
      <c r="C239" s="73"/>
      <c r="D239" s="73"/>
    </row>
    <row r="240" spans="2:5">
      <c r="B240" s="73"/>
      <c r="C240" s="73"/>
      <c r="D240" s="73"/>
    </row>
    <row r="241" spans="2:5">
      <c r="B241" s="73"/>
      <c r="C241" s="73"/>
      <c r="D241" s="73"/>
    </row>
    <row r="248" spans="2:5">
      <c r="B248" s="4" t="s">
        <v>57</v>
      </c>
    </row>
    <row r="250" spans="2:5">
      <c r="B250" s="4" t="s">
        <v>58</v>
      </c>
    </row>
    <row r="251" spans="2:5">
      <c r="B251" s="4"/>
    </row>
    <row r="252" spans="2:5">
      <c r="B252" s="76" t="s">
        <v>67</v>
      </c>
      <c r="C252" s="76"/>
      <c r="D252" s="76"/>
      <c r="E252" s="24" t="s">
        <v>1</v>
      </c>
    </row>
    <row r="253" spans="2:5" ht="48" customHeight="1">
      <c r="B253" s="75" t="s">
        <v>59</v>
      </c>
      <c r="C253" s="75"/>
      <c r="D253" s="75"/>
      <c r="E253" s="23">
        <v>2</v>
      </c>
    </row>
    <row r="254" spans="2:5" ht="36" customHeight="1">
      <c r="B254" s="75" t="s">
        <v>60</v>
      </c>
      <c r="C254" s="75"/>
      <c r="D254" s="75"/>
      <c r="E254" s="23">
        <v>5</v>
      </c>
    </row>
    <row r="255" spans="2:5" ht="60" customHeight="1">
      <c r="B255" s="75" t="s">
        <v>61</v>
      </c>
      <c r="C255" s="75"/>
      <c r="D255" s="75"/>
      <c r="E255" s="23">
        <v>2</v>
      </c>
    </row>
    <row r="256" spans="2:5">
      <c r="B256" s="75" t="s">
        <v>62</v>
      </c>
      <c r="C256" s="75"/>
      <c r="D256" s="75"/>
      <c r="E256" s="23">
        <v>0</v>
      </c>
    </row>
    <row r="257" spans="2:10">
      <c r="B257" s="75" t="s">
        <v>63</v>
      </c>
      <c r="C257" s="75"/>
      <c r="D257" s="75"/>
      <c r="E257" s="23">
        <v>0</v>
      </c>
    </row>
    <row r="258" spans="2:10">
      <c r="B258" s="75" t="s">
        <v>64</v>
      </c>
      <c r="C258" s="75"/>
      <c r="D258" s="75"/>
      <c r="E258" s="23">
        <v>0</v>
      </c>
    </row>
    <row r="259" spans="2:10">
      <c r="B259" s="75" t="s">
        <v>65</v>
      </c>
      <c r="C259" s="75"/>
      <c r="D259" s="75"/>
      <c r="E259" s="23">
        <v>0</v>
      </c>
    </row>
    <row r="260" spans="2:10" ht="24" customHeight="1">
      <c r="B260" s="75" t="s">
        <v>66</v>
      </c>
      <c r="C260" s="75"/>
      <c r="D260" s="75"/>
      <c r="E260" s="23">
        <v>3</v>
      </c>
    </row>
    <row r="266" spans="2:10" ht="15.5">
      <c r="B266" s="9" t="s">
        <v>69</v>
      </c>
    </row>
    <row r="268" spans="2:10" ht="108" customHeight="1">
      <c r="B268" s="79" t="s">
        <v>68</v>
      </c>
      <c r="C268" s="79"/>
      <c r="D268" s="79"/>
      <c r="E268" s="27" t="s">
        <v>1</v>
      </c>
      <c r="F268" s="27" t="s">
        <v>2</v>
      </c>
      <c r="H268" s="72"/>
      <c r="I268" s="72"/>
      <c r="J268" s="27" t="s">
        <v>2</v>
      </c>
    </row>
    <row r="269" spans="2:10">
      <c r="B269" s="59" t="s">
        <v>13</v>
      </c>
      <c r="C269" s="59"/>
      <c r="D269" s="59"/>
      <c r="E269" s="8">
        <v>21</v>
      </c>
      <c r="F269" s="13">
        <v>0.80952380952380953</v>
      </c>
      <c r="H269" s="77" t="s">
        <v>13</v>
      </c>
      <c r="I269" s="78"/>
      <c r="J269" s="13">
        <f>F269</f>
        <v>0.80952380952380953</v>
      </c>
    </row>
    <row r="270" spans="2:10">
      <c r="B270" s="59" t="s">
        <v>12</v>
      </c>
      <c r="C270" s="59"/>
      <c r="D270" s="59"/>
      <c r="E270" s="8">
        <v>12</v>
      </c>
      <c r="F270" s="13">
        <v>0.19047619047619047</v>
      </c>
      <c r="H270" s="59" t="s">
        <v>12</v>
      </c>
      <c r="I270" s="59"/>
      <c r="J270" s="13">
        <f>F270</f>
        <v>0.19047619047619047</v>
      </c>
    </row>
    <row r="271" spans="2:10">
      <c r="B271" s="59" t="s">
        <v>5</v>
      </c>
      <c r="C271" s="59"/>
      <c r="D271" s="59"/>
      <c r="E271" s="11">
        <f>SUM(E269:E270)</f>
        <v>33</v>
      </c>
      <c r="F271" s="13">
        <v>1</v>
      </c>
      <c r="H271" s="59" t="s">
        <v>5</v>
      </c>
      <c r="I271" s="59"/>
      <c r="J271" s="13">
        <f>F271</f>
        <v>1</v>
      </c>
    </row>
    <row r="295" spans="2:5" ht="15.5">
      <c r="B295" s="9" t="s">
        <v>71</v>
      </c>
    </row>
    <row r="296" spans="2:5" ht="15.5">
      <c r="B296" s="9"/>
    </row>
    <row r="297" spans="2:5">
      <c r="B297" s="4" t="s">
        <v>70</v>
      </c>
    </row>
    <row r="298" spans="2:5">
      <c r="B298" s="4"/>
    </row>
    <row r="299" spans="2:5">
      <c r="B299" s="4"/>
    </row>
    <row r="300" spans="2:5">
      <c r="B300" s="76" t="s">
        <v>78</v>
      </c>
      <c r="C300" s="76"/>
      <c r="D300" s="76"/>
      <c r="E300" s="3" t="s">
        <v>1</v>
      </c>
    </row>
    <row r="301" spans="2:5">
      <c r="B301" s="74" t="s">
        <v>72</v>
      </c>
      <c r="C301" s="74"/>
      <c r="D301" s="74"/>
      <c r="E301" s="41">
        <v>13</v>
      </c>
    </row>
    <row r="302" spans="2:5">
      <c r="B302" s="74" t="s">
        <v>73</v>
      </c>
      <c r="C302" s="74"/>
      <c r="D302" s="74"/>
      <c r="E302" s="41">
        <v>10</v>
      </c>
    </row>
    <row r="303" spans="2:5">
      <c r="B303" s="74" t="s">
        <v>74</v>
      </c>
      <c r="C303" s="74"/>
      <c r="D303" s="74"/>
      <c r="E303" s="41">
        <v>9</v>
      </c>
    </row>
    <row r="304" spans="2:5">
      <c r="B304" s="74" t="s">
        <v>75</v>
      </c>
      <c r="C304" s="74"/>
      <c r="D304" s="74"/>
      <c r="E304" s="41">
        <v>2</v>
      </c>
    </row>
    <row r="305" spans="2:5">
      <c r="B305" s="74" t="s">
        <v>76</v>
      </c>
      <c r="C305" s="74"/>
      <c r="D305" s="74"/>
      <c r="E305" s="41">
        <v>9</v>
      </c>
    </row>
    <row r="306" spans="2:5">
      <c r="B306" s="74" t="s">
        <v>77</v>
      </c>
      <c r="C306" s="74"/>
      <c r="D306" s="74"/>
      <c r="E306" s="41">
        <v>2</v>
      </c>
    </row>
    <row r="307" spans="2:5">
      <c r="B307" s="74" t="s">
        <v>17</v>
      </c>
      <c r="C307" s="74"/>
      <c r="D307" s="74"/>
      <c r="E307" s="41">
        <v>7</v>
      </c>
    </row>
    <row r="308" spans="2:5">
      <c r="B308" s="74" t="s">
        <v>18</v>
      </c>
      <c r="C308" s="74"/>
      <c r="D308" s="74"/>
      <c r="E308" s="41">
        <v>2</v>
      </c>
    </row>
    <row r="310" spans="2:5" ht="10.5" customHeight="1"/>
    <row r="311" spans="2:5" ht="10.5" customHeight="1">
      <c r="B311" s="9" t="s">
        <v>81</v>
      </c>
    </row>
    <row r="312" spans="2:5" ht="10.5" customHeight="1">
      <c r="B312" s="9"/>
    </row>
    <row r="313" spans="2:5" ht="10.5" customHeight="1">
      <c r="B313" s="4" t="s">
        <v>79</v>
      </c>
    </row>
    <row r="314" spans="2:5">
      <c r="B314" s="4"/>
    </row>
    <row r="315" spans="2:5">
      <c r="B315" s="4"/>
    </row>
    <row r="316" spans="2:5">
      <c r="B316" s="3" t="s">
        <v>80</v>
      </c>
      <c r="C316" s="3" t="s">
        <v>1</v>
      </c>
    </row>
    <row r="317" spans="2:5">
      <c r="B317" s="25">
        <v>1</v>
      </c>
      <c r="C317" s="2">
        <v>0</v>
      </c>
    </row>
    <row r="318" spans="2:5">
      <c r="B318" s="25">
        <v>2</v>
      </c>
      <c r="C318" s="2">
        <v>1</v>
      </c>
    </row>
    <row r="319" spans="2:5">
      <c r="B319" s="25">
        <v>3</v>
      </c>
      <c r="C319" s="2">
        <v>8</v>
      </c>
    </row>
    <row r="320" spans="2:5">
      <c r="B320" s="25">
        <v>4</v>
      </c>
      <c r="C320" s="2">
        <v>14</v>
      </c>
    </row>
    <row r="321" spans="2:3">
      <c r="B321" s="25">
        <v>5</v>
      </c>
      <c r="C321" s="2">
        <v>10</v>
      </c>
    </row>
    <row r="324" spans="2:3">
      <c r="B324" s="3" t="s">
        <v>80</v>
      </c>
      <c r="C324" s="3" t="s">
        <v>1</v>
      </c>
    </row>
    <row r="325" spans="2:3">
      <c r="B325" s="25">
        <v>1</v>
      </c>
      <c r="C325" s="13">
        <f>C317/$C$46</f>
        <v>0</v>
      </c>
    </row>
    <row r="326" spans="2:3">
      <c r="B326" s="25">
        <v>2</v>
      </c>
      <c r="C326" s="13">
        <f t="shared" ref="C326:C329" si="6">C318/$C$46</f>
        <v>3.0303030303030304E-2</v>
      </c>
    </row>
    <row r="327" spans="2:3">
      <c r="B327" s="25">
        <v>3</v>
      </c>
      <c r="C327" s="13">
        <f t="shared" si="6"/>
        <v>0.24242424242424243</v>
      </c>
    </row>
    <row r="328" spans="2:3">
      <c r="B328" s="25">
        <v>4</v>
      </c>
      <c r="C328" s="13">
        <f t="shared" si="6"/>
        <v>0.42424242424242425</v>
      </c>
    </row>
    <row r="329" spans="2:3">
      <c r="B329" s="25">
        <v>5</v>
      </c>
      <c r="C329" s="13">
        <f t="shared" si="6"/>
        <v>0.30303030303030304</v>
      </c>
    </row>
    <row r="338" spans="2:4" ht="15.5">
      <c r="B338" s="9" t="s">
        <v>82</v>
      </c>
    </row>
    <row r="339" spans="2:4" ht="15.5">
      <c r="B339" s="9"/>
    </row>
    <row r="340" spans="2:4">
      <c r="B340" s="4" t="s">
        <v>83</v>
      </c>
    </row>
    <row r="341" spans="2:4">
      <c r="B341" s="4"/>
    </row>
    <row r="342" spans="2:4">
      <c r="B342" s="4"/>
    </row>
    <row r="343" spans="2:4">
      <c r="B343" s="3" t="s">
        <v>84</v>
      </c>
      <c r="C343" s="3" t="s">
        <v>1</v>
      </c>
    </row>
    <row r="344" spans="2:4">
      <c r="B344" s="25" t="s">
        <v>13</v>
      </c>
      <c r="C344" s="8">
        <v>21</v>
      </c>
      <c r="D344" s="34"/>
    </row>
    <row r="345" spans="2:4">
      <c r="B345" s="25" t="s">
        <v>12</v>
      </c>
      <c r="C345" s="8">
        <v>12</v>
      </c>
      <c r="D345" s="34"/>
    </row>
    <row r="348" spans="2:4">
      <c r="B348" s="3" t="s">
        <v>84</v>
      </c>
      <c r="C348" s="3" t="s">
        <v>2</v>
      </c>
    </row>
    <row r="349" spans="2:4">
      <c r="B349" s="25" t="s">
        <v>13</v>
      </c>
      <c r="C349" s="13">
        <f>C344/$C$46</f>
        <v>0.63636363636363635</v>
      </c>
    </row>
    <row r="350" spans="2:4">
      <c r="B350" s="25" t="s">
        <v>12</v>
      </c>
      <c r="C350" s="13">
        <f>C345/$C$46</f>
        <v>0.36363636363636365</v>
      </c>
    </row>
    <row r="363" spans="2:8" ht="15.5">
      <c r="B363" s="9" t="s">
        <v>85</v>
      </c>
    </row>
    <row r="364" spans="2:8" ht="15.5">
      <c r="B364" s="9"/>
    </row>
    <row r="365" spans="2:8">
      <c r="B365" s="4" t="s">
        <v>86</v>
      </c>
    </row>
    <row r="366" spans="2:8">
      <c r="B366" s="4"/>
    </row>
    <row r="367" spans="2:8">
      <c r="B367" s="4"/>
    </row>
    <row r="368" spans="2:8">
      <c r="B368" s="80" t="s">
        <v>87</v>
      </c>
      <c r="C368" s="81"/>
      <c r="D368" s="81"/>
      <c r="E368" s="82"/>
      <c r="F368" s="3" t="s">
        <v>88</v>
      </c>
      <c r="G368" s="3" t="s">
        <v>89</v>
      </c>
      <c r="H368" s="3" t="s">
        <v>90</v>
      </c>
    </row>
    <row r="369" spans="2:8">
      <c r="B369" s="83" t="s">
        <v>92</v>
      </c>
      <c r="C369" s="83"/>
      <c r="D369" s="83"/>
      <c r="E369" s="83"/>
      <c r="F369" s="45">
        <v>19</v>
      </c>
      <c r="G369" s="45">
        <v>10</v>
      </c>
      <c r="H369" s="45">
        <v>8</v>
      </c>
    </row>
    <row r="370" spans="2:8">
      <c r="B370" s="83" t="s">
        <v>93</v>
      </c>
      <c r="C370" s="83"/>
      <c r="D370" s="83"/>
      <c r="E370" s="83"/>
      <c r="F370" s="45">
        <v>10</v>
      </c>
      <c r="G370" s="45">
        <v>2</v>
      </c>
      <c r="H370" s="45">
        <v>20</v>
      </c>
    </row>
    <row r="371" spans="2:8">
      <c r="B371" s="72" t="s">
        <v>91</v>
      </c>
      <c r="C371" s="72"/>
      <c r="D371" s="72"/>
      <c r="E371" s="72"/>
      <c r="F371" s="45">
        <v>12</v>
      </c>
      <c r="G371" s="45">
        <v>7</v>
      </c>
      <c r="H371" s="45">
        <v>14</v>
      </c>
    </row>
    <row r="372" spans="2:8">
      <c r="B372" s="72" t="s">
        <v>94</v>
      </c>
      <c r="C372" s="72"/>
      <c r="D372" s="72"/>
      <c r="E372" s="72"/>
      <c r="F372" s="45">
        <v>10</v>
      </c>
      <c r="G372" s="45">
        <v>3</v>
      </c>
      <c r="H372" s="45">
        <v>19</v>
      </c>
    </row>
    <row r="373" spans="2:8">
      <c r="B373" s="72" t="s">
        <v>95</v>
      </c>
      <c r="C373" s="72"/>
      <c r="D373" s="72"/>
      <c r="E373" s="72"/>
      <c r="F373" s="45">
        <v>16</v>
      </c>
      <c r="G373" s="45">
        <v>6</v>
      </c>
      <c r="H373" s="45">
        <v>11</v>
      </c>
    </row>
    <row r="374" spans="2:8">
      <c r="B374" s="72" t="s">
        <v>96</v>
      </c>
      <c r="C374" s="72"/>
      <c r="D374" s="72"/>
      <c r="E374" s="72"/>
      <c r="F374" s="45">
        <v>10</v>
      </c>
      <c r="G374" s="45">
        <v>0</v>
      </c>
      <c r="H374" s="45">
        <v>19</v>
      </c>
    </row>
    <row r="375" spans="2:8">
      <c r="B375" s="72" t="s">
        <v>97</v>
      </c>
      <c r="C375" s="72"/>
      <c r="D375" s="72"/>
      <c r="E375" s="72"/>
      <c r="F375" s="45">
        <v>13</v>
      </c>
      <c r="G375" s="45">
        <v>6</v>
      </c>
      <c r="H375" s="45">
        <v>15</v>
      </c>
    </row>
    <row r="376" spans="2:8">
      <c r="B376" s="72" t="s">
        <v>98</v>
      </c>
      <c r="C376" s="72"/>
      <c r="D376" s="72"/>
      <c r="E376" s="72"/>
      <c r="F376" s="45">
        <v>12</v>
      </c>
      <c r="G376" s="45">
        <v>3</v>
      </c>
      <c r="H376" s="45">
        <v>17</v>
      </c>
    </row>
    <row r="382" spans="2:8" ht="15.5">
      <c r="B382" s="85" t="s">
        <v>99</v>
      </c>
      <c r="C382" s="85"/>
      <c r="D382" s="85"/>
    </row>
    <row r="385" spans="2:12" ht="15" customHeight="1">
      <c r="B385" s="84" t="s">
        <v>102</v>
      </c>
      <c r="C385" s="84"/>
      <c r="D385" s="84"/>
      <c r="F385" s="90" t="s">
        <v>101</v>
      </c>
      <c r="G385" s="90"/>
      <c r="H385" s="90"/>
      <c r="I385" s="90"/>
      <c r="J385" s="16"/>
      <c r="K385" s="16"/>
      <c r="L385" s="16"/>
    </row>
    <row r="386" spans="2:12">
      <c r="B386" s="84"/>
      <c r="C386" s="84"/>
      <c r="D386" s="84"/>
      <c r="F386" s="90"/>
      <c r="G386" s="90"/>
      <c r="H386" s="90"/>
      <c r="I386" s="90"/>
      <c r="J386" s="16"/>
      <c r="K386" s="16"/>
      <c r="L386" s="16"/>
    </row>
    <row r="387" spans="2:12">
      <c r="B387" s="84"/>
      <c r="C387" s="84"/>
      <c r="D387" s="84"/>
      <c r="F387" s="90"/>
      <c r="G387" s="90"/>
      <c r="H387" s="90"/>
      <c r="I387" s="90"/>
      <c r="J387" s="26"/>
      <c r="K387" s="26"/>
      <c r="L387" s="26"/>
    </row>
    <row r="388" spans="2:12">
      <c r="B388" s="84"/>
      <c r="C388" s="84"/>
      <c r="D388" s="84"/>
      <c r="F388" s="26"/>
      <c r="G388" s="26"/>
      <c r="H388" s="26"/>
      <c r="I388" s="26"/>
      <c r="J388" s="26"/>
      <c r="K388" s="26"/>
      <c r="L388" s="26"/>
    </row>
    <row r="389" spans="2:12">
      <c r="B389" s="26"/>
      <c r="C389" s="26"/>
      <c r="D389" s="26"/>
      <c r="F389" s="26"/>
      <c r="G389" s="26"/>
      <c r="H389" s="26"/>
      <c r="I389" s="26"/>
      <c r="J389" s="26"/>
      <c r="K389" s="26"/>
      <c r="L389" s="26"/>
    </row>
    <row r="390" spans="2:12">
      <c r="B390" s="26"/>
      <c r="C390" s="26"/>
      <c r="D390" s="26"/>
      <c r="F390" s="26"/>
      <c r="G390" s="26"/>
      <c r="H390" s="26"/>
      <c r="I390" s="26"/>
      <c r="J390" s="26"/>
      <c r="K390" s="26"/>
      <c r="L390" s="26"/>
    </row>
    <row r="391" spans="2:12">
      <c r="B391" s="3" t="s">
        <v>103</v>
      </c>
      <c r="C391" s="3" t="s">
        <v>1</v>
      </c>
    </row>
    <row r="392" spans="2:12">
      <c r="B392" s="2" t="s">
        <v>8</v>
      </c>
      <c r="C392" s="2">
        <v>6</v>
      </c>
      <c r="G392" s="3" t="s">
        <v>100</v>
      </c>
      <c r="H392" s="3" t="s">
        <v>1</v>
      </c>
    </row>
    <row r="393" spans="2:12">
      <c r="B393" s="2" t="s">
        <v>9</v>
      </c>
      <c r="C393" s="2">
        <v>8</v>
      </c>
      <c r="G393" s="2" t="s">
        <v>13</v>
      </c>
      <c r="H393" s="2">
        <v>17</v>
      </c>
    </row>
    <row r="394" spans="2:12">
      <c r="B394" s="2" t="s">
        <v>10</v>
      </c>
      <c r="C394" s="2">
        <v>0</v>
      </c>
      <c r="G394" s="2" t="s">
        <v>21</v>
      </c>
      <c r="H394" s="2">
        <v>16</v>
      </c>
    </row>
    <row r="395" spans="2:12">
      <c r="B395" s="2" t="s">
        <v>11</v>
      </c>
      <c r="C395" s="2">
        <v>4</v>
      </c>
    </row>
    <row r="396" spans="2:12">
      <c r="B396" s="2" t="s">
        <v>120</v>
      </c>
      <c r="C396" s="2">
        <v>15</v>
      </c>
    </row>
    <row r="397" spans="2:12">
      <c r="G397" s="3" t="s">
        <v>100</v>
      </c>
      <c r="H397" s="3" t="s">
        <v>2</v>
      </c>
    </row>
    <row r="398" spans="2:12">
      <c r="B398" s="3" t="s">
        <v>103</v>
      </c>
      <c r="C398" s="3" t="s">
        <v>2</v>
      </c>
      <c r="G398" s="2" t="s">
        <v>13</v>
      </c>
      <c r="H398" s="13">
        <f>H393/$C$46</f>
        <v>0.51515151515151514</v>
      </c>
    </row>
    <row r="399" spans="2:12">
      <c r="B399" s="2" t="s">
        <v>8</v>
      </c>
      <c r="C399" s="13">
        <f>C392/$C$46</f>
        <v>0.18181818181818182</v>
      </c>
      <c r="F399" s="5"/>
      <c r="G399" s="2" t="s">
        <v>21</v>
      </c>
      <c r="H399" s="13">
        <f>H394/$C$46</f>
        <v>0.48484848484848486</v>
      </c>
    </row>
    <row r="400" spans="2:12">
      <c r="B400" s="2" t="s">
        <v>9</v>
      </c>
      <c r="C400" s="13">
        <f t="shared" ref="C400:C403" si="7">C393/$C$46</f>
        <v>0.24242424242424243</v>
      </c>
      <c r="F400" s="5"/>
      <c r="G400" s="14"/>
    </row>
    <row r="401" spans="2:11">
      <c r="B401" s="2" t="s">
        <v>10</v>
      </c>
      <c r="C401" s="13">
        <f t="shared" si="7"/>
        <v>0</v>
      </c>
    </row>
    <row r="402" spans="2:11">
      <c r="B402" s="2" t="s">
        <v>11</v>
      </c>
      <c r="C402" s="13">
        <f t="shared" si="7"/>
        <v>0.12121212121212122</v>
      </c>
    </row>
    <row r="403" spans="2:11">
      <c r="B403" s="2" t="s">
        <v>120</v>
      </c>
      <c r="C403" s="13">
        <f t="shared" si="7"/>
        <v>0.45454545454545453</v>
      </c>
    </row>
    <row r="407" spans="2:11" ht="15" customHeight="1">
      <c r="B407" s="86" t="s">
        <v>104</v>
      </c>
      <c r="C407" s="86"/>
      <c r="D407" s="86"/>
      <c r="F407" s="89" t="s">
        <v>106</v>
      </c>
      <c r="G407" s="89"/>
      <c r="H407" s="89"/>
      <c r="I407" s="89"/>
      <c r="J407" s="89"/>
      <c r="K407" s="89"/>
    </row>
    <row r="408" spans="2:11" ht="15" customHeight="1">
      <c r="B408" s="86"/>
      <c r="C408" s="86"/>
      <c r="D408" s="86"/>
      <c r="F408" s="89"/>
      <c r="G408" s="89"/>
      <c r="H408" s="89"/>
      <c r="I408" s="89"/>
      <c r="J408" s="89"/>
      <c r="K408" s="89"/>
    </row>
    <row r="409" spans="2:11" ht="15" customHeight="1">
      <c r="B409" s="86"/>
      <c r="C409" s="86"/>
      <c r="D409" s="86"/>
      <c r="F409" s="89"/>
      <c r="G409" s="89"/>
      <c r="H409" s="89"/>
      <c r="I409" s="89"/>
      <c r="J409" s="89"/>
      <c r="K409" s="89"/>
    </row>
    <row r="410" spans="2:11">
      <c r="F410" s="89"/>
      <c r="G410" s="89"/>
      <c r="H410" s="89"/>
      <c r="I410" s="89"/>
      <c r="J410" s="89"/>
      <c r="K410" s="89"/>
    </row>
    <row r="411" spans="2:11">
      <c r="B411" s="3" t="s">
        <v>105</v>
      </c>
      <c r="C411" s="3" t="s">
        <v>1</v>
      </c>
    </row>
    <row r="412" spans="2:11">
      <c r="B412" s="2" t="s">
        <v>13</v>
      </c>
      <c r="C412" s="2">
        <v>31</v>
      </c>
    </row>
    <row r="413" spans="2:11">
      <c r="B413" s="2" t="s">
        <v>21</v>
      </c>
      <c r="C413" s="2">
        <v>2</v>
      </c>
      <c r="H413" s="3" t="s">
        <v>105</v>
      </c>
      <c r="I413" s="3" t="s">
        <v>1</v>
      </c>
    </row>
    <row r="414" spans="2:11">
      <c r="H414" s="2" t="s">
        <v>13</v>
      </c>
      <c r="I414" s="2">
        <v>32</v>
      </c>
    </row>
    <row r="415" spans="2:11">
      <c r="H415" s="2" t="s">
        <v>21</v>
      </c>
      <c r="I415" s="2">
        <v>1</v>
      </c>
    </row>
    <row r="416" spans="2:11">
      <c r="B416" s="3" t="s">
        <v>105</v>
      </c>
      <c r="C416" s="3" t="s">
        <v>2</v>
      </c>
    </row>
    <row r="417" spans="2:9">
      <c r="B417" s="2" t="s">
        <v>13</v>
      </c>
      <c r="C417" s="13">
        <f>C412/$C$46</f>
        <v>0.93939393939393945</v>
      </c>
    </row>
    <row r="418" spans="2:9">
      <c r="B418" s="2" t="s">
        <v>21</v>
      </c>
      <c r="C418" s="13">
        <f>C413/$C$46</f>
        <v>6.0606060606060608E-2</v>
      </c>
      <c r="H418" s="3" t="s">
        <v>105</v>
      </c>
      <c r="I418" s="3" t="s">
        <v>2</v>
      </c>
    </row>
    <row r="419" spans="2:9">
      <c r="H419" s="2" t="s">
        <v>13</v>
      </c>
      <c r="I419" s="13">
        <f>I414/$C$46</f>
        <v>0.96969696969696972</v>
      </c>
    </row>
    <row r="420" spans="2:9">
      <c r="H420" s="2" t="s">
        <v>21</v>
      </c>
      <c r="I420" s="13">
        <f>I415/$C$46</f>
        <v>3.0303030303030304E-2</v>
      </c>
    </row>
    <row r="422" spans="2:9" ht="15" customHeight="1">
      <c r="B422" s="86" t="s">
        <v>107</v>
      </c>
      <c r="C422" s="86"/>
      <c r="D422" s="86"/>
    </row>
    <row r="423" spans="2:9">
      <c r="B423" s="86"/>
      <c r="C423" s="86"/>
      <c r="D423" s="86"/>
    </row>
    <row r="424" spans="2:9">
      <c r="B424" s="86"/>
      <c r="C424" s="86"/>
      <c r="D424" s="86"/>
    </row>
    <row r="426" spans="2:9">
      <c r="B426" s="3" t="s">
        <v>108</v>
      </c>
      <c r="C426" s="76" t="s">
        <v>1</v>
      </c>
      <c r="D426" s="76"/>
    </row>
    <row r="427" spans="2:9">
      <c r="B427" s="25">
        <v>1</v>
      </c>
      <c r="C427" s="72">
        <v>0</v>
      </c>
      <c r="D427" s="72"/>
    </row>
    <row r="428" spans="2:9">
      <c r="B428" s="25">
        <v>2</v>
      </c>
      <c r="C428" s="72">
        <v>0</v>
      </c>
      <c r="D428" s="72"/>
    </row>
    <row r="429" spans="2:9">
      <c r="B429" s="25">
        <v>3</v>
      </c>
      <c r="C429" s="72">
        <v>9</v>
      </c>
      <c r="D429" s="72"/>
    </row>
    <row r="430" spans="2:9">
      <c r="B430" s="25">
        <v>4</v>
      </c>
      <c r="C430" s="72">
        <v>13</v>
      </c>
      <c r="D430" s="72"/>
    </row>
    <row r="431" spans="2:9">
      <c r="B431" s="25">
        <v>5</v>
      </c>
      <c r="C431" s="72">
        <v>11</v>
      </c>
      <c r="D431" s="72"/>
    </row>
    <row r="433" spans="2:10">
      <c r="B433" s="3" t="s">
        <v>108</v>
      </c>
      <c r="C433" s="76" t="s">
        <v>2</v>
      </c>
      <c r="D433" s="76"/>
    </row>
    <row r="434" spans="2:10">
      <c r="B434" s="25">
        <v>1</v>
      </c>
      <c r="C434" s="64">
        <f>C427/$C$46</f>
        <v>0</v>
      </c>
      <c r="D434" s="64"/>
    </row>
    <row r="435" spans="2:10">
      <c r="B435" s="25">
        <v>2</v>
      </c>
      <c r="C435" s="64">
        <f t="shared" ref="C435:C438" si="8">C428/$C$46</f>
        <v>0</v>
      </c>
      <c r="D435" s="64"/>
    </row>
    <row r="436" spans="2:10">
      <c r="B436" s="25">
        <v>3</v>
      </c>
      <c r="C436" s="64">
        <f t="shared" si="8"/>
        <v>0.27272727272727271</v>
      </c>
      <c r="D436" s="64"/>
    </row>
    <row r="437" spans="2:10">
      <c r="B437" s="25">
        <v>4</v>
      </c>
      <c r="C437" s="64">
        <f t="shared" si="8"/>
        <v>0.39393939393939392</v>
      </c>
      <c r="D437" s="64"/>
    </row>
    <row r="438" spans="2:10">
      <c r="B438" s="25">
        <v>5</v>
      </c>
      <c r="C438" s="64">
        <f t="shared" si="8"/>
        <v>0.33333333333333331</v>
      </c>
      <c r="D438" s="64"/>
    </row>
    <row r="443" spans="2:10" ht="15.5">
      <c r="B443" s="9" t="s">
        <v>39</v>
      </c>
    </row>
    <row r="445" spans="2:10">
      <c r="B445" s="76" t="s">
        <v>40</v>
      </c>
      <c r="C445" s="88"/>
      <c r="D445" s="88"/>
      <c r="E445" s="88"/>
      <c r="F445" s="88"/>
      <c r="G445" s="88"/>
      <c r="H445" s="88"/>
      <c r="I445" s="88"/>
      <c r="J445" s="88"/>
    </row>
    <row r="446" spans="2:10">
      <c r="B446" s="38" t="s">
        <v>345</v>
      </c>
      <c r="C446" s="40"/>
      <c r="D446" s="40"/>
      <c r="E446" s="40"/>
      <c r="F446" s="40"/>
      <c r="G446" s="40"/>
      <c r="H446" s="40"/>
      <c r="I446" s="40"/>
      <c r="J446" s="43"/>
    </row>
    <row r="447" spans="2:10">
      <c r="B447" s="39" t="s">
        <v>346</v>
      </c>
      <c r="C447" s="42"/>
      <c r="D447" s="42"/>
      <c r="E447" s="42"/>
      <c r="F447" s="42"/>
      <c r="G447" s="42"/>
      <c r="H447" s="42"/>
      <c r="I447" s="42"/>
      <c r="J447" s="44"/>
    </row>
    <row r="448" spans="2:10">
      <c r="B448" s="39" t="s">
        <v>347</v>
      </c>
      <c r="C448" s="42"/>
      <c r="D448" s="42"/>
      <c r="E448" s="42"/>
      <c r="F448" s="42"/>
      <c r="G448" s="42"/>
      <c r="H448" s="42"/>
      <c r="I448" s="42"/>
      <c r="J448" s="44"/>
    </row>
    <row r="449" spans="2:10">
      <c r="B449" s="39" t="s">
        <v>348</v>
      </c>
      <c r="C449" s="42"/>
      <c r="D449" s="42"/>
      <c r="E449" s="42"/>
      <c r="F449" s="42"/>
      <c r="G449" s="42"/>
      <c r="H449" s="42"/>
      <c r="I449" s="42"/>
      <c r="J449" s="44"/>
    </row>
    <row r="450" spans="2:10">
      <c r="B450" s="39" t="s">
        <v>349</v>
      </c>
      <c r="C450" s="42"/>
      <c r="D450" s="42"/>
      <c r="E450" s="42"/>
      <c r="F450" s="42"/>
      <c r="G450" s="42"/>
      <c r="H450" s="42"/>
      <c r="I450" s="42"/>
      <c r="J450" s="44"/>
    </row>
    <row r="451" spans="2:10">
      <c r="B451" s="39" t="s">
        <v>350</v>
      </c>
      <c r="C451" s="42"/>
      <c r="D451" s="42"/>
      <c r="E451" s="42"/>
      <c r="F451" s="42"/>
      <c r="G451" s="42"/>
      <c r="H451" s="42"/>
      <c r="I451" s="42"/>
      <c r="J451" s="44"/>
    </row>
    <row r="452" spans="2:10">
      <c r="B452" s="39" t="s">
        <v>351</v>
      </c>
      <c r="C452" s="42"/>
      <c r="D452" s="42"/>
      <c r="E452" s="42"/>
      <c r="F452" s="42"/>
      <c r="G452" s="42"/>
      <c r="H452" s="42"/>
      <c r="I452" s="42"/>
      <c r="J452" s="44"/>
    </row>
    <row r="453" spans="2:10">
      <c r="B453" s="39" t="s">
        <v>352</v>
      </c>
      <c r="C453" s="42"/>
      <c r="D453" s="42"/>
      <c r="E453" s="42"/>
      <c r="F453" s="42"/>
      <c r="G453" s="42"/>
      <c r="H453" s="42"/>
      <c r="I453" s="42"/>
      <c r="J453" s="44"/>
    </row>
    <row r="454" spans="2:10">
      <c r="B454" s="39" t="s">
        <v>353</v>
      </c>
      <c r="C454" s="42"/>
      <c r="D454" s="42"/>
      <c r="E454" s="42"/>
      <c r="F454" s="42"/>
      <c r="G454" s="42"/>
      <c r="H454" s="42"/>
      <c r="I454" s="42"/>
      <c r="J454" s="44"/>
    </row>
    <row r="455" spans="2:10">
      <c r="B455" s="39" t="s">
        <v>354</v>
      </c>
      <c r="C455" s="42"/>
      <c r="D455" s="42"/>
      <c r="E455" s="42"/>
      <c r="F455" s="42"/>
      <c r="G455" s="42"/>
      <c r="H455" s="42"/>
      <c r="I455" s="42"/>
      <c r="J455" s="44"/>
    </row>
    <row r="456" spans="2:10">
      <c r="B456" s="39" t="s">
        <v>355</v>
      </c>
      <c r="C456" s="42"/>
      <c r="D456" s="42"/>
      <c r="E456" s="42"/>
      <c r="F456" s="42"/>
      <c r="G456" s="42"/>
      <c r="H456" s="42"/>
      <c r="I456" s="42"/>
      <c r="J456" s="44"/>
    </row>
    <row r="457" spans="2:10">
      <c r="B457" s="39" t="s">
        <v>356</v>
      </c>
      <c r="C457" s="42"/>
      <c r="D457" s="42"/>
      <c r="E457" s="42"/>
      <c r="F457" s="42"/>
      <c r="G457" s="42"/>
      <c r="H457" s="42"/>
      <c r="I457" s="42"/>
      <c r="J457" s="44"/>
    </row>
    <row r="458" spans="2:10">
      <c r="B458" s="39" t="s">
        <v>357</v>
      </c>
      <c r="C458" s="42"/>
      <c r="D458" s="42"/>
      <c r="E458" s="42"/>
      <c r="F458" s="42"/>
      <c r="G458" s="42"/>
      <c r="H458" s="42"/>
      <c r="I458" s="42"/>
      <c r="J458" s="44"/>
    </row>
    <row r="459" spans="2:10">
      <c r="B459" s="39" t="s">
        <v>358</v>
      </c>
      <c r="C459" s="42"/>
      <c r="D459" s="42"/>
      <c r="E459" s="42"/>
      <c r="F459" s="42"/>
      <c r="G459" s="42"/>
      <c r="H459" s="42"/>
      <c r="I459" s="42"/>
      <c r="J459" s="44"/>
    </row>
    <row r="460" spans="2:10">
      <c r="B460" s="39" t="s">
        <v>359</v>
      </c>
      <c r="C460" s="42"/>
      <c r="D460" s="42"/>
      <c r="E460" s="42"/>
      <c r="F460" s="42"/>
      <c r="G460" s="42"/>
      <c r="H460" s="42"/>
      <c r="I460" s="42"/>
      <c r="J460" s="44"/>
    </row>
    <row r="461" spans="2:10">
      <c r="B461" s="39" t="s">
        <v>360</v>
      </c>
      <c r="C461" s="42"/>
      <c r="D461" s="42"/>
      <c r="E461" s="42"/>
      <c r="F461" s="42"/>
      <c r="G461" s="42"/>
      <c r="H461" s="42"/>
      <c r="I461" s="42"/>
      <c r="J461" s="44"/>
    </row>
    <row r="462" spans="2:10">
      <c r="B462" s="39" t="s">
        <v>361</v>
      </c>
      <c r="C462" s="42"/>
      <c r="D462" s="42"/>
      <c r="E462" s="42"/>
      <c r="F462" s="42"/>
      <c r="G462" s="42"/>
      <c r="H462" s="42"/>
      <c r="I462" s="42"/>
      <c r="J462" s="44"/>
    </row>
    <row r="463" spans="2:10">
      <c r="B463" s="39" t="s">
        <v>362</v>
      </c>
      <c r="C463" s="42"/>
      <c r="D463" s="42"/>
      <c r="E463" s="42"/>
      <c r="F463" s="42"/>
      <c r="G463" s="42"/>
      <c r="H463" s="42"/>
      <c r="I463" s="42"/>
      <c r="J463" s="44"/>
    </row>
    <row r="464" spans="2:10">
      <c r="B464" s="39" t="s">
        <v>363</v>
      </c>
      <c r="C464" s="42"/>
      <c r="D464" s="42"/>
      <c r="E464" s="42"/>
      <c r="F464" s="42"/>
      <c r="G464" s="42"/>
      <c r="H464" s="42"/>
      <c r="I464" s="42"/>
      <c r="J464" s="44"/>
    </row>
    <row r="465" spans="2:10">
      <c r="B465" s="39" t="s">
        <v>364</v>
      </c>
      <c r="C465" s="42"/>
      <c r="D465" s="42"/>
      <c r="E465" s="42"/>
      <c r="F465" s="42"/>
      <c r="G465" s="42"/>
      <c r="H465" s="42"/>
      <c r="I465" s="42"/>
      <c r="J465" s="44"/>
    </row>
    <row r="466" spans="2:10">
      <c r="B466" s="39" t="s">
        <v>365</v>
      </c>
      <c r="C466" s="42"/>
      <c r="D466" s="42"/>
      <c r="E466" s="42"/>
      <c r="F466" s="42"/>
      <c r="G466" s="42"/>
      <c r="H466" s="42"/>
      <c r="I466" s="42"/>
      <c r="J466" s="44"/>
    </row>
    <row r="467" spans="2:10">
      <c r="B467" s="39" t="s">
        <v>366</v>
      </c>
      <c r="C467" s="42"/>
      <c r="D467" s="42"/>
      <c r="E467" s="42"/>
      <c r="F467" s="42"/>
      <c r="G467" s="42"/>
      <c r="H467" s="42"/>
      <c r="I467" s="42"/>
      <c r="J467" s="44"/>
    </row>
    <row r="468" spans="2:10">
      <c r="B468" s="39" t="s">
        <v>367</v>
      </c>
      <c r="C468" s="42"/>
      <c r="D468" s="42"/>
      <c r="E468" s="42"/>
      <c r="F468" s="42"/>
      <c r="G468" s="42"/>
      <c r="H468" s="42"/>
      <c r="I468" s="42"/>
      <c r="J468" s="44"/>
    </row>
    <row r="469" spans="2:10">
      <c r="B469" s="39" t="s">
        <v>368</v>
      </c>
      <c r="C469" s="42"/>
      <c r="D469" s="42"/>
      <c r="E469" s="42"/>
      <c r="F469" s="42"/>
      <c r="G469" s="42"/>
      <c r="H469" s="42"/>
      <c r="I469" s="42"/>
      <c r="J469" s="44"/>
    </row>
    <row r="470" spans="2:10">
      <c r="B470" s="39" t="s">
        <v>369</v>
      </c>
      <c r="C470" s="42"/>
      <c r="D470" s="42"/>
      <c r="E470" s="42"/>
      <c r="F470" s="42"/>
      <c r="G470" s="42"/>
      <c r="H470" s="42"/>
      <c r="I470" s="42"/>
      <c r="J470" s="44"/>
    </row>
    <row r="471" spans="2:10">
      <c r="B471" s="39" t="s">
        <v>370</v>
      </c>
      <c r="C471" s="42"/>
      <c r="D471" s="42"/>
      <c r="E471" s="42"/>
      <c r="F471" s="42"/>
      <c r="G471" s="42"/>
      <c r="H471" s="42"/>
      <c r="I471" s="42"/>
      <c r="J471" s="44"/>
    </row>
    <row r="472" spans="2:10">
      <c r="B472" s="39" t="s">
        <v>371</v>
      </c>
      <c r="C472" s="42"/>
      <c r="D472" s="42"/>
      <c r="E472" s="42"/>
      <c r="F472" s="42"/>
      <c r="G472" s="42"/>
      <c r="H472" s="42"/>
      <c r="I472" s="42"/>
      <c r="J472" s="44"/>
    </row>
    <row r="473" spans="2:10">
      <c r="B473" s="37"/>
      <c r="C473" s="35"/>
      <c r="D473" s="35"/>
      <c r="E473" s="35"/>
      <c r="F473" s="35"/>
      <c r="G473" s="35"/>
      <c r="H473" s="35"/>
      <c r="I473" s="35"/>
      <c r="J473" s="36"/>
    </row>
  </sheetData>
  <mergeCells count="109">
    <mergeCell ref="B12:F12"/>
    <mergeCell ref="K125:L125"/>
    <mergeCell ref="H134:J134"/>
    <mergeCell ref="K134:L134"/>
    <mergeCell ref="B445:J445"/>
    <mergeCell ref="B125:D125"/>
    <mergeCell ref="B127:D127"/>
    <mergeCell ref="B128:D128"/>
    <mergeCell ref="E127:F127"/>
    <mergeCell ref="E128:F128"/>
    <mergeCell ref="E125:F125"/>
    <mergeCell ref="H125:J125"/>
    <mergeCell ref="C434:D434"/>
    <mergeCell ref="B235:C235"/>
    <mergeCell ref="F407:K410"/>
    <mergeCell ref="C433:D433"/>
    <mergeCell ref="F385:I387"/>
    <mergeCell ref="C435:D435"/>
    <mergeCell ref="C436:D436"/>
    <mergeCell ref="C437:D437"/>
    <mergeCell ref="C438:D438"/>
    <mergeCell ref="C426:D426"/>
    <mergeCell ref="C427:D427"/>
    <mergeCell ref="C428:D428"/>
    <mergeCell ref="C429:D429"/>
    <mergeCell ref="C430:D430"/>
    <mergeCell ref="C431:D431"/>
    <mergeCell ref="B374:E374"/>
    <mergeCell ref="B375:E375"/>
    <mergeCell ref="B376:E376"/>
    <mergeCell ref="B382:D382"/>
    <mergeCell ref="B407:D409"/>
    <mergeCell ref="B422:D424"/>
    <mergeCell ref="B368:E368"/>
    <mergeCell ref="B369:E369"/>
    <mergeCell ref="B370:E370"/>
    <mergeCell ref="B371:E371"/>
    <mergeCell ref="B372:E372"/>
    <mergeCell ref="B373:E373"/>
    <mergeCell ref="B385:D388"/>
    <mergeCell ref="B269:D269"/>
    <mergeCell ref="B270:D270"/>
    <mergeCell ref="B271:D271"/>
    <mergeCell ref="B304:D304"/>
    <mergeCell ref="B305:D305"/>
    <mergeCell ref="B308:D308"/>
    <mergeCell ref="H268:I268"/>
    <mergeCell ref="H269:I269"/>
    <mergeCell ref="H270:I270"/>
    <mergeCell ref="H271:I271"/>
    <mergeCell ref="B268:D268"/>
    <mergeCell ref="B260:D260"/>
    <mergeCell ref="B301:D301"/>
    <mergeCell ref="B302:D302"/>
    <mergeCell ref="B303:D303"/>
    <mergeCell ref="B300:D300"/>
    <mergeCell ref="B232:C232"/>
    <mergeCell ref="B233:C233"/>
    <mergeCell ref="B234:C234"/>
    <mergeCell ref="B236:D236"/>
    <mergeCell ref="B237:D237"/>
    <mergeCell ref="B238:D238"/>
    <mergeCell ref="B239:D239"/>
    <mergeCell ref="B306:D306"/>
    <mergeCell ref="B307:D307"/>
    <mergeCell ref="B240:D240"/>
    <mergeCell ref="B254:D254"/>
    <mergeCell ref="B255:D255"/>
    <mergeCell ref="B256:D256"/>
    <mergeCell ref="B257:D257"/>
    <mergeCell ref="B258:D258"/>
    <mergeCell ref="B259:D259"/>
    <mergeCell ref="B241:D241"/>
    <mergeCell ref="B252:D252"/>
    <mergeCell ref="B253:D253"/>
    <mergeCell ref="K131:L131"/>
    <mergeCell ref="K132:L132"/>
    <mergeCell ref="K133:L133"/>
    <mergeCell ref="E132:F132"/>
    <mergeCell ref="E133:F133"/>
    <mergeCell ref="E136:F136"/>
    <mergeCell ref="E134:F134"/>
    <mergeCell ref="E131:F131"/>
    <mergeCell ref="B137:D137"/>
    <mergeCell ref="E137:F137"/>
    <mergeCell ref="H122:J122"/>
    <mergeCell ref="H123:J123"/>
    <mergeCell ref="H124:J124"/>
    <mergeCell ref="B134:D134"/>
    <mergeCell ref="B135:D135"/>
    <mergeCell ref="B136:D136"/>
    <mergeCell ref="B126:D126"/>
    <mergeCell ref="H132:J132"/>
    <mergeCell ref="K122:L122"/>
    <mergeCell ref="K123:L123"/>
    <mergeCell ref="K124:L124"/>
    <mergeCell ref="H131:J131"/>
    <mergeCell ref="E135:F135"/>
    <mergeCell ref="B131:D131"/>
    <mergeCell ref="B132:D132"/>
    <mergeCell ref="B133:D133"/>
    <mergeCell ref="E126:F126"/>
    <mergeCell ref="B122:D122"/>
    <mergeCell ref="B123:D123"/>
    <mergeCell ref="B124:D124"/>
    <mergeCell ref="E122:F122"/>
    <mergeCell ref="E123:F123"/>
    <mergeCell ref="E124:F124"/>
    <mergeCell ref="H133:J13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2017-12-12T00:38:26Z</dcterms:modified>
</cp:coreProperties>
</file>