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Técnico Profesional en Procesos del Turismo Sostenible\"/>
    </mc:Choice>
  </mc:AlternateContent>
  <xr:revisionPtr revIDLastSave="0" documentId="13_ncr:1_{2DE6D81D-9503-4472-977E-C34280177FDE}" xr6:coauthVersionLast="45" xr6:coauthVersionMax="45" xr10:uidLastSave="{00000000-0000-0000-0000-000000000000}"/>
  <bookViews>
    <workbookView xWindow="-20610" yWindow="-120" windowWidth="20730" windowHeight="11160" activeTab="2" xr2:uid="{00000000-000D-0000-FFFF-FFFF00000000}"/>
  </bookViews>
  <sheets>
    <sheet name="Presentación" sheetId="2" r:id="rId1"/>
    <sheet name="Informe hasta el 2019" sheetId="10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8" i="7" l="1"/>
  <c r="H169" i="7"/>
  <c r="H167" i="7"/>
  <c r="H155" i="7"/>
  <c r="H154" i="7"/>
  <c r="D244" i="7" l="1"/>
  <c r="E242" i="7" s="1"/>
  <c r="H223" i="7"/>
  <c r="H224" i="7"/>
  <c r="H225" i="7"/>
  <c r="H226" i="7"/>
  <c r="H222" i="7"/>
  <c r="E227" i="7"/>
  <c r="E234" i="7" s="1"/>
  <c r="F227" i="7"/>
  <c r="F232" i="7" s="1"/>
  <c r="G227" i="7"/>
  <c r="G232" i="7" s="1"/>
  <c r="D227" i="7"/>
  <c r="D233" i="7" s="1"/>
  <c r="E207" i="7"/>
  <c r="E210" i="7" s="1"/>
  <c r="F207" i="7"/>
  <c r="F210" i="7" s="1"/>
  <c r="G207" i="7"/>
  <c r="G210" i="7" s="1"/>
  <c r="D207" i="7"/>
  <c r="D211" i="7" s="1"/>
  <c r="H205" i="7"/>
  <c r="H206" i="7"/>
  <c r="H204" i="7"/>
  <c r="G195" i="7"/>
  <c r="E188" i="7"/>
  <c r="E193" i="7" s="1"/>
  <c r="F188" i="7"/>
  <c r="F195" i="7" s="1"/>
  <c r="G188" i="7"/>
  <c r="G194" i="7" s="1"/>
  <c r="D188" i="7"/>
  <c r="D195" i="7" s="1"/>
  <c r="E170" i="7"/>
  <c r="E175" i="7" s="1"/>
  <c r="F170" i="7"/>
  <c r="F174" i="7" s="1"/>
  <c r="G170" i="7"/>
  <c r="G176" i="7" s="1"/>
  <c r="H170" i="7"/>
  <c r="H175" i="7" s="1"/>
  <c r="D170" i="7"/>
  <c r="D176" i="7" s="1"/>
  <c r="F234" i="7" l="1"/>
  <c r="F231" i="7"/>
  <c r="G211" i="7"/>
  <c r="E241" i="7"/>
  <c r="E243" i="7"/>
  <c r="H227" i="7"/>
  <c r="H233" i="7" s="1"/>
  <c r="F233" i="7"/>
  <c r="E233" i="7"/>
  <c r="F230" i="7"/>
  <c r="G230" i="7"/>
  <c r="G231" i="7"/>
  <c r="G212" i="7"/>
  <c r="F212" i="7"/>
  <c r="D194" i="7"/>
  <c r="F193" i="7"/>
  <c r="G193" i="7"/>
  <c r="G191" i="7"/>
  <c r="G192" i="7"/>
  <c r="F194" i="7"/>
  <c r="F191" i="7"/>
  <c r="G196" i="7"/>
  <c r="G175" i="7"/>
  <c r="E192" i="7"/>
  <c r="D232" i="7"/>
  <c r="D191" i="7"/>
  <c r="E195" i="7"/>
  <c r="H207" i="7"/>
  <c r="H210" i="7" s="1"/>
  <c r="D210" i="7"/>
  <c r="E212" i="7"/>
  <c r="F211" i="7"/>
  <c r="D230" i="7"/>
  <c r="D231" i="7"/>
  <c r="E232" i="7"/>
  <c r="G234" i="7"/>
  <c r="D196" i="7"/>
  <c r="D193" i="7"/>
  <c r="E194" i="7"/>
  <c r="F196" i="7"/>
  <c r="F192" i="7"/>
  <c r="D212" i="7"/>
  <c r="E211" i="7"/>
  <c r="D234" i="7"/>
  <c r="E230" i="7"/>
  <c r="E231" i="7"/>
  <c r="G233" i="7"/>
  <c r="E196" i="7"/>
  <c r="D192" i="7"/>
  <c r="F176" i="7"/>
  <c r="E191" i="7"/>
  <c r="E174" i="7"/>
  <c r="D174" i="7"/>
  <c r="E176" i="7"/>
  <c r="F175" i="7"/>
  <c r="H174" i="7"/>
  <c r="D175" i="7"/>
  <c r="G174" i="7"/>
  <c r="H176" i="7"/>
  <c r="E156" i="7"/>
  <c r="E160" i="7" s="1"/>
  <c r="F156" i="7"/>
  <c r="F160" i="7" s="1"/>
  <c r="G156" i="7"/>
  <c r="G160" i="7" s="1"/>
  <c r="H156" i="7"/>
  <c r="H160" i="7" s="1"/>
  <c r="D156" i="7"/>
  <c r="D160" i="7" s="1"/>
  <c r="D138" i="7"/>
  <c r="D143" i="7" s="1"/>
  <c r="E92" i="7"/>
  <c r="E95" i="7" s="1"/>
  <c r="F92" i="7"/>
  <c r="F97" i="7" s="1"/>
  <c r="G92" i="7"/>
  <c r="G96" i="7" s="1"/>
  <c r="H92" i="7"/>
  <c r="H95" i="7" s="1"/>
  <c r="D92" i="7"/>
  <c r="D95" i="7" s="1"/>
  <c r="D74" i="7"/>
  <c r="E72" i="7" s="1"/>
  <c r="H59" i="7"/>
  <c r="H60" i="7"/>
  <c r="H58" i="7"/>
  <c r="H48" i="7"/>
  <c r="H47" i="7"/>
  <c r="E61" i="7"/>
  <c r="E65" i="7" s="1"/>
  <c r="F61" i="7"/>
  <c r="F66" i="7" s="1"/>
  <c r="G61" i="7"/>
  <c r="G65" i="7" s="1"/>
  <c r="D61" i="7"/>
  <c r="D66" i="7" s="1"/>
  <c r="E49" i="7"/>
  <c r="E53" i="7" s="1"/>
  <c r="F49" i="7"/>
  <c r="F53" i="7" s="1"/>
  <c r="G49" i="7"/>
  <c r="G53" i="7" s="1"/>
  <c r="D49" i="7"/>
  <c r="D53" i="7" s="1"/>
  <c r="H234" i="7" l="1"/>
  <c r="H230" i="7"/>
  <c r="H232" i="7"/>
  <c r="H231" i="7"/>
  <c r="D142" i="7"/>
  <c r="H211" i="7"/>
  <c r="H49" i="7"/>
  <c r="H52" i="7" s="1"/>
  <c r="D141" i="7"/>
  <c r="H212" i="7"/>
  <c r="D96" i="7"/>
  <c r="E70" i="7"/>
  <c r="E159" i="7"/>
  <c r="H98" i="7"/>
  <c r="F96" i="7"/>
  <c r="G159" i="7"/>
  <c r="G95" i="7"/>
  <c r="D97" i="7"/>
  <c r="F95" i="7"/>
  <c r="H97" i="7"/>
  <c r="G98" i="7"/>
  <c r="D145" i="7"/>
  <c r="D98" i="7"/>
  <c r="H96" i="7"/>
  <c r="G97" i="7"/>
  <c r="F98" i="7"/>
  <c r="D144" i="7"/>
  <c r="D159" i="7"/>
  <c r="F159" i="7"/>
  <c r="H159" i="7"/>
  <c r="E96" i="7"/>
  <c r="E97" i="7"/>
  <c r="E98" i="7"/>
  <c r="G52" i="7"/>
  <c r="E64" i="7"/>
  <c r="G64" i="7"/>
  <c r="E52" i="7"/>
  <c r="E66" i="7"/>
  <c r="G66" i="7"/>
  <c r="E71" i="7"/>
  <c r="E73" i="7"/>
  <c r="F52" i="7"/>
  <c r="D64" i="7"/>
  <c r="D65" i="7"/>
  <c r="F65" i="7"/>
  <c r="F64" i="7"/>
  <c r="D52" i="7"/>
  <c r="H61" i="7"/>
  <c r="H65" i="7" s="1"/>
  <c r="H64" i="7" l="1"/>
  <c r="H66" i="7"/>
  <c r="H53" i="7"/>
</calcChain>
</file>

<file path=xl/sharedStrings.xml><?xml version="1.0" encoding="utf-8"?>
<sst xmlns="http://schemas.openxmlformats.org/spreadsheetml/2006/main" count="1141" uniqueCount="338">
  <si>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</si>
  <si>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</si>
  <si>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</si>
  <si>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</si>
  <si>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</si>
  <si>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</si>
  <si>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</si>
  <si>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</si>
  <si>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</si>
  <si>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</si>
  <si>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</si>
  <si>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</si>
  <si>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</si>
  <si>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</si>
  <si>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</si>
  <si>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</si>
  <si>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</si>
  <si>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Pereira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</si>
  <si>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</si>
  <si>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</si>
  <si>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</si>
  <si>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</si>
  <si>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</si>
  <si>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</si>
  <si>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</si>
  <si>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</si>
  <si>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</si>
  <si>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</si>
  <si>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</si>
  <si>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</si>
  <si>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</si>
  <si>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</si>
  <si>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</si>
  <si>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</si>
  <si>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</si>
  <si>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</si>
  <si>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</si>
  <si>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</si>
  <si>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</si>
  <si>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</si>
  <si>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</si>
  <si>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</si>
  <si>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</si>
  <si>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</si>
  <si>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</si>
  <si>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</si>
  <si>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</si>
  <si>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</si>
  <si>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</si>
  <si>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</si>
  <si>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</si>
  <si>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</si>
  <si>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</si>
  <si>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</si>
  <si>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</si>
  <si>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</si>
  <si>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</si>
  <si>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</si>
  <si>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</si>
  <si>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</si>
  <si>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</si>
  <si>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</si>
  <si>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</si>
  <si>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</si>
  <si>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</si>
  <si>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</si>
  <si>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</si>
  <si>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</si>
  <si>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</si>
  <si>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</si>
  <si>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</si>
  <si>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</si>
  <si>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</si>
  <si>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</si>
  <si>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</si>
  <si>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</si>
  <si>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</si>
  <si>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</si>
  <si>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</si>
  <si>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</si>
  <si>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</si>
  <si>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</si>
  <si>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</si>
  <si>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</si>
  <si>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</si>
  <si>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</si>
  <si>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</si>
  <si>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</si>
  <si>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</si>
  <si>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</si>
  <si>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</si>
  <si>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</si>
  <si>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</si>
  <si>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</si>
  <si>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</si>
  <si>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</si>
  <si>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</si>
  <si>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</si>
  <si>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</si>
  <si>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</si>
  <si>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</si>
  <si>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</si>
  <si>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</si>
  <si>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</si>
  <si>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</si>
  <si>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</si>
  <si>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</si>
  <si>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BEEPHARMA SAS.</t>
  </si>
  <si>
    <t>YAMID ARANGO ARIAS</t>
  </si>
  <si>
    <t>3008959697</t>
  </si>
  <si>
    <t>beepharmacolombia@gmail.com</t>
  </si>
  <si>
    <t xml:space="preserve">Salud </t>
  </si>
  <si>
    <t>Privada</t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</si>
  <si>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</si>
  <si>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</si>
  <si>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</si>
  <si>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</si>
  <si>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</si>
  <si>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</si>
  <si>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>Les permite cumplir con los objetivos 
planteados, gracias a su capacidad y conocimiento.</t>
  </si>
  <si>
    <t xml:space="preserve">Califique la calidad de la formación que imparten los programas académicos sobre sus estudiantes y su desempeño a nivel laboral </t>
  </si>
  <si>
    <t xml:space="preserve">Alto grado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</si>
  <si>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</si>
  <si>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</si>
  <si>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</si>
  <si>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</si>
  <si>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</si>
  <si>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</si>
  <si>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</si>
  <si>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</si>
  <si>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</si>
  <si>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</si>
  <si>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</si>
  <si>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</si>
  <si>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</si>
  <si>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</si>
  <si>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</si>
  <si>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</si>
  <si>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</si>
  <si>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</si>
  <si>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</si>
  <si>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</si>
  <si>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</si>
  <si>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PALMAR DE VILLA VERDE. MZ 9 CASA 1</t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</si>
  <si>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</si>
  <si>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</si>
  <si>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</si>
  <si>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</si>
  <si>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</si>
  <si>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</si>
  <si>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</si>
  <si>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</si>
  <si>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</si>
  <si>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</si>
  <si>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</si>
  <si>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</si>
  <si>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</si>
  <si>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</si>
  <si>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</si>
  <si>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</si>
  <si>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</si>
  <si>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</si>
  <si>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</si>
  <si>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</si>
  <si>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</si>
  <si>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</si>
  <si>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</si>
  <si>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</si>
  <si>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</si>
  <si>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</si>
  <si>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</si>
  <si>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</si>
  <si>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</si>
  <si>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</si>
  <si>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</si>
  <si>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</si>
  <si>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</si>
  <si>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</si>
  <si>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</si>
  <si>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</si>
  <si>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</si>
  <si>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</si>
  <si>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</si>
  <si>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</si>
  <si>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</si>
  <si>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</si>
  <si>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</si>
  <si>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</si>
  <si>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</si>
  <si>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</si>
  <si>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</si>
  <si>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</si>
  <si>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</si>
  <si>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</si>
  <si>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</si>
  <si>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</si>
  <si>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</si>
  <si>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</si>
  <si>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</si>
  <si>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</si>
  <si>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</si>
  <si>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</si>
  <si>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</si>
  <si>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</si>
  <si>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</si>
  <si>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</si>
  <si>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</si>
  <si>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</si>
  <si>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</si>
  <si>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</si>
  <si>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</si>
  <si>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</si>
  <si>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</si>
  <si>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</si>
  <si>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</si>
  <si>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</si>
  <si>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</si>
  <si>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</si>
  <si>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</si>
  <si>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</si>
  <si>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</si>
  <si>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</si>
  <si>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</si>
  <si>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</si>
  <si>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</si>
  <si>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</si>
  <si>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</si>
  <si>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</si>
  <si>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</si>
  <si>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</si>
  <si>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</si>
  <si>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</si>
  <si>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</si>
  <si>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</si>
  <si>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</si>
  <si>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</si>
  <si>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</si>
  <si>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</si>
  <si>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</si>
  <si>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</si>
  <si>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</si>
  <si>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</si>
  <si>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</si>
  <si>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</si>
  <si>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</si>
  <si>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</si>
  <si>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</si>
  <si>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</si>
  <si>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</si>
  <si>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</si>
  <si>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</si>
  <si>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</si>
  <si>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</si>
  <si>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</si>
  <si>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</si>
  <si>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</si>
  <si>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</si>
  <si>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</si>
  <si>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</si>
  <si>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</si>
  <si>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</si>
  <si>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</si>
  <si>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</si>
  <si>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</si>
  <si>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</si>
  <si>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</si>
  <si>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</si>
  <si>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</si>
  <si>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</si>
  <si>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</si>
  <si>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</si>
  <si>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</si>
  <si>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</si>
  <si>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</si>
  <si>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</si>
  <si>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</si>
  <si>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</si>
  <si>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</si>
  <si>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</si>
  <si>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</si>
  <si>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</si>
  <si>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</si>
  <si>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</si>
  <si>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</si>
  <si>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</si>
  <si>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</si>
  <si>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</si>
  <si>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</si>
  <si>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</si>
  <si>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</si>
  <si>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</si>
  <si>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</si>
  <si>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</si>
  <si>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</si>
  <si>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</si>
  <si>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</si>
  <si>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</si>
  <si>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</si>
  <si>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</si>
  <si>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</si>
  <si>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</si>
  <si>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</si>
  <si>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</si>
  <si>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</si>
  <si>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</si>
  <si>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</si>
  <si>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</si>
  <si>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</si>
  <si>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</si>
  <si>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</si>
  <si>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</si>
  <si>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</si>
  <si>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</si>
  <si>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</si>
  <si>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</si>
  <si>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</si>
  <si>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</si>
  <si>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</si>
  <si>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</si>
  <si>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</si>
  <si>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</si>
  <si>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Técnico Profesional en Procesos del 
Turismo Sostenible</t>
  </si>
  <si>
    <t>Total graduados: 168</t>
  </si>
  <si>
    <t>Total encuestas 2020: 4</t>
  </si>
  <si>
    <t>Total encuestas: 138</t>
  </si>
  <si>
    <t>Total encuestas 2019: 138</t>
  </si>
  <si>
    <t>Nivel de seguimiento: 84,5%</t>
  </si>
  <si>
    <t>RetroCiclas Tours Colombia</t>
  </si>
  <si>
    <t>Elizabeth Sepúlveda Tabares</t>
  </si>
  <si>
    <t>Calle 38 #13-115</t>
  </si>
  <si>
    <t>3124374882</t>
  </si>
  <si>
    <t>Info@retrocicas.com</t>
  </si>
  <si>
    <t>Otro. Cuál?</t>
  </si>
  <si>
    <t>Así lo mencionan los egresados</t>
  </si>
  <si>
    <t xml:space="preserve">Se han implementado procesos innovadora 
y creativos </t>
  </si>
  <si>
    <t>El nivel educacional permite que tengan las 
competencias necesarias para cubrir las necesidades de la región.</t>
  </si>
  <si>
    <t>Sentido de la crítica y capacidad de debate con argumentos.</t>
  </si>
  <si>
    <t>mayor contacto con el ambiente laboral para la implementar sus talentos al desarrollo 
regional
regional.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</si>
</sst>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vertical="center" wrapText="1"/>
    </xf>
    <xf numFmtId="0" fontId="0" fillId="7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7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B9-4B5E-9EED-DB0EF73C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556720"/>
        <c:axId val="234557112"/>
      </c:barChart>
      <c:catAx>
        <c:axId val="234556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4557112"/>
        <c:crosses val="autoZero"/>
        <c:auto val="1"/>
        <c:lblAlgn val="ctr"/>
        <c:lblOffset val="100"/>
        <c:noMultiLvlLbl val="0"/>
      </c:catAx>
      <c:valAx>
        <c:axId val="234557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455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AB-4E00-983F-9EE60C5B108D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8AB-4E00-983F-9EE60C5B108D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8AB-4E00-983F-9EE60C5B108D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8AB-4E00-983F-9EE60C5B108D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8AB-4E00-983F-9EE60C5B108D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8AB-4E00-983F-9EE60C5B108D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8AB-4E00-983F-9EE60C5B10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433256"/>
        <c:axId val="448433648"/>
      </c:barChart>
      <c:catAx>
        <c:axId val="448433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433648"/>
        <c:crosses val="autoZero"/>
        <c:auto val="1"/>
        <c:lblAlgn val="ctr"/>
        <c:lblOffset val="100"/>
        <c:noMultiLvlLbl val="0"/>
      </c:catAx>
      <c:valAx>
        <c:axId val="448433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4332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0.71851851851851856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99-43DA-BB52-994E50CA15A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0.12592592592592591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99-43DA-BB52-994E50CA1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434432"/>
        <c:axId val="448434824"/>
      </c:barChart>
      <c:catAx>
        <c:axId val="44843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434824"/>
        <c:crosses val="autoZero"/>
        <c:auto val="1"/>
        <c:lblAlgn val="ctr"/>
        <c:lblOffset val="100"/>
        <c:noMultiLvlLbl val="0"/>
      </c:catAx>
      <c:valAx>
        <c:axId val="44843482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43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B165-4A28-A66D-49C7345885A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65-4A28-A66D-49C7345885AC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65-4A28-A66D-49C7345885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0.70289855072463769</c:v>
              </c:pt>
              <c:pt idx="1">
                <c:v>0.12318840579710146</c:v>
              </c:pt>
            </c:numLit>
          </c:val>
          <c:extLst>
            <c:ext xmlns:c16="http://schemas.microsoft.com/office/drawing/2014/chart" uri="{C3380CC4-5D6E-409C-BE32-E72D297353CC}">
              <c16:uniqueId val="{00000003-B165-4A28-A66D-49C734588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8D56-44A5-95AA-3BD0DA5DE4B5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8D56-44A5-95AA-3BD0DA5DE4B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56-44A5-95AA-3BD0DA5DE4B5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D56-44A5-95AA-3BD0DA5DE4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0.28985507246376813</c:v>
              </c:pt>
              <c:pt idx="1">
                <c:v>0.71014492753623193</c:v>
              </c:pt>
            </c:numLit>
          </c:val>
          <c:extLst>
            <c:ext xmlns:c16="http://schemas.microsoft.com/office/drawing/2014/chart" uri="{C3380CC4-5D6E-409C-BE32-E72D297353CC}">
              <c16:uniqueId val="{00000004-8D56-44A5-95AA-3BD0DA5DE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0081-4A99-835B-59BC97A75B60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81-4A99-835B-59BC97A75B60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81-4A99-835B-59BC97A75B60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81-4A99-835B-59BC97A75B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0.87681159420289856</c:v>
              </c:pt>
              <c:pt idx="1">
                <c:v>7.9710144927536225E-2</c:v>
              </c:pt>
              <c:pt idx="2">
                <c:v>4.3478260869565216E-2</c:v>
              </c:pt>
            </c:numLit>
          </c:val>
          <c:extLst>
            <c:ext xmlns:c16="http://schemas.microsoft.com/office/drawing/2014/chart" uri="{C3380CC4-5D6E-409C-BE32-E72D297353CC}">
              <c16:uniqueId val="{00000004-0081-4A99-835B-59BC97A75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4-48AB-8CE0-4CA397838C6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FC4-48AB-8CE0-4CA397838C6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FC4-48AB-8CE0-4CA397838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0.89393939393939392</c:v>
              </c:pt>
              <c:pt idx="1">
                <c:v>5.3030303030303032E-2</c:v>
              </c:pt>
              <c:pt idx="2">
                <c:v>5.3030303030303032E-2</c:v>
              </c:pt>
            </c:numLit>
          </c:val>
          <c:extLst>
            <c:ext xmlns:c16="http://schemas.microsoft.com/office/drawing/2014/chart" uri="{C3380CC4-5D6E-409C-BE32-E72D297353CC}">
              <c16:uniqueId val="{00000003-BFC4-48AB-8CE0-4CA397838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0.46969696969696972</c:v>
              </c:pt>
              <c:pt idx="1">
                <c:v>0.5</c:v>
              </c:pt>
              <c:pt idx="2">
                <c:v>3.0303030303030304E-2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30C-4DAE-B392-95A870F34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37848"/>
        <c:axId val="448838240"/>
      </c:barChart>
      <c:catAx>
        <c:axId val="448837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8838240"/>
        <c:crosses val="autoZero"/>
        <c:auto val="1"/>
        <c:lblAlgn val="ctr"/>
        <c:lblOffset val="100"/>
        <c:noMultiLvlLbl val="0"/>
      </c:catAx>
      <c:valAx>
        <c:axId val="4488382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837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0.2153846153846154</c:v>
              </c:pt>
              <c:pt idx="1">
                <c:v>0.23846153846153847</c:v>
              </c:pt>
              <c:pt idx="2">
                <c:v>0.33846153846153848</c:v>
              </c:pt>
              <c:pt idx="3">
                <c:v>0.26717557251908397</c:v>
              </c:pt>
            </c:numLit>
          </c:val>
          <c:extLst>
            <c:ext xmlns:c16="http://schemas.microsoft.com/office/drawing/2014/chart" uri="{C3380CC4-5D6E-409C-BE32-E72D297353CC}">
              <c16:uniqueId val="{00000000-9E9C-4F3E-BC69-1E83E65BEA4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0.51538461538461533</c:v>
              </c:pt>
              <c:pt idx="1">
                <c:v>0.53846153846153844</c:v>
              </c:pt>
              <c:pt idx="2">
                <c:v>0.53846153846153844</c:v>
              </c:pt>
              <c:pt idx="3">
                <c:v>0.53435114503816794</c:v>
              </c:pt>
            </c:numLit>
          </c:val>
          <c:extLst>
            <c:ext xmlns:c16="http://schemas.microsoft.com/office/drawing/2014/chart" uri="{C3380CC4-5D6E-409C-BE32-E72D297353CC}">
              <c16:uniqueId val="{00000001-9E9C-4F3E-BC69-1E83E65BEA4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0.26923076923076922</c:v>
              </c:pt>
              <c:pt idx="1">
                <c:v>0.22307692307692309</c:v>
              </c:pt>
              <c:pt idx="2">
                <c:v>0.12307692307692308</c:v>
              </c:pt>
              <c:pt idx="3">
                <c:v>0.19847328244274809</c:v>
              </c:pt>
            </c:numLit>
          </c:val>
          <c:extLst>
            <c:ext xmlns:c16="http://schemas.microsoft.com/office/drawing/2014/chart" uri="{C3380CC4-5D6E-409C-BE32-E72D297353CC}">
              <c16:uniqueId val="{00000002-9E9C-4F3E-BC69-1E83E65BE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839024"/>
        <c:axId val="448839416"/>
      </c:barChart>
      <c:catAx>
        <c:axId val="448839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839416"/>
        <c:crosses val="autoZero"/>
        <c:auto val="1"/>
        <c:lblAlgn val="ctr"/>
        <c:lblOffset val="100"/>
        <c:noMultiLvlLbl val="0"/>
      </c:catAx>
      <c:valAx>
        <c:axId val="4488394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8390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9.4339622641509441E-2</c:v>
              </c:pt>
              <c:pt idx="1">
                <c:v>0.17307692307692307</c:v>
              </c:pt>
              <c:pt idx="2">
                <c:v>0.20754716981132076</c:v>
              </c:pt>
              <c:pt idx="3">
                <c:v>0.18518518518518517</c:v>
              </c:pt>
            </c:numLit>
          </c:val>
          <c:extLst>
            <c:ext xmlns:c16="http://schemas.microsoft.com/office/drawing/2014/chart" uri="{C3380CC4-5D6E-409C-BE32-E72D297353CC}">
              <c16:uniqueId val="{00000000-DB59-49E7-93FD-718DA5D9F9A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0.41509433962264153</c:v>
              </c:pt>
              <c:pt idx="1">
                <c:v>0.46153846153846156</c:v>
              </c:pt>
              <c:pt idx="2">
                <c:v>0.41509433962264153</c:v>
              </c:pt>
              <c:pt idx="3">
                <c:v>0.3888888888888889</c:v>
              </c:pt>
            </c:numLit>
          </c:val>
          <c:extLst>
            <c:ext xmlns:c16="http://schemas.microsoft.com/office/drawing/2014/chart" uri="{C3380CC4-5D6E-409C-BE32-E72D297353CC}">
              <c16:uniqueId val="{00000001-DB59-49E7-93FD-718DA5D9F9A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0.49056603773584906</c:v>
              </c:pt>
              <c:pt idx="1">
                <c:v>0.36538461538461536</c:v>
              </c:pt>
              <c:pt idx="2">
                <c:v>0.37735849056603776</c:v>
              </c:pt>
              <c:pt idx="3">
                <c:v>0.42592592592592593</c:v>
              </c:pt>
            </c:numLit>
          </c:val>
          <c:extLst>
            <c:ext xmlns:c16="http://schemas.microsoft.com/office/drawing/2014/chart" uri="{C3380CC4-5D6E-409C-BE32-E72D297353CC}">
              <c16:uniqueId val="{00000002-DB59-49E7-93FD-718DA5D9F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507600"/>
        <c:axId val="449507992"/>
      </c:barChart>
      <c:catAx>
        <c:axId val="449507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507992"/>
        <c:crosses val="autoZero"/>
        <c:auto val="1"/>
        <c:lblAlgn val="ctr"/>
        <c:lblOffset val="100"/>
        <c:noMultiLvlLbl val="0"/>
      </c:catAx>
      <c:valAx>
        <c:axId val="4495079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507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0.46376811594202899</c:v>
              </c:pt>
              <c:pt idx="1">
                <c:v>0.13768115942028986</c:v>
              </c:pt>
              <c:pt idx="2">
                <c:v>3.6231884057971016E-2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00-4A26-B3DE-34328E33F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08776"/>
        <c:axId val="449509168"/>
      </c:barChart>
      <c:catAx>
        <c:axId val="449508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09168"/>
        <c:crosses val="autoZero"/>
        <c:auto val="1"/>
        <c:lblAlgn val="ctr"/>
        <c:lblOffset val="100"/>
        <c:noMultiLvlLbl val="0"/>
      </c:catAx>
      <c:valAx>
        <c:axId val="449509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08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0.33707865168539325</c:v>
              </c:pt>
              <c:pt idx="1">
                <c:v>0.12359550561797752</c:v>
              </c:pt>
              <c:pt idx="2">
                <c:v>5.6179775280898875E-2</c:v>
              </c:pt>
              <c:pt idx="3">
                <c:v>3.3707865168539325E-2</c:v>
              </c:pt>
              <c:pt idx="4">
                <c:v>1.1235955056179775E-2</c:v>
              </c:pt>
              <c:pt idx="5">
                <c:v>1.1235955056179775E-2</c:v>
              </c:pt>
              <c:pt idx="6">
                <c:v>8.98876404494382E-2</c:v>
              </c:pt>
              <c:pt idx="7">
                <c:v>0.2808988764044944</c:v>
              </c:pt>
              <c:pt idx="8">
                <c:v>0.11235955056179775</c:v>
              </c:pt>
            </c:numLit>
          </c:val>
          <c:extLst>
            <c:ext xmlns:c16="http://schemas.microsoft.com/office/drawing/2014/chart" uri="{C3380CC4-5D6E-409C-BE32-E72D297353CC}">
              <c16:uniqueId val="{00000000-08D4-40B7-B1E6-5F353303A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84960"/>
        <c:axId val="447485352"/>
      </c:barChart>
      <c:catAx>
        <c:axId val="447484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485352"/>
        <c:crosses val="autoZero"/>
        <c:auto val="1"/>
        <c:lblAlgn val="ctr"/>
        <c:lblOffset val="100"/>
        <c:noMultiLvlLbl val="0"/>
      </c:catAx>
      <c:valAx>
        <c:axId val="447485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48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0.2608695652173913</c:v>
              </c:pt>
              <c:pt idx="1">
                <c:v>0.24637681159420291</c:v>
              </c:pt>
              <c:pt idx="2">
                <c:v>0.10869565217391304</c:v>
              </c:pt>
              <c:pt idx="3">
                <c:v>5.0724637681159424E-2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5C-4B23-ABCA-B0D88357AA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509952"/>
        <c:axId val="449510344"/>
      </c:barChart>
      <c:catAx>
        <c:axId val="449509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10344"/>
        <c:crosses val="autoZero"/>
        <c:auto val="1"/>
        <c:lblAlgn val="ctr"/>
        <c:lblOffset val="100"/>
        <c:noMultiLvlLbl val="0"/>
      </c:catAx>
      <c:valAx>
        <c:axId val="449510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09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0.48550724637681159</c:v>
              </c:pt>
              <c:pt idx="1">
                <c:v>0.16666666666666666</c:v>
              </c:pt>
              <c:pt idx="2">
                <c:v>1.4492753623188406E-2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509-4FCE-9BB6-64F637FD0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6024"/>
        <c:axId val="449416416"/>
      </c:barChart>
      <c:catAx>
        <c:axId val="449416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16416"/>
        <c:crosses val="autoZero"/>
        <c:auto val="1"/>
        <c:lblAlgn val="ctr"/>
        <c:lblOffset val="100"/>
        <c:noMultiLvlLbl val="0"/>
      </c:catAx>
      <c:valAx>
        <c:axId val="449416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6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0.34782608695652173</c:v>
              </c:pt>
              <c:pt idx="1">
                <c:v>0.2391304347826087</c:v>
              </c:pt>
              <c:pt idx="2">
                <c:v>6.5217391304347824E-2</c:v>
              </c:pt>
              <c:pt idx="3">
                <c:v>1.4492753623188406E-2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21-4765-BCC1-1641CFC4B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7200"/>
        <c:axId val="449417592"/>
      </c:barChart>
      <c:catAx>
        <c:axId val="44941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17592"/>
        <c:crosses val="autoZero"/>
        <c:auto val="1"/>
        <c:lblAlgn val="ctr"/>
        <c:lblOffset val="100"/>
        <c:noMultiLvlLbl val="0"/>
      </c:catAx>
      <c:valAx>
        <c:axId val="449417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7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0.2318840579710145</c:v>
              </c:pt>
              <c:pt idx="2">
                <c:v>7.9710144927536225E-2</c:v>
              </c:pt>
              <c:pt idx="3">
                <c:v>1.4492753623188406E-2</c:v>
              </c:pt>
              <c:pt idx="4">
                <c:v>7.246376811594203E-3</c:v>
              </c:pt>
            </c:numLit>
          </c:val>
          <c:extLst>
            <c:ext xmlns:c16="http://schemas.microsoft.com/office/drawing/2014/chart" uri="{C3380CC4-5D6E-409C-BE32-E72D297353CC}">
              <c16:uniqueId val="{00000000-06AF-4AAB-A8B3-3099E6074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8376"/>
        <c:axId val="449418768"/>
      </c:barChart>
      <c:catAx>
        <c:axId val="449418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18768"/>
        <c:crosses val="autoZero"/>
        <c:auto val="1"/>
        <c:lblAlgn val="ctr"/>
        <c:lblOffset val="100"/>
        <c:noMultiLvlLbl val="0"/>
      </c:catAx>
      <c:valAx>
        <c:axId val="449418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8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0.35507246376811596</c:v>
              </c:pt>
              <c:pt idx="1">
                <c:v>0.24637681159420291</c:v>
              </c:pt>
              <c:pt idx="2">
                <c:v>5.0724637681159424E-2</c:v>
              </c:pt>
              <c:pt idx="3">
                <c:v>7.246376811594203E-3</c:v>
              </c:pt>
              <c:pt idx="4">
                <c:v>7.246376811594203E-3</c:v>
              </c:pt>
            </c:numLit>
          </c:val>
          <c:extLst>
            <c:ext xmlns:c16="http://schemas.microsoft.com/office/drawing/2014/chart" uri="{C3380CC4-5D6E-409C-BE32-E72D297353CC}">
              <c16:uniqueId val="{00000000-BDD6-4787-847E-B3BE2BF27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9552"/>
        <c:axId val="449646272"/>
      </c:barChart>
      <c:catAx>
        <c:axId val="44941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46272"/>
        <c:crosses val="autoZero"/>
        <c:auto val="1"/>
        <c:lblAlgn val="ctr"/>
        <c:lblOffset val="100"/>
        <c:noMultiLvlLbl val="0"/>
      </c:catAx>
      <c:valAx>
        <c:axId val="449646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47-4A3B-BFAC-6B5EF0343E16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47-4A3B-BFAC-6B5EF0343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347-4A3B-BFAC-6B5EF0343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79A6-45A1-ABC9-2CA6C15E3EA6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A6-45A1-ABC9-2CA6C15E3EA6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A6-45A1-ABC9-2CA6C15E3E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0.65925925925925921</c:v>
              </c:pt>
              <c:pt idx="1">
                <c:v>2.2222222222222223E-2</c:v>
              </c:pt>
            </c:numLit>
          </c:val>
          <c:extLst>
            <c:ext xmlns:c16="http://schemas.microsoft.com/office/drawing/2014/chart" uri="{C3380CC4-5D6E-409C-BE32-E72D297353CC}">
              <c16:uniqueId val="{00000003-79A6-45A1-ABC9-2CA6C15E3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9E-49C3-83DE-12B0832D38EE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E-49C3-83DE-12B0832D38EE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9E-49C3-83DE-12B0832D38EE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E-49C3-83DE-12B0832D38EE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9E-49C3-83DE-12B0832D38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9E-49C3-83DE-12B0832D38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0.33333333333333331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B9E-49C3-83DE-12B0832D38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5F-45D8-9F2E-9D11F9B0FFC7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5F-45D8-9F2E-9D11F9B0FFC7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E5F-45D8-9F2E-9D11F9B0FFC7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E5F-45D8-9F2E-9D11F9B0FFC7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5F-45D8-9F2E-9D11F9B0FFC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E5F-45D8-9F2E-9D11F9B0F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48232"/>
        <c:axId val="449648624"/>
      </c:barChart>
      <c:catAx>
        <c:axId val="449648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648624"/>
        <c:crosses val="autoZero"/>
        <c:auto val="1"/>
        <c:lblAlgn val="ctr"/>
        <c:lblOffset val="100"/>
        <c:noMultiLvlLbl val="0"/>
      </c:catAx>
      <c:valAx>
        <c:axId val="449648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48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7.6335877862595417E-3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C3-44A3-A3F8-B876D00AE7B9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1.5267175572519083E-2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C3-44A3-A3F8-B876D00AE7B9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8.3969465648854963E-2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5C3-44A3-A3F8-B876D00AE7B9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0.52671755725190839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5C3-44A3-A3F8-B876D00AE7B9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0.36641221374045801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5C3-44A3-A3F8-B876D00AE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649408"/>
        <c:axId val="449649800"/>
      </c:barChart>
      <c:catAx>
        <c:axId val="449649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649800"/>
        <c:crosses val="autoZero"/>
        <c:auto val="1"/>
        <c:lblAlgn val="ctr"/>
        <c:lblOffset val="100"/>
        <c:noMultiLvlLbl val="0"/>
      </c:catAx>
      <c:valAx>
        <c:axId val="4496498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6494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35-46CF-83EC-5C66D42EE00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35-46CF-83EC-5C66D42EE00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935-46CF-83EC-5C66D42EE00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935-46CF-83EC-5C66D42EE00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935-46CF-83EC-5C66D42EE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86136"/>
        <c:axId val="447486528"/>
      </c:barChart>
      <c:catAx>
        <c:axId val="447486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486528"/>
        <c:crosses val="autoZero"/>
        <c:auto val="1"/>
        <c:lblAlgn val="ctr"/>
        <c:lblOffset val="100"/>
        <c:noMultiLvlLbl val="0"/>
      </c:catAx>
      <c:valAx>
        <c:axId val="4474865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486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E0-4A56-BD18-2BB5FEE3C9F8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E0-4A56-BD18-2BB5FEE3C9F8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E0-4A56-BD18-2BB5FEE3C9F8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E0-4A56-BD18-2BB5FEE3C9F8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E0-4A56-BD18-2BB5FEE3C9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7.462686567164179E-3</c:v>
              </c:pt>
              <c:pt idx="1">
                <c:v>1.4925373134328358E-2</c:v>
              </c:pt>
              <c:pt idx="2">
                <c:v>8.2089552238805971E-2</c:v>
              </c:pt>
              <c:pt idx="3">
                <c:v>0.52985074626865669</c:v>
              </c:pt>
              <c:pt idx="4">
                <c:v>0.36567164179104478</c:v>
              </c:pt>
            </c:numLit>
          </c:val>
          <c:extLst>
            <c:ext xmlns:c16="http://schemas.microsoft.com/office/drawing/2014/chart" uri="{C3380CC4-5D6E-409C-BE32-E72D297353CC}">
              <c16:uniqueId val="{00000005-CDE0-4A56-BD18-2BB5FEE3C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0.11363636363636363</c:v>
              </c:pt>
              <c:pt idx="1">
                <c:v>0</c:v>
              </c:pt>
              <c:pt idx="2">
                <c:v>1.5151515151515152E-2</c:v>
              </c:pt>
              <c:pt idx="3">
                <c:v>6.0606060606060608E-2</c:v>
              </c:pt>
              <c:pt idx="4">
                <c:v>0.22727272727272727</c:v>
              </c:pt>
              <c:pt idx="5">
                <c:v>0.12121212121212122</c:v>
              </c:pt>
            </c:numLit>
          </c:val>
          <c:extLst>
            <c:ext xmlns:c16="http://schemas.microsoft.com/office/drawing/2014/chart" uri="{C3380CC4-5D6E-409C-BE32-E72D297353CC}">
              <c16:uniqueId val="{00000000-C845-4608-A6A0-342FB915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40280"/>
        <c:axId val="450040672"/>
      </c:barChart>
      <c:catAx>
        <c:axId val="45004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040672"/>
        <c:crosses val="autoZero"/>
        <c:auto val="1"/>
        <c:lblAlgn val="ctr"/>
        <c:lblOffset val="100"/>
        <c:noMultiLvlLbl val="0"/>
      </c:catAx>
      <c:valAx>
        <c:axId val="4500406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040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0.18939393939393939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137-4ACA-9312-5C883060C70F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0.4621212121212121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137-4ACA-9312-5C883060C70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0.24242424242424243</c:v>
              </c:pt>
              <c:pt idx="1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2-E137-4ACA-9312-5C883060C70F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6.8181818181818177E-2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137-4ACA-9312-5C883060C70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37-4ACA-9312-5C883060C70F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37-4ACA-9312-5C883060C7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3.787878787878788E-2</c:v>
              </c:pt>
              <c:pt idx="1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6-E137-4ACA-9312-5C883060C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41456"/>
        <c:axId val="450041848"/>
      </c:barChart>
      <c:catAx>
        <c:axId val="450041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041848"/>
        <c:crosses val="autoZero"/>
        <c:auto val="1"/>
        <c:lblAlgn val="ctr"/>
        <c:lblOffset val="100"/>
        <c:noMultiLvlLbl val="0"/>
      </c:catAx>
      <c:valAx>
        <c:axId val="4500418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0414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4F-42AB-9FC5-25C9DAD203E0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4F-42AB-9FC5-25C9DAD203E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F-42AB-9FC5-25C9DAD203E0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F-42AB-9FC5-25C9DAD203E0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F-42AB-9FC5-25C9DAD20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0.18518518518518517</c:v>
              </c:pt>
              <c:pt idx="1">
                <c:v>0.45185185185185184</c:v>
              </c:pt>
              <c:pt idx="2">
                <c:v>0.25185185185185183</c:v>
              </c:pt>
              <c:pt idx="3">
                <c:v>6.6666666666666666E-2</c:v>
              </c:pt>
              <c:pt idx="4">
                <c:v>4.4444444444444446E-2</c:v>
              </c:pt>
            </c:numLit>
          </c:val>
          <c:extLst>
            <c:ext xmlns:c16="http://schemas.microsoft.com/office/drawing/2014/chart" uri="{C3380CC4-5D6E-409C-BE32-E72D297353CC}">
              <c16:uniqueId val="{00000005-294F-42AB-9FC5-25C9DAD203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8E-4E77-B462-0C17525437DE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F8E-4E77-B462-0C17525437DE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F8E-4E77-B462-0C17525437DE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8E-4E77-B462-0C17525437DE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8E-4E77-B462-0C17525437DE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8E-4E77-B462-0C1752543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F8E-4E77-B462-0C1752543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43024"/>
        <c:axId val="450772704"/>
      </c:barChart>
      <c:catAx>
        <c:axId val="450043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772704"/>
        <c:crosses val="autoZero"/>
        <c:auto val="1"/>
        <c:lblAlgn val="ctr"/>
        <c:lblOffset val="100"/>
        <c:noMultiLvlLbl val="0"/>
      </c:catAx>
      <c:valAx>
        <c:axId val="4507727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04302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76-428A-B9BF-D05D31DE833E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76-428A-B9BF-D05D31DE833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76-428A-B9BF-D05D31DE833E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76-428A-B9BF-D05D31DE833E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76-428A-B9BF-D05D31DE83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</c:v>
              </c:pt>
              <c:pt idx="2">
                <c:v>0.66666666666666663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276-428A-B9BF-D05D31DE83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B3-4291-B233-5BB1F494C953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B3-4291-B233-5BB1F494C95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B3-4291-B233-5BB1F494C95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B3-4291-B233-5BB1F494C95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B3-4291-B233-5BB1F494C9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CB3-4291-B233-5BB1F494C9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5B-44A2-B835-1FA0143F4F9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5B-44A2-B835-1FA0143F4F9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5B-44A2-B835-1FA0143F4F9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5B-44A2-B835-1FA0143F4F9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5B-44A2-B835-1FA0143F4F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F5B-44A2-B835-1FA0143F4F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8F-433E-9E8D-71D3CA1E3B93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8F-433E-9E8D-71D3CA1E3B9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8F-433E-9E8D-71D3CA1E3B9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8F-433E-9E8D-71D3CA1E3B9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8F-433E-9E8D-71D3CA1E3B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D8F-433E-9E8D-71D3CA1E3B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C3-42C6-818B-F421DB60FBE1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C3-42C6-818B-F421DB60FBE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C3-42C6-818B-F421DB60FBE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C3-42C6-818B-F421DB60FBE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C3-42C6-818B-F421DB60F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BC3-42C6-818B-F421DB60FB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8F-4BED-A25C-3F073BBCB4A1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8F-4BED-A25C-3F073BBCB4A1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F8F-4BED-A25C-3F073BBCB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87312"/>
        <c:axId val="447487704"/>
      </c:barChart>
      <c:catAx>
        <c:axId val="447487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7487704"/>
        <c:crosses val="autoZero"/>
        <c:auto val="1"/>
        <c:lblAlgn val="ctr"/>
        <c:lblOffset val="100"/>
        <c:noMultiLvlLbl val="0"/>
      </c:catAx>
      <c:valAx>
        <c:axId val="447487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48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22-461C-B31D-E208DD40B089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22-461C-B31D-E208DD40B08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22-461C-B31D-E208DD40B08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22-461C-B31D-E208DD40B08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22-461C-B31D-E208DD40B0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222-461C-B31D-E208DD40B08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F5-4B36-B518-42464EF203B5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F5-4B36-B518-42464EF203B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F5-4B36-B518-42464EF203B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F5-4B36-B518-42464EF203B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F5-4B36-B518-42464EF203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8F5-4B36-B518-42464EF203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F9-4E81-8821-A7CBB94AE1C7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9-4E81-8821-A7CBB94AE1C7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F9-4E81-8821-A7CBB94AE1C7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F9-4E81-8821-A7CBB94AE1C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F9-4E81-8821-A7CBB94AE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0.33333333333333331</c:v>
              </c:pt>
              <c:pt idx="2">
                <c:v>0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5-55F9-4E81-8821-A7CBB94AE1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3C-471A-94C0-FC1A3966146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3C-471A-94C0-FC1A396614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63C-471A-94C0-FC1A39661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35456"/>
        <c:axId val="450935848"/>
      </c:barChart>
      <c:catAx>
        <c:axId val="45093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35848"/>
        <c:crosses val="autoZero"/>
        <c:auto val="1"/>
        <c:lblAlgn val="ctr"/>
        <c:lblOffset val="100"/>
        <c:noMultiLvlLbl val="0"/>
      </c:catAx>
      <c:valAx>
        <c:axId val="4509358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93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0.89629629629629626</c:v>
              </c:pt>
              <c:pt idx="1">
                <c:v>8.8888888888888892E-2</c:v>
              </c:pt>
              <c:pt idx="2">
                <c:v>1.4814814814814815E-2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5B-4C7D-A754-2E3CD7EEE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36632"/>
        <c:axId val="450937024"/>
      </c:barChart>
      <c:catAx>
        <c:axId val="45093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37024"/>
        <c:crosses val="autoZero"/>
        <c:auto val="1"/>
        <c:lblAlgn val="ctr"/>
        <c:lblOffset val="100"/>
        <c:noMultiLvlLbl val="0"/>
      </c:catAx>
      <c:valAx>
        <c:axId val="4509370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093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82-4B7B-86A8-1A71592980D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82-4B7B-86A8-1A71592980D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82-4B7B-86A8-1A71592980D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82-4B7B-86A8-1A71592980D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82-4B7B-86A8-1A71592980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82-4B7B-86A8-1A71592980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7.4074074074074077E-3</c:v>
              </c:pt>
              <c:pt idx="1">
                <c:v>0.1037037037037037</c:v>
              </c:pt>
              <c:pt idx="2">
                <c:v>8.8888888888888892E-2</c:v>
              </c:pt>
              <c:pt idx="3">
                <c:v>0.37037037037037035</c:v>
              </c:pt>
            </c:numLit>
          </c:val>
          <c:extLst>
            <c:ext xmlns:c16="http://schemas.microsoft.com/office/drawing/2014/chart" uri="{C3380CC4-5D6E-409C-BE32-E72D297353CC}">
              <c16:uniqueId val="{00000006-E682-4B7B-86A8-1A71592980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16-42E0-AE62-E5667592D459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16-42E0-AE62-E5667592D459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16-42E0-AE62-E5667592D459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16-42E0-AE62-E5667592D459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16-42E0-AE62-E5667592D45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16-42E0-AE62-E5667592D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9.420289855072464E-2</c:v>
              </c:pt>
              <c:pt idx="1">
                <c:v>0.28985507246376813</c:v>
              </c:pt>
              <c:pt idx="2">
                <c:v>2.1739130434782608E-2</c:v>
              </c:pt>
              <c:pt idx="3">
                <c:v>1.4492753623188406E-2</c:v>
              </c:pt>
              <c:pt idx="4">
                <c:v>4.3478260869565216E-2</c:v>
              </c:pt>
            </c:numLit>
          </c:val>
          <c:extLst>
            <c:ext xmlns:c16="http://schemas.microsoft.com/office/drawing/2014/chart" uri="{C3380CC4-5D6E-409C-BE32-E72D297353CC}">
              <c16:uniqueId val="{00000006-7116-42E0-AE62-E5667592D4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0C-420F-B490-7E2BB6742BD2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0C-420F-B490-7E2BB6742BD2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0C-420F-B490-7E2BB6742BD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0C-420F-B490-7E2BB6742BD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0C-420F-B490-7E2BB6742B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0C-420F-B490-7E2BB6742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30C-420F-B490-7E2BB6742B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B2-4F90-9E91-17441BB160D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B2-4F90-9E91-17441BB160D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B2-4F90-9E91-17441BB160D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B2-4F90-9E91-17441BB160D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8B2-4F90-9E91-17441BB160D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8B2-4F90-9E91-17441BB160D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8B2-4F90-9E91-17441BB160D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8B2-4F90-9E91-17441BB160D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8B2-4F90-9E91-17441BB160D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8B2-4F90-9E91-17441BB160D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8B2-4F90-9E91-17441BB160D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8B2-4F90-9E91-17441BB160D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8B2-4F90-9E91-17441BB160D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8B2-4F90-9E91-17441BB160D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8B2-4F90-9E91-17441BB160D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8B2-4F90-9E91-17441BB160D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8B2-4F90-9E91-17441BB160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88B2-4F90-9E91-17441BB16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0938984"/>
        <c:axId val="451301072"/>
      </c:barChart>
      <c:catAx>
        <c:axId val="450938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01072"/>
        <c:crosses val="autoZero"/>
        <c:auto val="1"/>
        <c:lblAlgn val="ctr"/>
        <c:lblOffset val="100"/>
        <c:noMultiLvlLbl val="0"/>
      </c:catAx>
      <c:valAx>
        <c:axId val="451301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938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08-4148-937C-271E1EA4E5BB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08-4148-937C-271E1EA4E5BB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08-4148-937C-271E1EA4E5B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08-4148-937C-271E1EA4E5B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08-4148-937C-271E1EA4E5B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08-4148-937C-271E1EA4E5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708-4148-937C-271E1EA4E5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1.4814814814814815E-2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8B-4E61-AE87-1A5B61A050A5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1.4814814814814815E-2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78B-4E61-AE87-1A5B61A050A5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6.6666666666666666E-2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78B-4E61-AE87-1A5B61A050A5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1.4814814814814815E-2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78B-4E61-AE87-1A5B61A050A5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1.4814814814814815E-2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78B-4E61-AE87-1A5B61A050A5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7.4074074074074077E-3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78B-4E61-AE87-1A5B61A050A5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2.2222222222222223E-2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78B-4E61-AE87-1A5B61A050A5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0.37777777777777777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78B-4E61-AE87-1A5B61A05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09904"/>
        <c:axId val="448010296"/>
      </c:barChart>
      <c:catAx>
        <c:axId val="448009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010296"/>
        <c:crosses val="autoZero"/>
        <c:auto val="1"/>
        <c:lblAlgn val="ctr"/>
        <c:lblOffset val="100"/>
        <c:noMultiLvlLbl val="0"/>
      </c:catAx>
      <c:valAx>
        <c:axId val="448010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009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58-4ED7-B6A1-BA96268596F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58-4ED7-B6A1-BA96268596F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58-4ED7-B6A1-BA96268596F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58-4ED7-B6A1-BA96268596F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58-4ED7-B6A1-BA96268596F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A58-4ED7-B6A1-BA96268596F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A58-4ED7-B6A1-BA96268596F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A58-4ED7-B6A1-BA96268596F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A58-4ED7-B6A1-BA96268596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A58-4ED7-B6A1-BA96268596F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A58-4ED7-B6A1-BA96268596F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A58-4ED7-B6A1-BA96268596F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A58-4ED7-B6A1-BA96268596F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A58-4ED7-B6A1-BA96268596F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A58-4ED7-B6A1-BA96268596F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A58-4ED7-B6A1-BA96268596F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A58-4ED7-B6A1-BA96268596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3A58-4ED7-B6A1-BA9626859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302248"/>
        <c:axId val="451302640"/>
      </c:barChart>
      <c:catAx>
        <c:axId val="451302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02640"/>
        <c:crosses val="autoZero"/>
        <c:auto val="1"/>
        <c:lblAlgn val="ctr"/>
        <c:lblOffset val="100"/>
        <c:noMultiLvlLbl val="0"/>
      </c:catAx>
      <c:valAx>
        <c:axId val="4513026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302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3</c:v>
              </c:pt>
              <c:pt idx="5">
                <c:v>3</c:v>
              </c:pt>
              <c:pt idx="6">
                <c:v>2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204-4A00-AD01-3E7656DBC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1303424"/>
        <c:axId val="451303816"/>
      </c:barChart>
      <c:catAx>
        <c:axId val="45130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03816"/>
        <c:crosses val="autoZero"/>
        <c:auto val="1"/>
        <c:lblAlgn val="ctr"/>
        <c:lblOffset val="100"/>
        <c:noMultiLvlLbl val="0"/>
      </c:catAx>
      <c:valAx>
        <c:axId val="4513038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034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4.166666666666667</c:v>
              </c:pt>
              <c:pt idx="1">
                <c:v>4.3257575757575761</c:v>
              </c:pt>
              <c:pt idx="2">
                <c:v>4.0984848484848486</c:v>
              </c:pt>
              <c:pt idx="3">
                <c:v>4.0151515151515156</c:v>
              </c:pt>
              <c:pt idx="4">
                <c:v>4.4318181818181817</c:v>
              </c:pt>
              <c:pt idx="5">
                <c:v>4.4318181818181817</c:v>
              </c:pt>
              <c:pt idx="6">
                <c:v>4.4090909090909092</c:v>
              </c:pt>
              <c:pt idx="7">
                <c:v>4.3484848484848486</c:v>
              </c:pt>
              <c:pt idx="8">
                <c:v>4.3939393939393936</c:v>
              </c:pt>
              <c:pt idx="9">
                <c:v>4.2878787878787881</c:v>
              </c:pt>
              <c:pt idx="10">
                <c:v>4.1969696969696972</c:v>
              </c:pt>
              <c:pt idx="11">
                <c:v>4.2727272727272725</c:v>
              </c:pt>
              <c:pt idx="12">
                <c:v>4.0681818181818183</c:v>
              </c:pt>
              <c:pt idx="13">
                <c:v>4.3787878787878789</c:v>
              </c:pt>
              <c:pt idx="14">
                <c:v>4.4242424242424239</c:v>
              </c:pt>
              <c:pt idx="15">
                <c:v>4.5454545454545459</c:v>
              </c:pt>
            </c:numLit>
          </c:val>
          <c:extLst>
            <c:ext xmlns:c16="http://schemas.microsoft.com/office/drawing/2014/chart" uri="{C3380CC4-5D6E-409C-BE32-E72D297353CC}">
              <c16:uniqueId val="{00000000-948F-4598-999B-2C1E26C0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304600"/>
        <c:axId val="451545784"/>
      </c:barChart>
      <c:catAx>
        <c:axId val="451304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45784"/>
        <c:crosses val="autoZero"/>
        <c:auto val="1"/>
        <c:lblAlgn val="ctr"/>
        <c:lblOffset val="100"/>
        <c:noMultiLvlLbl val="0"/>
      </c:catAx>
      <c:valAx>
        <c:axId val="45154578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0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0.30434782608695654</c:v>
              </c:pt>
              <c:pt idx="1">
                <c:v>0.26811594202898553</c:v>
              </c:pt>
              <c:pt idx="2">
                <c:v>3.6231884057971016E-2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BB-41DF-A9C6-E1786B177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546568"/>
        <c:axId val="451546960"/>
      </c:barChart>
      <c:catAx>
        <c:axId val="451546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46960"/>
        <c:crosses val="autoZero"/>
        <c:auto val="1"/>
        <c:lblAlgn val="ctr"/>
        <c:lblOffset val="100"/>
        <c:noMultiLvlLbl val="0"/>
      </c:catAx>
      <c:valAx>
        <c:axId val="451546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46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0.35507246376811596</c:v>
              </c:pt>
              <c:pt idx="1">
                <c:v>0.2391304347826087</c:v>
              </c:pt>
              <c:pt idx="2">
                <c:v>5.0724637681159424E-2</c:v>
              </c:pt>
              <c:pt idx="3">
                <c:v>2.1739130434782608E-2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4F-4F6E-B189-7A9163E5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547744"/>
        <c:axId val="451548136"/>
      </c:barChart>
      <c:catAx>
        <c:axId val="451547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48136"/>
        <c:crosses val="autoZero"/>
        <c:auto val="1"/>
        <c:lblAlgn val="ctr"/>
        <c:lblOffset val="100"/>
        <c:noMultiLvlLbl val="0"/>
      </c:catAx>
      <c:valAx>
        <c:axId val="451548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47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0.34074074074074073</c:v>
              </c:pt>
              <c:pt idx="1">
                <c:v>0.12592592592592591</c:v>
              </c:pt>
              <c:pt idx="2">
                <c:v>7.4074074074074077E-3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7A-4CA8-B9A7-132012899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548920"/>
        <c:axId val="451549312"/>
        <c:axId val="0"/>
      </c:bar3DChart>
      <c:catAx>
        <c:axId val="45154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49312"/>
        <c:crosses val="autoZero"/>
        <c:auto val="1"/>
        <c:lblAlgn val="ctr"/>
        <c:lblOffset val="100"/>
        <c:noMultiLvlLbl val="0"/>
      </c:catAx>
      <c:valAx>
        <c:axId val="45154931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48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82-4A0C-8D06-4A13D068DC6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82-4A0C-8D06-4A13D068D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11472"/>
        <c:axId val="448011864"/>
      </c:barChart>
      <c:catAx>
        <c:axId val="44801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011864"/>
        <c:crosses val="autoZero"/>
        <c:auto val="1"/>
        <c:lblAlgn val="ctr"/>
        <c:lblOffset val="100"/>
        <c:noMultiLvlLbl val="0"/>
      </c:catAx>
      <c:valAx>
        <c:axId val="4480118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0114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2020'!$C$52:$C$53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2020'!$H$52:$H$53</c:f>
              <c:numCache>
                <c:formatCode>0.00%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2020'!$C$64:$C$66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2020'!$H$64:$H$66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2020'!$C$70:$C$72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2020'!$E$70:$E$72</c:f>
              <c:numCache>
                <c:formatCode>0.0%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2020'!$I$103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2020'!$I$104:$I$110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2020'!$J$103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2020'!$J$104:$J$110</c:f>
              <c:numCache>
                <c:formatCode>0.0</c:formatCode>
                <c:ptCount val="7"/>
                <c:pt idx="0">
                  <c:v>4.3</c:v>
                </c:pt>
                <c:pt idx="1">
                  <c:v>4.3</c:v>
                </c:pt>
                <c:pt idx="2">
                  <c:v>4.5</c:v>
                </c:pt>
                <c:pt idx="3">
                  <c:v>4</c:v>
                </c:pt>
                <c:pt idx="4">
                  <c:v>4.5</c:v>
                </c:pt>
                <c:pt idx="5">
                  <c:v>4.3</c:v>
                </c:pt>
                <c:pt idx="6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2020'!$D$104:$D$110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2020'!$E$104:$E$110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2020'!$F$104:$F$110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2020'!$G$104:$G$110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2020'!$H$104:$H$110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2020'!$C$141:$C$145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2020'!$D$141:$D$145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2020'!$C$159:$C$160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2020'!$H$159:$H$160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2020'!$C$174:$C$176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2020'!$H$174:$H$176</c:f>
              <c:numCache>
                <c:formatCode>0.00%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2020'!$C$182:$C$187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2020'!$D$182:$D$187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2020'!$C$182:$C$187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2020'!$E$182:$E$187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2020'!$C$182:$C$187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2020'!$F$182:$F$187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2020'!$C$182:$C$187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2020'!$G$182:$G$187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0.13665750199836607"/>
                  <c:y val="-7.52088971533136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-0.25379250371125145"/>
                  <c:y val="-4.1782720640729798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2020'!$C$210:$C$212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2020'!$H$210:$H$212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2020'!$C$230:$C$234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2020'!$H$230:$H$234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D0-4661-92B6-7BC0EE1F58D4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D0-4661-92B6-7BC0EE1F58D4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D0-4661-92B6-7BC0EE1F58D4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D0-4661-92B6-7BC0EE1F58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6D0-4661-92B6-7BC0EE1F5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8431688"/>
        <c:axId val="448432080"/>
      </c:barChart>
      <c:catAx>
        <c:axId val="448431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432080"/>
        <c:crosses val="autoZero"/>
        <c:auto val="1"/>
        <c:lblAlgn val="ctr"/>
        <c:lblOffset val="100"/>
        <c:noMultiLvlLbl val="0"/>
      </c:catAx>
      <c:valAx>
        <c:axId val="4484320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431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2020'!$C$241:$C$243</c:f>
              <c:strCache>
                <c:ptCount val="3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</c:strCache>
            </c:strRef>
          </c:cat>
          <c:val>
            <c:numRef>
              <c:f>'Egresados 2020'!$E$241:$E$243</c:f>
              <c:numCache>
                <c:formatCode>0.00%</c:formatCode>
                <c:ptCount val="3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2020'!$C$95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2020'!$D$95:$H$95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2020'!$D$96:$H$96</c:f>
              <c:numCache>
                <c:formatCode>0.00%</c:formatCode>
                <c:ptCount val="5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0.125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2020'!$D$97:$H$97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0.375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2020'!$D$98:$H$98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15F-465B-BE57-41D131B5C100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15F-465B-BE57-41D131B5C100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15F-465B-BE57-41D131B5C100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5F-465B-BE57-41D131B5C100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5F-465B-BE57-41D131B5C100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5F-465B-BE57-41D131B5C1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15F-465B-BE57-41D131B5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009512"/>
        <c:axId val="448009120"/>
      </c:barChart>
      <c:catAx>
        <c:axId val="448009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8009120"/>
        <c:crosses val="autoZero"/>
        <c:auto val="1"/>
        <c:lblAlgn val="ctr"/>
        <c:lblOffset val="100"/>
        <c:noMultiLvlLbl val="0"/>
      </c:catAx>
      <c:valAx>
        <c:axId val="448009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0095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53B-42EC-9294-EA7F99B8FBF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53B-42EC-9294-EA7F99B8FB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011080"/>
        <c:axId val="448008336"/>
      </c:barChart>
      <c:catAx>
        <c:axId val="448011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008336"/>
        <c:crosses val="autoZero"/>
        <c:auto val="1"/>
        <c:lblAlgn val="ctr"/>
        <c:lblOffset val="100"/>
        <c:noMultiLvlLbl val="0"/>
      </c:catAx>
      <c:valAx>
        <c:axId val="4480083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0110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image" Target="../media/image5.png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Procesos del </a:t>
          </a:r>
        </a:p>
        <a:p>
          <a:pPr algn="ctr"/>
          <a:r>
            <a:rPr lang="es-CO" sz="2800" b="1" u="sng" baseline="0">
              <a:solidFill>
                <a:srgbClr val="002060"/>
              </a:solidFill>
            </a:rPr>
            <a:t>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73B0658-6C98-4FD7-8567-6CC2A4AE5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A79BF4B-821E-42EA-8FEC-072FD6612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43E52650-F7F6-42DA-80F3-8B5888102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7E7D58A2-3EAE-4E50-8422-F55DE5015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DB259279-219E-44E5-B146-C50CC6A07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BC15AC5B-0DE8-4374-AA97-72A92B1DA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B032DFD5-47D4-4D3B-A9E7-9188FC5BF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8EC678F9-2C9C-47A6-9203-436159757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8B57C7B5-84EC-4636-A075-46FE48F3C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20D1D259-7652-41DA-ADA4-FF3B91B15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D074F3AB-5B00-4319-8BBC-A9FA6F071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1BCC1952-A0BF-4A38-8109-A59E740B0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F1A69ED9-7667-4C04-BB76-9D9319085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2FB495BA-B1BB-465D-83E1-04F5CBB6B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F97268A0-408B-429E-84E6-706725BB6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ACD46EB6-045F-4704-8D55-37CC2EF14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F60772DF-F6C1-4F53-BC27-7BD493347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77E996FC-67AC-41D3-B169-DE4882DF4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AC561636-4AD0-4ADE-90EF-F26D96BB5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F20943F3-4921-4A47-86F4-972F413D5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1AC179A8-BC51-4E54-BE02-AF69AA2B1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450DEFA8-4B51-4513-8501-CD0688FAA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1A3DEE3C-DFDA-4F3A-9978-13FC88695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D299CF58-B40C-4615-B0A7-6667323DE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3A11FE0C-445F-4C1C-9704-7F2EF62EB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E2E50550-CCDD-4034-929F-B807B2E6D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AAA763AC-0EDF-4253-BB46-5A2740747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3B4ECA3A-8BB8-4429-8F51-51D5DDE30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1047ABA4-BED1-4B2C-A249-2496BC1E0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A17FEDF2-868C-428A-9049-3A44DB1D1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EDDFD7E1-8396-443F-AA7E-AD7204525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6D529BE1-6439-4B5A-AAB2-C8166DF92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238FA8CB-A94B-4228-9629-5F394D60D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BF2C5A70-9229-4EE2-A5A9-3A90E8F5E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B267CF33-EF68-4589-95A9-31EA6E935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451C9BD1-C6B2-413A-9954-F8D2C02DB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CAD0B8E3-7957-4616-B3A4-3978105AC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E450A4F9-8353-41DE-A621-DC24AFCF1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F12056A1-BC79-4BD3-B102-13775E822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B3BD8984-4CAA-4DC9-9A6F-4DEBB01F1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6052ABE5-3170-4669-B8A6-E30D19707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1767DA8D-C971-44C1-942A-EB3D3D8F5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81DCCDED-7BC2-438D-B953-47C599DB3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0B6B1458-4400-40F0-96E3-CC367D49D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7DBC7C9A-4C20-46D9-938B-5966B8A1D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25EB4C7E-15D0-4DB0-B469-AB9C52A65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9F67E74F-E038-4FBF-BFE4-48A4FFF01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4237F2DC-8C0E-4FED-BC50-CF4258612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8BF41DAE-E846-44E0-BC6D-0F77450B9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62E79715-F647-4238-97C3-C0101B5C3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AF971EBE-6768-464E-AF45-5889B09A5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65355125-DDB8-4AE0-8133-59E87993F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94B6C68E-072B-4998-AA86-C71A82412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B18633A3-E84D-42E1-9CC7-90E58FBBF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027196F5-A882-4E1F-AB6A-C01925BE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AD7B4975-992C-49E4-BAA2-C26012EFB614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Procesos del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BEED7EC9-BB97-4965-94E3-9E0E19DBE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1790700</xdr:colOff>
      <xdr:row>12</xdr:row>
      <xdr:rowOff>57150</xdr:rowOff>
    </xdr:from>
    <xdr:to>
      <xdr:col>13</xdr:col>
      <xdr:colOff>618042</xdr:colOff>
      <xdr:row>30</xdr:row>
      <xdr:rowOff>94817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85331A22-E873-4C6E-B56C-FDAB72AA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314575" y="2343150"/>
          <a:ext cx="8666667" cy="34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215</xdr:row>
      <xdr:rowOff>0</xdr:rowOff>
    </xdr:from>
    <xdr:to>
      <xdr:col>14</xdr:col>
      <xdr:colOff>9524</xdr:colOff>
      <xdr:row>215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143</xdr:row>
      <xdr:rowOff>0</xdr:rowOff>
    </xdr:from>
    <xdr:to>
      <xdr:col>14</xdr:col>
      <xdr:colOff>1197429</xdr:colOff>
      <xdr:row>143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Procesos del </a:t>
          </a:r>
        </a:p>
        <a:p>
          <a:pPr algn="ctr"/>
          <a:r>
            <a:rPr lang="es-CO" sz="2800" b="1" u="sng" baseline="0">
              <a:solidFill>
                <a:srgbClr val="002060"/>
              </a:solidFill>
            </a:rPr>
            <a:t>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44</xdr:row>
      <xdr:rowOff>226483</xdr:rowOff>
    </xdr:from>
    <xdr:to>
      <xdr:col>15</xdr:col>
      <xdr:colOff>74084</xdr:colOff>
      <xdr:row>53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55</xdr:row>
      <xdr:rowOff>241878</xdr:rowOff>
    </xdr:from>
    <xdr:to>
      <xdr:col>14</xdr:col>
      <xdr:colOff>1171865</xdr:colOff>
      <xdr:row>66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68</xdr:row>
      <xdr:rowOff>178858</xdr:rowOff>
    </xdr:from>
    <xdr:to>
      <xdr:col>13</xdr:col>
      <xdr:colOff>10584</xdr:colOff>
      <xdr:row>76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111</xdr:row>
      <xdr:rowOff>67734</xdr:rowOff>
    </xdr:from>
    <xdr:to>
      <xdr:col>9</xdr:col>
      <xdr:colOff>42334</xdr:colOff>
      <xdr:row>125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131</xdr:row>
      <xdr:rowOff>215900</xdr:rowOff>
    </xdr:from>
    <xdr:to>
      <xdr:col>13</xdr:col>
      <xdr:colOff>31750</xdr:colOff>
      <xdr:row>143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151</xdr:row>
      <xdr:rowOff>289986</xdr:rowOff>
    </xdr:from>
    <xdr:to>
      <xdr:col>14</xdr:col>
      <xdr:colOff>317500</xdr:colOff>
      <xdr:row>160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164</xdr:row>
      <xdr:rowOff>508000</xdr:rowOff>
    </xdr:from>
    <xdr:to>
      <xdr:col>15</xdr:col>
      <xdr:colOff>84665</xdr:colOff>
      <xdr:row>176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504151</xdr:colOff>
      <xdr:row>183</xdr:row>
      <xdr:rowOff>566688</xdr:rowOff>
    </xdr:from>
    <xdr:to>
      <xdr:col>14</xdr:col>
      <xdr:colOff>853400</xdr:colOff>
      <xdr:row>192</xdr:row>
      <xdr:rowOff>726401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730250</xdr:colOff>
      <xdr:row>202</xdr:row>
      <xdr:rowOff>110066</xdr:rowOff>
    </xdr:from>
    <xdr:to>
      <xdr:col>14</xdr:col>
      <xdr:colOff>1058333</xdr:colOff>
      <xdr:row>211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486833</xdr:colOff>
      <xdr:row>220</xdr:row>
      <xdr:rowOff>116417</xdr:rowOff>
    </xdr:from>
    <xdr:to>
      <xdr:col>15</xdr:col>
      <xdr:colOff>232832</xdr:colOff>
      <xdr:row>233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709084</xdr:colOff>
      <xdr:row>238</xdr:row>
      <xdr:rowOff>131233</xdr:rowOff>
    </xdr:from>
    <xdr:to>
      <xdr:col>12</xdr:col>
      <xdr:colOff>719666</xdr:colOff>
      <xdr:row>246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508000</xdr:colOff>
      <xdr:row>82</xdr:row>
      <xdr:rowOff>110066</xdr:rowOff>
    </xdr:from>
    <xdr:to>
      <xdr:col>14</xdr:col>
      <xdr:colOff>836083</xdr:colOff>
      <xdr:row>99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3</xdr:col>
      <xdr:colOff>467591</xdr:colOff>
      <xdr:row>14</xdr:row>
      <xdr:rowOff>155863</xdr:rowOff>
    </xdr:from>
    <xdr:to>
      <xdr:col>13</xdr:col>
      <xdr:colOff>554827</xdr:colOff>
      <xdr:row>33</xdr:row>
      <xdr:rowOff>31601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FCC02201-F8D0-4633-9F13-C64B97AF9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368386" y="2822863"/>
          <a:ext cx="8685714" cy="3495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Técnico Profesional en Procesos del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Técnico Profesional en Procesos del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workbookViewId="0">
      <selection activeCell="B40" sqref="B40:N4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5" t="s">
        <v>0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</row>
    <row r="33" spans="2:15" ht="68.25" customHeight="1">
      <c r="B33" s="106" t="s">
        <v>1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</row>
    <row r="34" spans="2:15" ht="43.5" customHeight="1">
      <c r="B34" s="106" t="s">
        <v>2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</row>
    <row r="35" spans="2:15" ht="167.25" customHeight="1">
      <c r="B35" s="107" t="s">
        <v>142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</row>
    <row r="36" spans="2:15" ht="89.25" customHeight="1">
      <c r="B36" s="108" t="s">
        <v>3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</row>
    <row r="37" spans="2:15" ht="58.5" customHeight="1">
      <c r="B37" s="108" t="s">
        <v>4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1" t="s">
        <v>319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</row>
    <row r="41" spans="2:15" ht="14.45" customHeight="1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</row>
    <row r="42" spans="2:15" ht="14.45" customHeight="1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</row>
    <row r="43" spans="2:15" ht="14.45" customHeight="1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</row>
    <row r="44" spans="2:15" ht="14.45" customHeight="1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</row>
    <row r="45" spans="2:15" ht="14.45" customHeight="1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</row>
    <row r="46" spans="2:15" ht="14.45" customHeight="1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</row>
    <row r="47" spans="2:15" ht="14.45" customHeight="1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</row>
    <row r="48" spans="2:15" ht="14.45" customHeight="1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</row>
    <row r="49" spans="2:14" ht="34.5" customHeight="1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1" spans="2:14" ht="87.75" customHeight="1">
      <c r="B51" s="103" t="s">
        <v>106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0BB4-E2DC-4773-8725-7D2CB3C8948C}">
  <dimension ref="B33:S893"/>
  <sheetViews>
    <sheetView topLeftCell="A2" workbookViewId="0">
      <selection activeCell="C19" sqref="C1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145</v>
      </c>
    </row>
    <row r="34" spans="2:19" ht="18.75">
      <c r="C34" s="58" t="s">
        <v>324</v>
      </c>
    </row>
    <row r="35" spans="2:19" ht="18.75">
      <c r="C35" s="58" t="s">
        <v>322</v>
      </c>
    </row>
    <row r="37" spans="2:19" ht="39" customHeight="1">
      <c r="B37" s="31"/>
      <c r="C37" s="112" t="s">
        <v>58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3" t="s">
        <v>59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55</v>
      </c>
      <c r="D41" s="33" t="s">
        <v>60</v>
      </c>
      <c r="E41" s="33" t="s">
        <v>61</v>
      </c>
      <c r="F41" s="33" t="s">
        <v>62</v>
      </c>
      <c r="G41" s="33" t="s">
        <v>63</v>
      </c>
      <c r="H41" s="33" t="s">
        <v>57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64</v>
      </c>
      <c r="D42" s="35">
        <v>40</v>
      </c>
      <c r="E42" s="35">
        <v>0</v>
      </c>
      <c r="F42" s="35">
        <v>0</v>
      </c>
      <c r="G42" s="35">
        <v>0</v>
      </c>
      <c r="H42" s="36">
        <v>40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65</v>
      </c>
      <c r="D43" s="35">
        <v>95</v>
      </c>
      <c r="E43" s="35">
        <v>3</v>
      </c>
      <c r="F43" s="35">
        <v>0</v>
      </c>
      <c r="G43" s="35">
        <v>0</v>
      </c>
      <c r="H43" s="36">
        <v>98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56</v>
      </c>
      <c r="D45" s="33" t="s">
        <v>60</v>
      </c>
      <c r="E45" s="33" t="s">
        <v>61</v>
      </c>
      <c r="F45" s="33" t="s">
        <v>62</v>
      </c>
      <c r="G45" s="33" t="s">
        <v>63</v>
      </c>
      <c r="H45" s="33" t="s">
        <v>57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64</v>
      </c>
      <c r="D46" s="37">
        <v>0.29629629629629628</v>
      </c>
      <c r="E46" s="37">
        <v>0</v>
      </c>
      <c r="F46" s="37" t="e">
        <v>#DIV/0!</v>
      </c>
      <c r="G46" s="37" t="e">
        <v>#DIV/0!</v>
      </c>
      <c r="H46" s="38">
        <v>0.28985507246376813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65</v>
      </c>
      <c r="D47" s="37">
        <v>0.70370370370370372</v>
      </c>
      <c r="E47" s="37">
        <v>1</v>
      </c>
      <c r="F47" s="37" t="e">
        <v>#DIV/0!</v>
      </c>
      <c r="G47" s="37" t="e">
        <v>#DIV/0!</v>
      </c>
      <c r="H47" s="38">
        <v>0.71014492753623193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3" t="s">
        <v>66</v>
      </c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55</v>
      </c>
      <c r="D51" s="33" t="s">
        <v>60</v>
      </c>
      <c r="E51" s="33" t="s">
        <v>61</v>
      </c>
      <c r="F51" s="33" t="s">
        <v>62</v>
      </c>
      <c r="G51" s="33" t="s">
        <v>63</v>
      </c>
      <c r="H51" s="33" t="s">
        <v>57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67</v>
      </c>
      <c r="D52" s="35">
        <v>120</v>
      </c>
      <c r="E52" s="35">
        <v>1</v>
      </c>
      <c r="F52" s="35">
        <v>0</v>
      </c>
      <c r="G52" s="35">
        <v>0</v>
      </c>
      <c r="H52" s="35">
        <v>121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68</v>
      </c>
      <c r="D53" s="35">
        <v>11</v>
      </c>
      <c r="E53" s="35">
        <v>0</v>
      </c>
      <c r="F53" s="35">
        <v>0</v>
      </c>
      <c r="G53" s="35">
        <v>0</v>
      </c>
      <c r="H53" s="35">
        <v>11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69</v>
      </c>
      <c r="D54" s="35">
        <v>4</v>
      </c>
      <c r="E54" s="35">
        <v>2</v>
      </c>
      <c r="F54" s="35">
        <v>0</v>
      </c>
      <c r="G54" s="35">
        <v>0</v>
      </c>
      <c r="H54" s="35">
        <v>6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56</v>
      </c>
      <c r="D56" s="33" t="s">
        <v>60</v>
      </c>
      <c r="E56" s="33" t="s">
        <v>61</v>
      </c>
      <c r="F56" s="33" t="s">
        <v>62</v>
      </c>
      <c r="G56" s="33" t="s">
        <v>63</v>
      </c>
      <c r="H56" s="33" t="s">
        <v>57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67</v>
      </c>
      <c r="D57" s="37">
        <v>0.88888888888888884</v>
      </c>
      <c r="E57" s="37">
        <v>0.33333333333333331</v>
      </c>
      <c r="F57" s="37" t="e">
        <v>#DIV/0!</v>
      </c>
      <c r="G57" s="37" t="e">
        <v>#DIV/0!</v>
      </c>
      <c r="H57" s="37">
        <v>0.87681159420289856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68</v>
      </c>
      <c r="D58" s="37">
        <v>8.1481481481481488E-2</v>
      </c>
      <c r="E58" s="37">
        <v>0</v>
      </c>
      <c r="F58" s="37" t="e">
        <v>#DIV/0!</v>
      </c>
      <c r="G58" s="37" t="e">
        <v>#DIV/0!</v>
      </c>
      <c r="H58" s="37">
        <v>7.9710144927536225E-2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69</v>
      </c>
      <c r="D59" s="37">
        <v>2.9629629629629631E-2</v>
      </c>
      <c r="E59" s="37">
        <v>0.66666666666666663</v>
      </c>
      <c r="F59" s="37" t="e">
        <v>#DIV/0!</v>
      </c>
      <c r="G59" s="37" t="e">
        <v>#DIV/0!</v>
      </c>
      <c r="H59" s="37">
        <v>4.3478260869565216E-2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3" t="s">
        <v>70</v>
      </c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0.89629629629629626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8.8888888888888892E-2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1.4814814814814815E-2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2" t="s">
        <v>71</v>
      </c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R76" s="59"/>
      <c r="S76" s="32"/>
    </row>
    <row r="77" spans="3:19">
      <c r="R77" s="59"/>
      <c r="S77" s="32"/>
    </row>
    <row r="78" spans="3:19" ht="23.25">
      <c r="C78" s="113" t="s">
        <v>72</v>
      </c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R78" s="59"/>
      <c r="S78" s="32"/>
    </row>
    <row r="79" spans="3:19">
      <c r="R79" s="59"/>
      <c r="S79" s="32"/>
    </row>
    <row r="80" spans="3:19" ht="21">
      <c r="C80" s="40" t="s">
        <v>73</v>
      </c>
      <c r="D80" s="37">
        <v>0.71739130434782605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3" t="s">
        <v>73</v>
      </c>
      <c r="D82" s="33" t="s">
        <v>146</v>
      </c>
      <c r="E82" s="33" t="s">
        <v>147</v>
      </c>
      <c r="F82" s="33" t="s">
        <v>148</v>
      </c>
      <c r="R82" s="59"/>
      <c r="S82" s="32"/>
    </row>
    <row r="83" spans="3:19" ht="21">
      <c r="C83" s="40" t="s">
        <v>74</v>
      </c>
      <c r="D83" s="37">
        <v>0.2153846153846154</v>
      </c>
      <c r="E83" s="37">
        <v>0.51538461538461533</v>
      </c>
      <c r="F83" s="37">
        <v>0.26923076923076922</v>
      </c>
      <c r="R83" s="59"/>
      <c r="S83" s="32"/>
    </row>
    <row r="84" spans="3:19" ht="21">
      <c r="C84" s="40" t="s">
        <v>75</v>
      </c>
      <c r="D84" s="37">
        <v>0.23846153846153847</v>
      </c>
      <c r="E84" s="37">
        <v>0.53846153846153844</v>
      </c>
      <c r="F84" s="37">
        <v>0.22307692307692309</v>
      </c>
      <c r="R84" s="59"/>
      <c r="S84" s="32"/>
    </row>
    <row r="85" spans="3:19" ht="21">
      <c r="C85" s="40" t="s">
        <v>76</v>
      </c>
      <c r="D85" s="37">
        <v>0.33846153846153848</v>
      </c>
      <c r="E85" s="37">
        <v>0.53846153846153844</v>
      </c>
      <c r="F85" s="37">
        <v>0.12307692307692308</v>
      </c>
      <c r="R85" s="59"/>
      <c r="S85" s="32"/>
    </row>
    <row r="86" spans="3:19" ht="21">
      <c r="C86" s="40" t="s">
        <v>77</v>
      </c>
      <c r="D86" s="37">
        <v>0.26717557251908397</v>
      </c>
      <c r="E86" s="37">
        <v>0.53435114503816794</v>
      </c>
      <c r="F86" s="37">
        <v>0.19847328244274809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149</v>
      </c>
      <c r="D88" s="37">
        <v>7.246376811594203E-3</v>
      </c>
      <c r="R88" s="59"/>
      <c r="S88" s="32"/>
    </row>
    <row r="89" spans="3:19">
      <c r="R89" s="59"/>
      <c r="S89" s="32"/>
    </row>
    <row r="90" spans="3:19" ht="23.25">
      <c r="C90" s="93" t="s">
        <v>149</v>
      </c>
      <c r="D90" s="33" t="s">
        <v>146</v>
      </c>
      <c r="E90" s="33" t="s">
        <v>147</v>
      </c>
      <c r="F90" s="33" t="s">
        <v>148</v>
      </c>
      <c r="R90" s="59"/>
      <c r="S90" s="32"/>
    </row>
    <row r="91" spans="3:19" ht="21">
      <c r="C91" s="40" t="s">
        <v>74</v>
      </c>
      <c r="D91" s="37">
        <v>9.4339622641509441E-2</v>
      </c>
      <c r="E91" s="37">
        <v>0.41509433962264153</v>
      </c>
      <c r="F91" s="37">
        <v>0.49056603773584906</v>
      </c>
      <c r="R91" s="59"/>
      <c r="S91" s="32"/>
    </row>
    <row r="92" spans="3:19" ht="21">
      <c r="C92" s="40" t="s">
        <v>75</v>
      </c>
      <c r="D92" s="37">
        <v>0.17307692307692307</v>
      </c>
      <c r="E92" s="37">
        <v>0.46153846153846156</v>
      </c>
      <c r="F92" s="37">
        <v>0.36538461538461536</v>
      </c>
      <c r="R92" s="59"/>
      <c r="S92" s="32"/>
    </row>
    <row r="93" spans="3:19" ht="21">
      <c r="C93" s="40" t="s">
        <v>76</v>
      </c>
      <c r="D93" s="37">
        <v>0.20754716981132076</v>
      </c>
      <c r="E93" s="37">
        <v>0.41509433962264153</v>
      </c>
      <c r="F93" s="37">
        <v>0.37735849056603776</v>
      </c>
      <c r="R93" s="59"/>
      <c r="S93" s="32"/>
    </row>
    <row r="94" spans="3:19" ht="21">
      <c r="C94" s="40" t="s">
        <v>77</v>
      </c>
      <c r="D94" s="37">
        <v>0.18518518518518517</v>
      </c>
      <c r="E94" s="37">
        <v>0.3888888888888889</v>
      </c>
      <c r="F94" s="37">
        <v>0.42592592592592593</v>
      </c>
      <c r="R94" s="59"/>
      <c r="S94" s="32"/>
    </row>
    <row r="95" spans="3:19" ht="27" customHeight="1">
      <c r="R95" s="59"/>
      <c r="S95" s="32"/>
    </row>
    <row r="96" spans="3:19" ht="23.25">
      <c r="C96" s="113" t="s">
        <v>78</v>
      </c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R96" s="59"/>
      <c r="S96" s="32"/>
    </row>
    <row r="97" spans="2:19" ht="17.25" customHeight="1">
      <c r="R97" s="59"/>
      <c r="S97" s="32"/>
    </row>
    <row r="98" spans="2:19" ht="23.25">
      <c r="B98" s="45" t="s">
        <v>18</v>
      </c>
      <c r="C98" s="115" t="s">
        <v>79</v>
      </c>
      <c r="D98" s="115"/>
      <c r="E98" s="115"/>
      <c r="F98" s="115"/>
      <c r="G98" s="115"/>
      <c r="H98" s="115"/>
      <c r="I98" s="115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80</v>
      </c>
      <c r="R98" s="59"/>
      <c r="S98" s="32"/>
    </row>
    <row r="99" spans="2:19" ht="18.75">
      <c r="B99" s="30">
        <v>1</v>
      </c>
      <c r="C99" s="116" t="s">
        <v>150</v>
      </c>
      <c r="D99" s="116"/>
      <c r="E99" s="116"/>
      <c r="F99" s="116"/>
      <c r="G99" s="116"/>
      <c r="H99" s="116"/>
      <c r="I99" s="116"/>
      <c r="J99" s="37">
        <v>1.5151515151515152E-2</v>
      </c>
      <c r="K99" s="37">
        <v>3.0303030303030304E-2</v>
      </c>
      <c r="L99" s="37">
        <v>3.0303030303030304E-2</v>
      </c>
      <c r="M99" s="37">
        <v>0.62121212121212122</v>
      </c>
      <c r="N99" s="37">
        <v>0.30303030303030304</v>
      </c>
      <c r="O99" s="48">
        <v>4.166666666666667</v>
      </c>
      <c r="R99" s="59"/>
      <c r="S99" s="32"/>
    </row>
    <row r="100" spans="2:19" ht="18.75">
      <c r="B100" s="30">
        <v>2</v>
      </c>
      <c r="C100" s="116" t="s">
        <v>151</v>
      </c>
      <c r="D100" s="116"/>
      <c r="E100" s="116"/>
      <c r="F100" s="116"/>
      <c r="G100" s="116"/>
      <c r="H100" s="116"/>
      <c r="I100" s="116"/>
      <c r="J100" s="37">
        <v>1.5151515151515152E-2</v>
      </c>
      <c r="K100" s="37">
        <v>0</v>
      </c>
      <c r="L100" s="37">
        <v>6.0606060606060608E-2</v>
      </c>
      <c r="M100" s="37">
        <v>0.49242424242424243</v>
      </c>
      <c r="N100" s="37">
        <v>0.43181818181818182</v>
      </c>
      <c r="O100" s="48">
        <v>4.3257575757575761</v>
      </c>
      <c r="R100" s="59"/>
      <c r="S100" s="32"/>
    </row>
    <row r="101" spans="2:19" ht="18.75">
      <c r="B101" s="30">
        <v>3</v>
      </c>
      <c r="C101" s="116" t="s">
        <v>152</v>
      </c>
      <c r="D101" s="116"/>
      <c r="E101" s="116"/>
      <c r="F101" s="116"/>
      <c r="G101" s="116"/>
      <c r="H101" s="116"/>
      <c r="I101" s="116"/>
      <c r="J101" s="37">
        <v>2.2727272727272728E-2</v>
      </c>
      <c r="K101" s="37">
        <v>2.2727272727272728E-2</v>
      </c>
      <c r="L101" s="37">
        <v>6.8181818181818177E-2</v>
      </c>
      <c r="M101" s="37">
        <v>0.60606060606060608</v>
      </c>
      <c r="N101" s="37">
        <v>0.28030303030303028</v>
      </c>
      <c r="O101" s="48">
        <v>4.0984848484848486</v>
      </c>
      <c r="R101" s="59"/>
      <c r="S101" s="32"/>
    </row>
    <row r="102" spans="2:19" ht="30.75" customHeight="1">
      <c r="B102" s="30">
        <v>4</v>
      </c>
      <c r="C102" s="116" t="s">
        <v>153</v>
      </c>
      <c r="D102" s="116"/>
      <c r="E102" s="116"/>
      <c r="F102" s="116"/>
      <c r="G102" s="116"/>
      <c r="H102" s="116"/>
      <c r="I102" s="116"/>
      <c r="J102" s="37">
        <v>2.2727272727272728E-2</v>
      </c>
      <c r="K102" s="37">
        <v>5.3030303030303032E-2</v>
      </c>
      <c r="L102" s="37">
        <v>0.12878787878787878</v>
      </c>
      <c r="M102" s="37">
        <v>0.47727272727272729</v>
      </c>
      <c r="N102" s="37">
        <v>0.31818181818181818</v>
      </c>
      <c r="O102" s="48">
        <v>4.0151515151515156</v>
      </c>
      <c r="R102" s="59"/>
      <c r="S102" s="32"/>
    </row>
    <row r="103" spans="2:19" ht="18.75">
      <c r="B103" s="30">
        <v>5</v>
      </c>
      <c r="C103" s="116" t="s">
        <v>154</v>
      </c>
      <c r="D103" s="116"/>
      <c r="E103" s="116"/>
      <c r="F103" s="116"/>
      <c r="G103" s="116"/>
      <c r="H103" s="116"/>
      <c r="I103" s="116"/>
      <c r="J103" s="37">
        <v>2.2727272727272728E-2</v>
      </c>
      <c r="K103" s="37">
        <v>1.5151515151515152E-2</v>
      </c>
      <c r="L103" s="37">
        <v>5.3030303030303032E-2</v>
      </c>
      <c r="M103" s="37">
        <v>0.32575757575757575</v>
      </c>
      <c r="N103" s="37">
        <v>0.58333333333333337</v>
      </c>
      <c r="O103" s="48">
        <v>4.4318181818181817</v>
      </c>
      <c r="R103" s="59"/>
      <c r="S103" s="32"/>
    </row>
    <row r="104" spans="2:19" ht="28.5" customHeight="1">
      <c r="B104" s="30">
        <v>6</v>
      </c>
      <c r="C104" s="116" t="s">
        <v>155</v>
      </c>
      <c r="D104" s="116"/>
      <c r="E104" s="116"/>
      <c r="F104" s="116"/>
      <c r="G104" s="116"/>
      <c r="H104" s="116"/>
      <c r="I104" s="116"/>
      <c r="J104" s="37">
        <v>2.2727272727272728E-2</v>
      </c>
      <c r="K104" s="37">
        <v>2.2727272727272728E-2</v>
      </c>
      <c r="L104" s="37">
        <v>2.2727272727272728E-2</v>
      </c>
      <c r="M104" s="37">
        <v>0.36363636363636365</v>
      </c>
      <c r="N104" s="37">
        <v>0.56818181818181823</v>
      </c>
      <c r="O104" s="48">
        <v>4.4318181818181817</v>
      </c>
      <c r="R104" s="59"/>
      <c r="S104" s="32"/>
    </row>
    <row r="105" spans="2:19" ht="18.75">
      <c r="B105" s="30">
        <v>7</v>
      </c>
      <c r="C105" s="116" t="s">
        <v>156</v>
      </c>
      <c r="D105" s="116"/>
      <c r="E105" s="116"/>
      <c r="F105" s="116"/>
      <c r="G105" s="116"/>
      <c r="H105" s="116"/>
      <c r="I105" s="116"/>
      <c r="J105" s="37">
        <v>2.2727272727272728E-2</v>
      </c>
      <c r="K105" s="37">
        <v>1.5151515151515152E-2</v>
      </c>
      <c r="L105" s="37">
        <v>3.0303030303030304E-2</v>
      </c>
      <c r="M105" s="37">
        <v>0.39393939393939392</v>
      </c>
      <c r="N105" s="37">
        <v>0.53787878787878785</v>
      </c>
      <c r="O105" s="48">
        <v>4.4090909090909092</v>
      </c>
      <c r="R105" s="59"/>
      <c r="S105" s="32"/>
    </row>
    <row r="106" spans="2:19" ht="18.75">
      <c r="B106" s="30">
        <v>8</v>
      </c>
      <c r="C106" s="116" t="s">
        <v>157</v>
      </c>
      <c r="D106" s="116"/>
      <c r="E106" s="116"/>
      <c r="F106" s="116"/>
      <c r="G106" s="116"/>
      <c r="H106" s="116"/>
      <c r="I106" s="116"/>
      <c r="J106" s="37">
        <v>3.0303030303030304E-2</v>
      </c>
      <c r="K106" s="37">
        <v>7.575757575757576E-3</v>
      </c>
      <c r="L106" s="37">
        <v>3.787878787878788E-2</v>
      </c>
      <c r="M106" s="37">
        <v>0.43181818181818182</v>
      </c>
      <c r="N106" s="37">
        <v>0.49242424242424243</v>
      </c>
      <c r="O106" s="48">
        <v>4.3484848484848486</v>
      </c>
      <c r="R106" s="59"/>
      <c r="S106" s="32"/>
    </row>
    <row r="107" spans="2:19" ht="18.75">
      <c r="B107" s="30">
        <v>9</v>
      </c>
      <c r="C107" s="116" t="s">
        <v>158</v>
      </c>
      <c r="D107" s="116"/>
      <c r="E107" s="116"/>
      <c r="F107" s="116"/>
      <c r="G107" s="116"/>
      <c r="H107" s="116"/>
      <c r="I107" s="116"/>
      <c r="J107" s="37">
        <v>2.2727272727272728E-2</v>
      </c>
      <c r="K107" s="37">
        <v>7.575757575757576E-3</v>
      </c>
      <c r="L107" s="37">
        <v>2.2727272727272728E-2</v>
      </c>
      <c r="M107" s="37">
        <v>0.44696969696969696</v>
      </c>
      <c r="N107" s="37">
        <v>0.5</v>
      </c>
      <c r="O107" s="48">
        <v>4.3939393939393936</v>
      </c>
      <c r="R107" s="59"/>
      <c r="S107" s="32"/>
    </row>
    <row r="108" spans="2:19" ht="18.75">
      <c r="B108" s="30">
        <v>10</v>
      </c>
      <c r="C108" s="116" t="s">
        <v>159</v>
      </c>
      <c r="D108" s="116"/>
      <c r="E108" s="116"/>
      <c r="F108" s="116"/>
      <c r="G108" s="116"/>
      <c r="H108" s="116"/>
      <c r="I108" s="116"/>
      <c r="J108" s="37">
        <v>2.2727272727272728E-2</v>
      </c>
      <c r="K108" s="37">
        <v>1.5151515151515152E-2</v>
      </c>
      <c r="L108" s="37">
        <v>4.5454545454545456E-2</v>
      </c>
      <c r="M108" s="37">
        <v>0.48484848484848486</v>
      </c>
      <c r="N108" s="37">
        <v>0.43181818181818182</v>
      </c>
      <c r="O108" s="48">
        <v>4.2878787878787881</v>
      </c>
      <c r="R108" s="59"/>
      <c r="S108" s="32"/>
    </row>
    <row r="109" spans="2:19" ht="18.75">
      <c r="B109" s="30">
        <v>11</v>
      </c>
      <c r="C109" s="116" t="s">
        <v>160</v>
      </c>
      <c r="D109" s="116"/>
      <c r="E109" s="116"/>
      <c r="F109" s="116"/>
      <c r="G109" s="116"/>
      <c r="H109" s="116"/>
      <c r="I109" s="116"/>
      <c r="J109" s="37">
        <v>1.5151515151515152E-2</v>
      </c>
      <c r="K109" s="37">
        <v>1.5151515151515152E-2</v>
      </c>
      <c r="L109" s="37">
        <v>9.0909090909090912E-2</v>
      </c>
      <c r="M109" s="37">
        <v>0.47727272727272729</v>
      </c>
      <c r="N109" s="37">
        <v>0.39393939393939392</v>
      </c>
      <c r="O109" s="48">
        <v>4.1969696969696972</v>
      </c>
      <c r="R109" s="59"/>
      <c r="S109" s="32"/>
    </row>
    <row r="110" spans="2:19" ht="18.75">
      <c r="B110" s="30">
        <v>12</v>
      </c>
      <c r="C110" s="116" t="s">
        <v>161</v>
      </c>
      <c r="D110" s="116"/>
      <c r="E110" s="116"/>
      <c r="F110" s="116"/>
      <c r="G110" s="116"/>
      <c r="H110" s="116"/>
      <c r="I110" s="116"/>
      <c r="J110" s="37">
        <v>2.2727272727272728E-2</v>
      </c>
      <c r="K110" s="37">
        <v>7.575757575757576E-3</v>
      </c>
      <c r="L110" s="37">
        <v>2.2727272727272728E-2</v>
      </c>
      <c r="M110" s="37">
        <v>0.53030303030303028</v>
      </c>
      <c r="N110" s="37">
        <v>0.40909090909090912</v>
      </c>
      <c r="O110" s="48">
        <v>4.2727272727272725</v>
      </c>
      <c r="R110" s="59"/>
      <c r="S110" s="32"/>
    </row>
    <row r="111" spans="2:19" ht="18.75">
      <c r="B111" s="30">
        <v>13</v>
      </c>
      <c r="C111" s="116" t="s">
        <v>162</v>
      </c>
      <c r="D111" s="116"/>
      <c r="E111" s="116"/>
      <c r="F111" s="116"/>
      <c r="G111" s="116"/>
      <c r="H111" s="116"/>
      <c r="I111" s="116"/>
      <c r="J111" s="37">
        <v>2.2727272727272728E-2</v>
      </c>
      <c r="K111" s="37">
        <v>2.2727272727272728E-2</v>
      </c>
      <c r="L111" s="37">
        <v>0.11363636363636363</v>
      </c>
      <c r="M111" s="37">
        <v>0.50757575757575757</v>
      </c>
      <c r="N111" s="37">
        <v>0.32575757575757575</v>
      </c>
      <c r="O111" s="48">
        <v>4.0681818181818183</v>
      </c>
      <c r="R111" s="59"/>
      <c r="S111" s="32"/>
    </row>
    <row r="112" spans="2:19" ht="18.75">
      <c r="B112" s="30">
        <v>14</v>
      </c>
      <c r="C112" s="116" t="s">
        <v>163</v>
      </c>
      <c r="D112" s="116"/>
      <c r="E112" s="116"/>
      <c r="F112" s="116"/>
      <c r="G112" s="116"/>
      <c r="H112" s="116"/>
      <c r="I112" s="116"/>
      <c r="J112" s="37">
        <v>2.2727272727272728E-2</v>
      </c>
      <c r="K112" s="37">
        <v>7.575757575757576E-3</v>
      </c>
      <c r="L112" s="37">
        <v>7.575757575757576E-3</v>
      </c>
      <c r="M112" s="37">
        <v>0.45454545454545453</v>
      </c>
      <c r="N112" s="37">
        <v>0.5</v>
      </c>
      <c r="O112" s="48">
        <v>4.3787878787878789</v>
      </c>
      <c r="R112" s="59"/>
      <c r="S112" s="32"/>
    </row>
    <row r="113" spans="2:19" ht="18.75">
      <c r="B113" s="30">
        <v>15</v>
      </c>
      <c r="C113" s="116" t="s">
        <v>164</v>
      </c>
      <c r="D113" s="116"/>
      <c r="E113" s="116"/>
      <c r="F113" s="116"/>
      <c r="G113" s="116"/>
      <c r="H113" s="116"/>
      <c r="I113" s="116"/>
      <c r="J113" s="37">
        <v>2.2727272727272728E-2</v>
      </c>
      <c r="K113" s="37">
        <v>0</v>
      </c>
      <c r="L113" s="37">
        <v>2.2727272727272728E-2</v>
      </c>
      <c r="M113" s="37">
        <v>0.40151515151515149</v>
      </c>
      <c r="N113" s="37">
        <v>0.54545454545454541</v>
      </c>
      <c r="O113" s="48">
        <v>4.4242424242424239</v>
      </c>
      <c r="R113" s="59"/>
      <c r="S113" s="32"/>
    </row>
    <row r="114" spans="2:19" ht="18.75">
      <c r="B114" s="30">
        <v>16</v>
      </c>
      <c r="C114" s="116" t="s">
        <v>165</v>
      </c>
      <c r="D114" s="116"/>
      <c r="E114" s="116"/>
      <c r="F114" s="116"/>
      <c r="G114" s="116"/>
      <c r="H114" s="116"/>
      <c r="I114" s="116"/>
      <c r="J114" s="37">
        <v>0</v>
      </c>
      <c r="K114" s="37">
        <v>2.2727272727272728E-2</v>
      </c>
      <c r="L114" s="37">
        <v>1.5151515151515152E-2</v>
      </c>
      <c r="M114" s="37">
        <v>0.31818181818181818</v>
      </c>
      <c r="N114" s="37">
        <v>0.63636363636363635</v>
      </c>
      <c r="O114" s="48">
        <v>4.5454545454545459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18</v>
      </c>
      <c r="C132" s="115" t="s">
        <v>166</v>
      </c>
      <c r="D132" s="115"/>
      <c r="E132" s="115"/>
      <c r="F132" s="115"/>
      <c r="G132" s="115"/>
      <c r="H132" s="115"/>
      <c r="I132" s="115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80</v>
      </c>
      <c r="R132" s="59"/>
      <c r="S132" s="32"/>
    </row>
    <row r="133" spans="2:19" ht="17.25" customHeight="1">
      <c r="B133" s="30">
        <v>1</v>
      </c>
      <c r="C133" s="114" t="s">
        <v>167</v>
      </c>
      <c r="D133" s="114"/>
      <c r="E133" s="114"/>
      <c r="F133" s="114"/>
      <c r="G133" s="114"/>
      <c r="H133" s="114"/>
      <c r="I133" s="114"/>
      <c r="J133" s="37">
        <v>0</v>
      </c>
      <c r="K133" s="37">
        <v>0</v>
      </c>
      <c r="L133" s="37">
        <v>1</v>
      </c>
      <c r="M133" s="37">
        <v>0</v>
      </c>
      <c r="N133" s="37">
        <v>0</v>
      </c>
      <c r="O133" s="77">
        <v>3</v>
      </c>
      <c r="R133" s="59"/>
      <c r="S133" s="32"/>
    </row>
    <row r="134" spans="2:19" ht="17.25" customHeight="1">
      <c r="B134" s="30">
        <v>2</v>
      </c>
      <c r="C134" s="114" t="s">
        <v>168</v>
      </c>
      <c r="D134" s="114"/>
      <c r="E134" s="114"/>
      <c r="F134" s="114"/>
      <c r="G134" s="114"/>
      <c r="H134" s="114"/>
      <c r="I134" s="114"/>
      <c r="J134" s="37">
        <v>0</v>
      </c>
      <c r="K134" s="37">
        <v>0</v>
      </c>
      <c r="L134" s="37">
        <v>1</v>
      </c>
      <c r="M134" s="37">
        <v>0</v>
      </c>
      <c r="N134" s="37">
        <v>0</v>
      </c>
      <c r="O134" s="77">
        <v>3</v>
      </c>
      <c r="R134" s="59"/>
      <c r="S134" s="32"/>
    </row>
    <row r="135" spans="2:19" ht="17.25" customHeight="1">
      <c r="B135" s="30">
        <v>3</v>
      </c>
      <c r="C135" s="114" t="s">
        <v>169</v>
      </c>
      <c r="D135" s="114"/>
      <c r="E135" s="114"/>
      <c r="F135" s="114"/>
      <c r="G135" s="114"/>
      <c r="H135" s="114"/>
      <c r="I135" s="114"/>
      <c r="J135" s="37">
        <v>0</v>
      </c>
      <c r="K135" s="37">
        <v>1</v>
      </c>
      <c r="L135" s="37">
        <v>0</v>
      </c>
      <c r="M135" s="37">
        <v>0</v>
      </c>
      <c r="N135" s="37">
        <v>0</v>
      </c>
      <c r="O135" s="77">
        <v>2</v>
      </c>
      <c r="R135" s="59"/>
      <c r="S135" s="32"/>
    </row>
    <row r="136" spans="2:19" ht="17.25" customHeight="1">
      <c r="B136" s="30">
        <v>4</v>
      </c>
      <c r="C136" s="114" t="s">
        <v>170</v>
      </c>
      <c r="D136" s="114"/>
      <c r="E136" s="114"/>
      <c r="F136" s="114"/>
      <c r="G136" s="114"/>
      <c r="H136" s="114"/>
      <c r="I136" s="114"/>
      <c r="J136" s="37">
        <v>0</v>
      </c>
      <c r="K136" s="37">
        <v>1</v>
      </c>
      <c r="L136" s="37">
        <v>0</v>
      </c>
      <c r="M136" s="37">
        <v>0</v>
      </c>
      <c r="N136" s="37">
        <v>0</v>
      </c>
      <c r="O136" s="77">
        <v>2</v>
      </c>
      <c r="R136" s="59"/>
      <c r="S136" s="32"/>
    </row>
    <row r="137" spans="2:19" ht="17.25" customHeight="1">
      <c r="B137" s="30">
        <v>5</v>
      </c>
      <c r="C137" s="114" t="s">
        <v>171</v>
      </c>
      <c r="D137" s="114"/>
      <c r="E137" s="114"/>
      <c r="F137" s="114"/>
      <c r="G137" s="114"/>
      <c r="H137" s="114"/>
      <c r="I137" s="114"/>
      <c r="J137" s="37">
        <v>0</v>
      </c>
      <c r="K137" s="37">
        <v>0</v>
      </c>
      <c r="L137" s="37">
        <v>1</v>
      </c>
      <c r="M137" s="37">
        <v>0</v>
      </c>
      <c r="N137" s="37">
        <v>0</v>
      </c>
      <c r="O137" s="77">
        <v>3</v>
      </c>
      <c r="R137" s="59"/>
      <c r="S137" s="32"/>
    </row>
    <row r="138" spans="2:19" ht="17.25" customHeight="1">
      <c r="B138" s="30">
        <v>6</v>
      </c>
      <c r="C138" s="114" t="s">
        <v>172</v>
      </c>
      <c r="D138" s="114"/>
      <c r="E138" s="114"/>
      <c r="F138" s="114"/>
      <c r="G138" s="114"/>
      <c r="H138" s="114"/>
      <c r="I138" s="114"/>
      <c r="J138" s="37">
        <v>0</v>
      </c>
      <c r="K138" s="37">
        <v>0</v>
      </c>
      <c r="L138" s="37">
        <v>1</v>
      </c>
      <c r="M138" s="37">
        <v>0</v>
      </c>
      <c r="N138" s="37">
        <v>0</v>
      </c>
      <c r="O138" s="77">
        <v>3</v>
      </c>
      <c r="R138" s="59"/>
      <c r="S138" s="32"/>
    </row>
    <row r="139" spans="2:19" ht="17.25" customHeight="1">
      <c r="B139" s="30">
        <v>7</v>
      </c>
      <c r="C139" s="114" t="s">
        <v>173</v>
      </c>
      <c r="D139" s="114"/>
      <c r="E139" s="114"/>
      <c r="F139" s="114"/>
      <c r="G139" s="114"/>
      <c r="H139" s="114"/>
      <c r="I139" s="114"/>
      <c r="J139" s="37">
        <v>0</v>
      </c>
      <c r="K139" s="37">
        <v>1</v>
      </c>
      <c r="L139" s="37">
        <v>0</v>
      </c>
      <c r="M139" s="37">
        <v>0</v>
      </c>
      <c r="N139" s="37">
        <v>0</v>
      </c>
      <c r="O139" s="77">
        <v>2</v>
      </c>
      <c r="R139" s="59"/>
      <c r="S139" s="32"/>
    </row>
    <row r="140" spans="2:19" ht="17.25" customHeight="1">
      <c r="B140" s="30">
        <v>8</v>
      </c>
      <c r="C140" s="114" t="s">
        <v>174</v>
      </c>
      <c r="D140" s="114"/>
      <c r="E140" s="114"/>
      <c r="F140" s="114"/>
      <c r="G140" s="114"/>
      <c r="H140" s="114"/>
      <c r="I140" s="114"/>
      <c r="J140" s="37">
        <v>0</v>
      </c>
      <c r="K140" s="37">
        <v>1</v>
      </c>
      <c r="L140" s="37">
        <v>0</v>
      </c>
      <c r="M140" s="37">
        <v>0</v>
      </c>
      <c r="N140" s="37">
        <v>0</v>
      </c>
      <c r="O140" s="77">
        <v>2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2" t="s">
        <v>81</v>
      </c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0" t="s">
        <v>175</v>
      </c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93" t="s">
        <v>176</v>
      </c>
      <c r="D154" s="33" t="s">
        <v>60</v>
      </c>
      <c r="E154" s="33" t="s">
        <v>61</v>
      </c>
      <c r="F154" s="33" t="s">
        <v>57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146</v>
      </c>
      <c r="D155" s="35">
        <v>62</v>
      </c>
      <c r="E155" s="35">
        <v>2</v>
      </c>
      <c r="F155" s="35">
        <v>64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177</v>
      </c>
      <c r="D156" s="35">
        <v>19</v>
      </c>
      <c r="E156" s="35">
        <v>0</v>
      </c>
      <c r="F156" s="35">
        <v>19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148</v>
      </c>
      <c r="D157" s="35">
        <v>4</v>
      </c>
      <c r="E157" s="35">
        <v>1</v>
      </c>
      <c r="F157" s="35">
        <v>5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178</v>
      </c>
      <c r="D158" s="35">
        <v>0</v>
      </c>
      <c r="E158" s="35">
        <v>0</v>
      </c>
      <c r="F158" s="35">
        <v>0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179</v>
      </c>
      <c r="D159" s="35">
        <v>0</v>
      </c>
      <c r="E159" s="35">
        <v>0</v>
      </c>
      <c r="F159" s="35">
        <v>0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180</v>
      </c>
      <c r="D160" s="35">
        <v>50</v>
      </c>
      <c r="E160" s="35">
        <v>0</v>
      </c>
      <c r="F160" s="35">
        <v>50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93" t="s">
        <v>181</v>
      </c>
      <c r="D162" s="33" t="s">
        <v>60</v>
      </c>
      <c r="E162" s="33" t="s">
        <v>61</v>
      </c>
      <c r="F162" s="33" t="s">
        <v>57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146</v>
      </c>
      <c r="D163" s="37">
        <v>0.45925925925925926</v>
      </c>
      <c r="E163" s="37">
        <v>0.66666666666666663</v>
      </c>
      <c r="F163" s="37">
        <v>0.46376811594202899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177</v>
      </c>
      <c r="D164" s="37">
        <v>0.14074074074074075</v>
      </c>
      <c r="E164" s="37">
        <v>0</v>
      </c>
      <c r="F164" s="37">
        <v>0.13768115942028986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148</v>
      </c>
      <c r="D165" s="37">
        <v>2.9629629629629631E-2</v>
      </c>
      <c r="E165" s="37">
        <v>0.33333333333333331</v>
      </c>
      <c r="F165" s="37">
        <v>3.6231884057971016E-2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178</v>
      </c>
      <c r="D166" s="37">
        <v>0</v>
      </c>
      <c r="E166" s="37">
        <v>0</v>
      </c>
      <c r="F166" s="37">
        <v>0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179</v>
      </c>
      <c r="D167" s="37">
        <v>0</v>
      </c>
      <c r="E167" s="37">
        <v>0</v>
      </c>
      <c r="F167" s="37">
        <v>0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180</v>
      </c>
      <c r="D168" s="37">
        <v>0.37037037037037035</v>
      </c>
      <c r="E168" s="37">
        <v>0</v>
      </c>
      <c r="F168" s="37">
        <v>0.36231884057971014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3" t="s">
        <v>182</v>
      </c>
      <c r="D170" s="33" t="s">
        <v>60</v>
      </c>
      <c r="E170" s="33" t="s">
        <v>61</v>
      </c>
      <c r="F170" s="33" t="s">
        <v>57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146</v>
      </c>
      <c r="D171" s="35">
        <v>35</v>
      </c>
      <c r="E171" s="35">
        <v>1</v>
      </c>
      <c r="F171" s="35">
        <v>36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177</v>
      </c>
      <c r="D172" s="35">
        <v>32</v>
      </c>
      <c r="E172" s="35">
        <v>2</v>
      </c>
      <c r="F172" s="35">
        <v>34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148</v>
      </c>
      <c r="D173" s="35">
        <v>15</v>
      </c>
      <c r="E173" s="35">
        <v>0</v>
      </c>
      <c r="F173" s="35">
        <v>15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178</v>
      </c>
      <c r="D174" s="35">
        <v>7</v>
      </c>
      <c r="E174" s="35">
        <v>0</v>
      </c>
      <c r="F174" s="35">
        <v>7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179</v>
      </c>
      <c r="D175" s="35">
        <v>0</v>
      </c>
      <c r="E175" s="35">
        <v>0</v>
      </c>
      <c r="F175" s="35">
        <v>0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180</v>
      </c>
      <c r="D176" s="35">
        <v>46</v>
      </c>
      <c r="E176" s="35">
        <v>0</v>
      </c>
      <c r="F176" s="35">
        <v>46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93" t="s">
        <v>183</v>
      </c>
      <c r="D179" s="33" t="s">
        <v>60</v>
      </c>
      <c r="E179" s="33" t="s">
        <v>61</v>
      </c>
      <c r="F179" s="33" t="s">
        <v>57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146</v>
      </c>
      <c r="D180" s="37">
        <v>0.25925925925925924</v>
      </c>
      <c r="E180" s="37">
        <v>0.33333333333333331</v>
      </c>
      <c r="F180" s="37">
        <v>0.2608695652173913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177</v>
      </c>
      <c r="D181" s="37">
        <v>0.23703703703703705</v>
      </c>
      <c r="E181" s="37">
        <v>0.66666666666666663</v>
      </c>
      <c r="F181" s="37">
        <v>0.24637681159420291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148</v>
      </c>
      <c r="D182" s="37">
        <v>0.1111111111111111</v>
      </c>
      <c r="E182" s="37">
        <v>0</v>
      </c>
      <c r="F182" s="37">
        <v>0.10869565217391304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178</v>
      </c>
      <c r="D183" s="37">
        <v>5.185185185185185E-2</v>
      </c>
      <c r="E183" s="37">
        <v>0</v>
      </c>
      <c r="F183" s="37">
        <v>5.0724637681159424E-2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179</v>
      </c>
      <c r="D184" s="37">
        <v>0</v>
      </c>
      <c r="E184" s="37">
        <v>0</v>
      </c>
      <c r="F184" s="37">
        <v>0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180</v>
      </c>
      <c r="D185" s="37">
        <v>0.34074074074074073</v>
      </c>
      <c r="E185" s="37">
        <v>0</v>
      </c>
      <c r="F185" s="37">
        <v>0.33333333333333331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8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93" t="s">
        <v>184</v>
      </c>
      <c r="D188" s="33" t="s">
        <v>60</v>
      </c>
      <c r="E188" s="33" t="s">
        <v>61</v>
      </c>
      <c r="F188" s="33" t="s">
        <v>57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146</v>
      </c>
      <c r="D189" s="35">
        <v>41</v>
      </c>
      <c r="E189" s="35">
        <v>1</v>
      </c>
      <c r="F189" s="35">
        <v>42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177</v>
      </c>
      <c r="D190" s="35">
        <v>35</v>
      </c>
      <c r="E190" s="35">
        <v>2</v>
      </c>
      <c r="F190" s="35">
        <v>37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148</v>
      </c>
      <c r="D191" s="35">
        <v>5</v>
      </c>
      <c r="E191" s="35">
        <v>0</v>
      </c>
      <c r="F191" s="35">
        <v>5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178</v>
      </c>
      <c r="D192" s="35">
        <v>0</v>
      </c>
      <c r="E192" s="35">
        <v>0</v>
      </c>
      <c r="F192" s="35">
        <v>0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179</v>
      </c>
      <c r="D193" s="35">
        <v>0</v>
      </c>
      <c r="E193" s="35">
        <v>0</v>
      </c>
      <c r="F193" s="35">
        <v>0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180</v>
      </c>
      <c r="D194" s="35">
        <v>54</v>
      </c>
      <c r="E194" s="35">
        <v>0</v>
      </c>
      <c r="F194" s="35">
        <v>54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93" t="s">
        <v>185</v>
      </c>
      <c r="D196" s="33" t="s">
        <v>60</v>
      </c>
      <c r="E196" s="33" t="s">
        <v>61</v>
      </c>
      <c r="F196" s="33" t="s">
        <v>57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146</v>
      </c>
      <c r="D197" s="37">
        <v>0.3037037037037037</v>
      </c>
      <c r="E197" s="37">
        <v>0.33333333333333331</v>
      </c>
      <c r="F197" s="37">
        <v>0.30434782608695654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177</v>
      </c>
      <c r="D198" s="37">
        <v>0.25925925925925924</v>
      </c>
      <c r="E198" s="37">
        <v>0.66666666666666663</v>
      </c>
      <c r="F198" s="37">
        <v>0.26811594202898553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148</v>
      </c>
      <c r="D199" s="37">
        <v>3.7037037037037035E-2</v>
      </c>
      <c r="E199" s="37">
        <v>0</v>
      </c>
      <c r="F199" s="37">
        <v>3.6231884057971016E-2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178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179</v>
      </c>
      <c r="D201" s="37">
        <v>0</v>
      </c>
      <c r="E201" s="37">
        <v>0</v>
      </c>
      <c r="F201" s="37">
        <v>0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180</v>
      </c>
      <c r="D202" s="37">
        <v>0.4</v>
      </c>
      <c r="E202" s="37">
        <v>0</v>
      </c>
      <c r="F202" s="37">
        <v>0.39130434782608697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3" t="s">
        <v>186</v>
      </c>
      <c r="D204" s="33" t="s">
        <v>60</v>
      </c>
      <c r="E204" s="33" t="s">
        <v>61</v>
      </c>
      <c r="F204" s="33" t="s">
        <v>57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146</v>
      </c>
      <c r="D205" s="35">
        <v>48</v>
      </c>
      <c r="E205" s="35">
        <v>1</v>
      </c>
      <c r="F205" s="35">
        <v>49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177</v>
      </c>
      <c r="D206" s="35">
        <v>31</v>
      </c>
      <c r="E206" s="35">
        <v>2</v>
      </c>
      <c r="F206" s="35">
        <v>33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148</v>
      </c>
      <c r="D207" s="35">
        <v>7</v>
      </c>
      <c r="E207" s="35">
        <v>0</v>
      </c>
      <c r="F207" s="35">
        <v>7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178</v>
      </c>
      <c r="D208" s="35">
        <v>3</v>
      </c>
      <c r="E208" s="35">
        <v>0</v>
      </c>
      <c r="F208" s="35">
        <v>3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179</v>
      </c>
      <c r="D209" s="35">
        <v>0</v>
      </c>
      <c r="E209" s="35">
        <v>0</v>
      </c>
      <c r="F209" s="35">
        <v>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180</v>
      </c>
      <c r="D210" s="35">
        <v>46</v>
      </c>
      <c r="E210" s="35">
        <v>0</v>
      </c>
      <c r="F210" s="35">
        <v>46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93" t="s">
        <v>187</v>
      </c>
      <c r="D213" s="33" t="s">
        <v>60</v>
      </c>
      <c r="E213" s="33" t="s">
        <v>61</v>
      </c>
      <c r="F213" s="33" t="s">
        <v>57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146</v>
      </c>
      <c r="D214" s="37">
        <v>0.35555555555555557</v>
      </c>
      <c r="E214" s="37">
        <v>0.33333333333333331</v>
      </c>
      <c r="F214" s="37">
        <v>0.35507246376811596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177</v>
      </c>
      <c r="D215" s="37">
        <v>0.22962962962962963</v>
      </c>
      <c r="E215" s="37">
        <v>0.66666666666666663</v>
      </c>
      <c r="F215" s="37">
        <v>0.2391304347826087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148</v>
      </c>
      <c r="D216" s="37">
        <v>5.185185185185185E-2</v>
      </c>
      <c r="E216" s="37">
        <v>0</v>
      </c>
      <c r="F216" s="37">
        <v>5.0724637681159424E-2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178</v>
      </c>
      <c r="D217" s="37">
        <v>2.2222222222222223E-2</v>
      </c>
      <c r="E217" s="37">
        <v>0</v>
      </c>
      <c r="F217" s="37">
        <v>2.1739130434782608E-2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179</v>
      </c>
      <c r="D218" s="37">
        <v>0</v>
      </c>
      <c r="E218" s="37">
        <v>0</v>
      </c>
      <c r="F218" s="37">
        <v>0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180</v>
      </c>
      <c r="D219" s="37">
        <v>0.34074074074074073</v>
      </c>
      <c r="E219" s="37">
        <v>0</v>
      </c>
      <c r="F219" s="37">
        <v>0.33333333333333331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93" t="s">
        <v>188</v>
      </c>
      <c r="D221" s="33" t="s">
        <v>60</v>
      </c>
      <c r="E221" s="33" t="s">
        <v>61</v>
      </c>
      <c r="F221" s="33" t="s">
        <v>57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146</v>
      </c>
      <c r="D222" s="35">
        <v>65</v>
      </c>
      <c r="E222" s="35">
        <v>2</v>
      </c>
      <c r="F222" s="35">
        <v>67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177</v>
      </c>
      <c r="D223" s="35">
        <v>22</v>
      </c>
      <c r="E223" s="35">
        <v>1</v>
      </c>
      <c r="F223" s="35">
        <v>23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148</v>
      </c>
      <c r="D224" s="35">
        <v>2</v>
      </c>
      <c r="E224" s="35">
        <v>0</v>
      </c>
      <c r="F224" s="35">
        <v>2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178</v>
      </c>
      <c r="D225" s="35">
        <v>0</v>
      </c>
      <c r="E225" s="35">
        <v>0</v>
      </c>
      <c r="F225" s="35">
        <v>0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179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180</v>
      </c>
      <c r="D227" s="35">
        <v>46</v>
      </c>
      <c r="E227" s="35">
        <v>0</v>
      </c>
      <c r="F227" s="35">
        <v>46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93" t="s">
        <v>189</v>
      </c>
      <c r="D229" s="33" t="s">
        <v>60</v>
      </c>
      <c r="E229" s="33" t="s">
        <v>61</v>
      </c>
      <c r="F229" s="33" t="s">
        <v>57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146</v>
      </c>
      <c r="D230" s="37">
        <v>0.48148148148148145</v>
      </c>
      <c r="E230" s="37">
        <v>0.66666666666666663</v>
      </c>
      <c r="F230" s="37">
        <v>0.48550724637681159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177</v>
      </c>
      <c r="D231" s="37">
        <v>0.16296296296296298</v>
      </c>
      <c r="E231" s="37">
        <v>0.33333333333333331</v>
      </c>
      <c r="F231" s="37">
        <v>0.16666666666666666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148</v>
      </c>
      <c r="D232" s="37">
        <v>1.4814814814814815E-2</v>
      </c>
      <c r="E232" s="37">
        <v>0</v>
      </c>
      <c r="F232" s="37">
        <v>1.4492753623188406E-2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178</v>
      </c>
      <c r="D233" s="37">
        <v>0</v>
      </c>
      <c r="E233" s="37">
        <v>0</v>
      </c>
      <c r="F233" s="37">
        <v>0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179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180</v>
      </c>
      <c r="D235" s="37">
        <v>0.34074074074074073</v>
      </c>
      <c r="E235" s="37">
        <v>0</v>
      </c>
      <c r="F235" s="37">
        <v>0.33333333333333331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8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3" t="s">
        <v>190</v>
      </c>
      <c r="D237" s="33" t="s">
        <v>60</v>
      </c>
      <c r="E237" s="33" t="s">
        <v>61</v>
      </c>
      <c r="F237" s="33" t="s">
        <v>57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146</v>
      </c>
      <c r="D238" s="35">
        <v>47</v>
      </c>
      <c r="E238" s="35">
        <v>1</v>
      </c>
      <c r="F238" s="35">
        <v>48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177</v>
      </c>
      <c r="D239" s="35">
        <v>32</v>
      </c>
      <c r="E239" s="35">
        <v>1</v>
      </c>
      <c r="F239" s="35">
        <v>33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148</v>
      </c>
      <c r="D240" s="35">
        <v>8</v>
      </c>
      <c r="E240" s="35">
        <v>1</v>
      </c>
      <c r="F240" s="35">
        <v>9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178</v>
      </c>
      <c r="D241" s="35">
        <v>2</v>
      </c>
      <c r="E241" s="35">
        <v>0</v>
      </c>
      <c r="F241" s="35">
        <v>2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179</v>
      </c>
      <c r="D242" s="35">
        <v>0</v>
      </c>
      <c r="E242" s="35">
        <v>0</v>
      </c>
      <c r="F242" s="35">
        <v>0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180</v>
      </c>
      <c r="D243" s="35">
        <v>46</v>
      </c>
      <c r="E243" s="35">
        <v>0</v>
      </c>
      <c r="F243" s="35">
        <v>46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3" t="s">
        <v>191</v>
      </c>
      <c r="D245" s="33" t="s">
        <v>60</v>
      </c>
      <c r="E245" s="33" t="s">
        <v>61</v>
      </c>
      <c r="F245" s="33" t="s">
        <v>57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146</v>
      </c>
      <c r="D246" s="37">
        <v>0.34814814814814815</v>
      </c>
      <c r="E246" s="37">
        <v>0.33333333333333331</v>
      </c>
      <c r="F246" s="37">
        <v>0.34782608695652173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177</v>
      </c>
      <c r="D247" s="37">
        <v>0.23703703703703705</v>
      </c>
      <c r="E247" s="37">
        <v>0.33333333333333331</v>
      </c>
      <c r="F247" s="37">
        <v>0.2391304347826087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148</v>
      </c>
      <c r="D248" s="37">
        <v>5.9259259259259262E-2</v>
      </c>
      <c r="E248" s="37">
        <v>0.33333333333333331</v>
      </c>
      <c r="F248" s="37">
        <v>6.5217391304347824E-2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178</v>
      </c>
      <c r="D249" s="37">
        <v>1.4814814814814815E-2</v>
      </c>
      <c r="E249" s="37">
        <v>0</v>
      </c>
      <c r="F249" s="37">
        <v>1.4492753623188406E-2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179</v>
      </c>
      <c r="D250" s="37">
        <v>0</v>
      </c>
      <c r="E250" s="37">
        <v>0</v>
      </c>
      <c r="F250" s="37">
        <v>0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180</v>
      </c>
      <c r="D251" s="37">
        <v>0.34074074074074073</v>
      </c>
      <c r="E251" s="37">
        <v>0</v>
      </c>
      <c r="F251" s="37">
        <v>0.33333333333333331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8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8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8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93" t="s">
        <v>192</v>
      </c>
      <c r="D255" s="33" t="s">
        <v>60</v>
      </c>
      <c r="E255" s="33" t="s">
        <v>61</v>
      </c>
      <c r="F255" s="33" t="s">
        <v>57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146</v>
      </c>
      <c r="D256" s="35">
        <v>45</v>
      </c>
      <c r="E256" s="35">
        <v>1</v>
      </c>
      <c r="F256" s="35">
        <v>46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177</v>
      </c>
      <c r="D257" s="35">
        <v>31</v>
      </c>
      <c r="E257" s="35">
        <v>1</v>
      </c>
      <c r="F257" s="35">
        <v>32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148</v>
      </c>
      <c r="D258" s="35">
        <v>11</v>
      </c>
      <c r="E258" s="35">
        <v>0</v>
      </c>
      <c r="F258" s="35">
        <v>11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178</v>
      </c>
      <c r="D259" s="35">
        <v>2</v>
      </c>
      <c r="E259" s="35">
        <v>0</v>
      </c>
      <c r="F259" s="35">
        <v>2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179</v>
      </c>
      <c r="D260" s="35">
        <v>0</v>
      </c>
      <c r="E260" s="35">
        <v>1</v>
      </c>
      <c r="F260" s="35">
        <v>1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180</v>
      </c>
      <c r="D261" s="35">
        <v>46</v>
      </c>
      <c r="E261" s="35">
        <v>0</v>
      </c>
      <c r="F261" s="35">
        <v>46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93" t="s">
        <v>193</v>
      </c>
      <c r="D263" s="33" t="s">
        <v>60</v>
      </c>
      <c r="E263" s="33" t="s">
        <v>61</v>
      </c>
      <c r="F263" s="33" t="s">
        <v>57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146</v>
      </c>
      <c r="D264" s="37">
        <v>0.33333333333333331</v>
      </c>
      <c r="E264" s="37">
        <v>0.33333333333333331</v>
      </c>
      <c r="F264" s="37">
        <v>0.33333333333333331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177</v>
      </c>
      <c r="D265" s="37">
        <v>0.22962962962962963</v>
      </c>
      <c r="E265" s="37">
        <v>0.33333333333333331</v>
      </c>
      <c r="F265" s="37">
        <v>0.2318840579710145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148</v>
      </c>
      <c r="D266" s="37">
        <v>8.1481481481481488E-2</v>
      </c>
      <c r="E266" s="37">
        <v>0</v>
      </c>
      <c r="F266" s="37">
        <v>7.9710144927536225E-2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178</v>
      </c>
      <c r="D267" s="37">
        <v>1.4814814814814815E-2</v>
      </c>
      <c r="E267" s="37">
        <v>0</v>
      </c>
      <c r="F267" s="37">
        <v>1.4492753623188406E-2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179</v>
      </c>
      <c r="D268" s="37">
        <v>0</v>
      </c>
      <c r="E268" s="37">
        <v>0.33333333333333331</v>
      </c>
      <c r="F268" s="37">
        <v>7.246376811594203E-3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180</v>
      </c>
      <c r="D269" s="37">
        <v>0.34074074074074073</v>
      </c>
      <c r="E269" s="37">
        <v>0</v>
      </c>
      <c r="F269" s="37">
        <v>0.33333333333333331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8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3" t="s">
        <v>194</v>
      </c>
      <c r="D271" s="33" t="s">
        <v>60</v>
      </c>
      <c r="E271" s="33" t="s">
        <v>61</v>
      </c>
      <c r="F271" s="33" t="s">
        <v>57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146</v>
      </c>
      <c r="D272" s="35">
        <v>48</v>
      </c>
      <c r="E272" s="35">
        <v>1</v>
      </c>
      <c r="F272" s="35">
        <v>49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177</v>
      </c>
      <c r="D273" s="35">
        <v>33</v>
      </c>
      <c r="E273" s="35">
        <v>1</v>
      </c>
      <c r="F273" s="35">
        <v>34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148</v>
      </c>
      <c r="D274" s="35">
        <v>7</v>
      </c>
      <c r="E274" s="35">
        <v>0</v>
      </c>
      <c r="F274" s="35">
        <v>7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178</v>
      </c>
      <c r="D275" s="35">
        <v>1</v>
      </c>
      <c r="E275" s="35">
        <v>0</v>
      </c>
      <c r="F275" s="35">
        <v>1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179</v>
      </c>
      <c r="D276" s="35">
        <v>0</v>
      </c>
      <c r="E276" s="35">
        <v>1</v>
      </c>
      <c r="F276" s="35">
        <v>1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180</v>
      </c>
      <c r="D277" s="35">
        <v>46</v>
      </c>
      <c r="E277" s="35">
        <v>0</v>
      </c>
      <c r="F277" s="35">
        <v>46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3" t="s">
        <v>195</v>
      </c>
      <c r="D279" s="33" t="s">
        <v>60</v>
      </c>
      <c r="E279" s="33" t="s">
        <v>61</v>
      </c>
      <c r="F279" s="33" t="s">
        <v>57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146</v>
      </c>
      <c r="D280" s="37">
        <v>0.35555555555555557</v>
      </c>
      <c r="E280" s="37">
        <v>0.33333333333333331</v>
      </c>
      <c r="F280" s="37">
        <v>0.35507246376811596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177</v>
      </c>
      <c r="D281" s="37">
        <v>0.24444444444444444</v>
      </c>
      <c r="E281" s="37">
        <v>0.33333333333333331</v>
      </c>
      <c r="F281" s="37">
        <v>0.24637681159420291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148</v>
      </c>
      <c r="D282" s="37">
        <v>5.185185185185185E-2</v>
      </c>
      <c r="E282" s="37">
        <v>0</v>
      </c>
      <c r="F282" s="37">
        <v>5.0724637681159424E-2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178</v>
      </c>
      <c r="D283" s="37">
        <v>7.4074074074074077E-3</v>
      </c>
      <c r="E283" s="37">
        <v>0</v>
      </c>
      <c r="F283" s="37">
        <v>7.246376811594203E-3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179</v>
      </c>
      <c r="D284" s="37">
        <v>0</v>
      </c>
      <c r="E284" s="37">
        <v>0.33333333333333331</v>
      </c>
      <c r="F284" s="37">
        <v>7.246376811594203E-3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180</v>
      </c>
      <c r="D285" s="37">
        <v>0.34074074074074073</v>
      </c>
      <c r="E285" s="37">
        <v>0</v>
      </c>
      <c r="F285" s="37">
        <v>0.33333333333333331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2" t="s">
        <v>82</v>
      </c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R290" s="59"/>
      <c r="S290" s="32"/>
    </row>
    <row r="292" spans="3:19" ht="23.25">
      <c r="C292" s="113" t="s">
        <v>196</v>
      </c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</row>
    <row r="293" spans="3:19" ht="21.75" customHeight="1"/>
    <row r="294" spans="3:19" ht="23.25">
      <c r="C294" s="93" t="s">
        <v>197</v>
      </c>
      <c r="D294" s="33" t="s">
        <v>61</v>
      </c>
    </row>
    <row r="295" spans="3:19" ht="42">
      <c r="C295" s="34" t="s">
        <v>198</v>
      </c>
      <c r="D295" s="37">
        <v>0</v>
      </c>
    </row>
    <row r="296" spans="3:19" ht="42">
      <c r="C296" s="34" t="s">
        <v>199</v>
      </c>
      <c r="D296" s="37">
        <v>0</v>
      </c>
    </row>
    <row r="297" spans="3:19" ht="21">
      <c r="C297" s="34" t="s">
        <v>69</v>
      </c>
      <c r="D297" s="37">
        <v>0</v>
      </c>
    </row>
    <row r="298" spans="3:19" ht="42">
      <c r="C298" s="34" t="s">
        <v>200</v>
      </c>
      <c r="D298" s="37">
        <v>0</v>
      </c>
    </row>
    <row r="299" spans="3:19" ht="21">
      <c r="C299" s="34" t="s">
        <v>201</v>
      </c>
      <c r="D299" s="37">
        <v>0</v>
      </c>
    </row>
    <row r="300" spans="3:19" ht="21">
      <c r="C300" s="34" t="s">
        <v>202</v>
      </c>
      <c r="D300" s="37">
        <v>0</v>
      </c>
    </row>
    <row r="301" spans="3:19" ht="42">
      <c r="C301" s="34" t="s">
        <v>203</v>
      </c>
      <c r="D301" s="37">
        <v>0</v>
      </c>
    </row>
    <row r="302" spans="3:19" ht="42">
      <c r="C302" s="34" t="s">
        <v>204</v>
      </c>
      <c r="D302" s="37">
        <v>0</v>
      </c>
    </row>
    <row r="303" spans="3:19" ht="21">
      <c r="C303" s="34" t="s">
        <v>205</v>
      </c>
      <c r="D303" s="37">
        <v>0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3" t="s">
        <v>206</v>
      </c>
      <c r="D308" s="113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</row>
    <row r="309" spans="3:16" ht="39.75" customHeight="1"/>
    <row r="310" spans="3:16" ht="23.25">
      <c r="C310" s="33" t="s">
        <v>55</v>
      </c>
      <c r="D310" s="49" t="s">
        <v>62</v>
      </c>
      <c r="E310" s="49" t="s">
        <v>63</v>
      </c>
      <c r="F310" s="49" t="s">
        <v>57</v>
      </c>
    </row>
    <row r="311" spans="3:16" ht="21">
      <c r="C311" s="40" t="s">
        <v>19</v>
      </c>
      <c r="D311" s="35">
        <v>0</v>
      </c>
      <c r="E311" s="35">
        <v>0</v>
      </c>
      <c r="F311" s="35">
        <v>0</v>
      </c>
    </row>
    <row r="312" spans="3:16" ht="21">
      <c r="C312" s="40" t="s">
        <v>18</v>
      </c>
      <c r="D312" s="35">
        <v>0</v>
      </c>
      <c r="E312" s="35">
        <v>0</v>
      </c>
      <c r="F312" s="35">
        <v>0</v>
      </c>
    </row>
    <row r="313" spans="3:16" ht="21">
      <c r="C313" s="40" t="s">
        <v>207</v>
      </c>
      <c r="D313" s="35">
        <v>0</v>
      </c>
      <c r="E313" s="35">
        <v>0</v>
      </c>
      <c r="F313" s="35">
        <v>0</v>
      </c>
    </row>
    <row r="315" spans="3:16" ht="23.25">
      <c r="C315" s="33" t="s">
        <v>56</v>
      </c>
      <c r="D315" s="49" t="s">
        <v>62</v>
      </c>
      <c r="E315" s="49" t="s">
        <v>63</v>
      </c>
      <c r="F315" s="49" t="s">
        <v>57</v>
      </c>
    </row>
    <row r="316" spans="3:16" ht="21">
      <c r="C316" s="40" t="s">
        <v>19</v>
      </c>
      <c r="D316" s="37" t="e">
        <v>#DIV/0!</v>
      </c>
      <c r="E316" s="37" t="e">
        <v>#DIV/0!</v>
      </c>
      <c r="F316" s="37" t="e">
        <v>#DIV/0!</v>
      </c>
    </row>
    <row r="317" spans="3:16" ht="21">
      <c r="C317" s="40" t="s">
        <v>18</v>
      </c>
      <c r="D317" s="37" t="e">
        <v>#DIV/0!</v>
      </c>
      <c r="E317" s="37" t="e">
        <v>#DIV/0!</v>
      </c>
      <c r="F317" s="37" t="e">
        <v>#DIV/0!</v>
      </c>
    </row>
    <row r="318" spans="3:16" ht="24" customHeight="1">
      <c r="C318" s="40" t="s">
        <v>207</v>
      </c>
      <c r="D318" s="37" t="e">
        <v>#DIV/0!</v>
      </c>
      <c r="E318" s="37" t="e">
        <v>#DIV/0!</v>
      </c>
      <c r="F318" s="37" t="e">
        <v>#DIV/0!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3" t="s">
        <v>208</v>
      </c>
      <c r="D322" s="113"/>
      <c r="E322" s="113"/>
      <c r="F322" s="113"/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</row>
    <row r="323" spans="3:16" ht="43.5" customHeight="1"/>
    <row r="324" spans="3:16" ht="43.5" customHeight="1">
      <c r="C324" s="33" t="s">
        <v>55</v>
      </c>
      <c r="D324" s="49" t="s">
        <v>62</v>
      </c>
      <c r="E324" s="49" t="s">
        <v>63</v>
      </c>
      <c r="F324" s="49" t="s">
        <v>57</v>
      </c>
    </row>
    <row r="325" spans="3:16" ht="21">
      <c r="C325" s="34" t="s">
        <v>83</v>
      </c>
      <c r="D325" s="35">
        <v>0</v>
      </c>
      <c r="E325" s="35">
        <v>0</v>
      </c>
      <c r="F325" s="35">
        <v>0</v>
      </c>
    </row>
    <row r="326" spans="3:16" ht="21">
      <c r="C326" s="34" t="s">
        <v>84</v>
      </c>
      <c r="D326" s="35">
        <v>0</v>
      </c>
      <c r="E326" s="35">
        <v>0</v>
      </c>
      <c r="F326" s="35">
        <v>0</v>
      </c>
    </row>
    <row r="327" spans="3:16" ht="21">
      <c r="C327" s="50" t="s">
        <v>85</v>
      </c>
      <c r="D327" s="79">
        <v>0</v>
      </c>
      <c r="E327" s="79">
        <v>0</v>
      </c>
      <c r="F327" s="79">
        <v>0</v>
      </c>
    </row>
    <row r="328" spans="3:16" ht="21">
      <c r="C328" s="51"/>
      <c r="D328" s="52"/>
      <c r="E328" s="52"/>
      <c r="F328" s="52"/>
    </row>
    <row r="330" spans="3:16" ht="23.25">
      <c r="C330" s="33" t="s">
        <v>56</v>
      </c>
      <c r="D330" s="49" t="s">
        <v>62</v>
      </c>
      <c r="E330" s="49" t="s">
        <v>63</v>
      </c>
      <c r="F330" s="49" t="s">
        <v>57</v>
      </c>
    </row>
    <row r="331" spans="3:16" ht="21">
      <c r="C331" s="34" t="s">
        <v>83</v>
      </c>
      <c r="D331" s="37" t="e">
        <v>#DIV/0!</v>
      </c>
      <c r="E331" s="37" t="e">
        <v>#DIV/0!</v>
      </c>
      <c r="F331" s="37" t="e">
        <v>#DIV/0!</v>
      </c>
    </row>
    <row r="332" spans="3:16" ht="21">
      <c r="C332" s="34" t="s">
        <v>84</v>
      </c>
      <c r="D332" s="37" t="e">
        <v>#DIV/0!</v>
      </c>
      <c r="E332" s="37" t="e">
        <v>#DIV/0!</v>
      </c>
      <c r="F332" s="37" t="e">
        <v>#DIV/0!</v>
      </c>
    </row>
    <row r="333" spans="3:16" ht="21">
      <c r="C333" s="50" t="s">
        <v>85</v>
      </c>
      <c r="D333" s="80" t="e">
        <v>#DIV/0!</v>
      </c>
      <c r="E333" s="80" t="e">
        <v>#DIV/0!</v>
      </c>
      <c r="F333" s="80" t="e">
        <v>#DIV/0!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3" t="s">
        <v>209</v>
      </c>
      <c r="D340" s="113"/>
      <c r="E340" s="113"/>
      <c r="F340" s="113"/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</row>
    <row r="341" spans="3:16" ht="63" customHeight="1"/>
    <row r="342" spans="3:16" ht="23.25">
      <c r="C342" s="49" t="s">
        <v>55</v>
      </c>
      <c r="D342" s="49" t="s">
        <v>60</v>
      </c>
    </row>
    <row r="343" spans="3:16" ht="21">
      <c r="C343" s="40" t="s">
        <v>19</v>
      </c>
      <c r="D343" s="81">
        <v>89</v>
      </c>
    </row>
    <row r="344" spans="3:16" ht="21">
      <c r="C344" s="40" t="s">
        <v>18</v>
      </c>
      <c r="D344" s="81">
        <v>3</v>
      </c>
    </row>
    <row r="345" spans="3:16" ht="21">
      <c r="C345" s="40" t="s">
        <v>180</v>
      </c>
      <c r="D345" s="81">
        <v>43</v>
      </c>
    </row>
    <row r="346" spans="3:16" ht="21">
      <c r="C346" s="62"/>
      <c r="D346" s="61"/>
    </row>
    <row r="347" spans="3:16" ht="23.25">
      <c r="C347" s="49" t="s">
        <v>56</v>
      </c>
      <c r="D347" s="49" t="s">
        <v>60</v>
      </c>
    </row>
    <row r="348" spans="3:16" ht="21">
      <c r="C348" s="40" t="s">
        <v>19</v>
      </c>
      <c r="D348" s="37">
        <v>0.65925925925925921</v>
      </c>
    </row>
    <row r="349" spans="3:16" ht="21">
      <c r="C349" s="40" t="s">
        <v>18</v>
      </c>
      <c r="D349" s="37">
        <v>2.2222222222222223E-2</v>
      </c>
    </row>
    <row r="350" spans="3:16" ht="21">
      <c r="C350" s="40" t="s">
        <v>180</v>
      </c>
      <c r="D350" s="37">
        <v>0.31851851851851853</v>
      </c>
    </row>
    <row r="351" spans="3:16" ht="54" customHeight="1"/>
    <row r="352" spans="3:16" ht="23.25">
      <c r="C352" s="113" t="s">
        <v>210</v>
      </c>
      <c r="D352" s="113"/>
      <c r="E352" s="113"/>
      <c r="F352" s="113"/>
      <c r="G352" s="113"/>
      <c r="H352" s="113"/>
      <c r="I352" s="113"/>
      <c r="J352" s="113"/>
      <c r="K352" s="113"/>
      <c r="L352" s="113"/>
      <c r="M352" s="113"/>
      <c r="N352" s="113"/>
      <c r="O352" s="113"/>
      <c r="P352" s="113"/>
    </row>
    <row r="353" spans="3:4" ht="23.25" customHeight="1"/>
    <row r="354" spans="3:4" ht="23.25" customHeight="1">
      <c r="C354" s="49" t="s">
        <v>55</v>
      </c>
      <c r="D354" s="49" t="s">
        <v>60</v>
      </c>
    </row>
    <row r="355" spans="3:4" ht="23.25" customHeight="1">
      <c r="C355" s="34" t="s">
        <v>83</v>
      </c>
      <c r="D355" s="81">
        <v>30</v>
      </c>
    </row>
    <row r="356" spans="3:4" ht="23.25" customHeight="1">
      <c r="C356" s="34" t="s">
        <v>84</v>
      </c>
      <c r="D356" s="81">
        <v>11</v>
      </c>
    </row>
    <row r="357" spans="3:4" ht="23.25" customHeight="1">
      <c r="C357" s="34" t="s">
        <v>211</v>
      </c>
      <c r="D357" s="81">
        <v>5</v>
      </c>
    </row>
    <row r="358" spans="3:4" ht="23.25" customHeight="1">
      <c r="C358" s="34" t="s">
        <v>212</v>
      </c>
      <c r="D358" s="81">
        <v>3</v>
      </c>
    </row>
    <row r="359" spans="3:4" ht="23.25" customHeight="1">
      <c r="C359" s="34" t="s">
        <v>213</v>
      </c>
      <c r="D359" s="81">
        <v>1</v>
      </c>
    </row>
    <row r="360" spans="3:4" ht="23.25" customHeight="1">
      <c r="C360" s="34" t="s">
        <v>85</v>
      </c>
      <c r="D360" s="81">
        <v>1</v>
      </c>
    </row>
    <row r="361" spans="3:4" ht="23.25" customHeight="1">
      <c r="C361" s="34" t="s">
        <v>214</v>
      </c>
      <c r="D361" s="81">
        <v>8</v>
      </c>
    </row>
    <row r="362" spans="3:4" ht="23.25" customHeight="1">
      <c r="C362" s="34" t="s">
        <v>215</v>
      </c>
      <c r="D362" s="81">
        <v>25</v>
      </c>
    </row>
    <row r="363" spans="3:4" ht="23.25" customHeight="1">
      <c r="C363" s="34" t="s">
        <v>180</v>
      </c>
      <c r="D363" s="81">
        <v>10</v>
      </c>
    </row>
    <row r="364" spans="3:4" ht="23.25" customHeight="1"/>
    <row r="365" spans="3:4" ht="37.5" customHeight="1">
      <c r="C365" s="49" t="s">
        <v>56</v>
      </c>
      <c r="D365" s="49" t="s">
        <v>60</v>
      </c>
    </row>
    <row r="366" spans="3:4" ht="21">
      <c r="C366" s="34" t="s">
        <v>83</v>
      </c>
      <c r="D366" s="37">
        <v>0.33707865168539325</v>
      </c>
    </row>
    <row r="367" spans="3:4" ht="21">
      <c r="C367" s="34" t="s">
        <v>84</v>
      </c>
      <c r="D367" s="37">
        <v>0.12359550561797752</v>
      </c>
    </row>
    <row r="368" spans="3:4" ht="21">
      <c r="C368" s="34" t="s">
        <v>211</v>
      </c>
      <c r="D368" s="37">
        <v>5.6179775280898875E-2</v>
      </c>
    </row>
    <row r="369" spans="3:16" ht="21">
      <c r="C369" s="34" t="s">
        <v>212</v>
      </c>
      <c r="D369" s="37">
        <v>3.3707865168539325E-2</v>
      </c>
    </row>
    <row r="370" spans="3:16" ht="21">
      <c r="C370" s="34" t="s">
        <v>213</v>
      </c>
      <c r="D370" s="37">
        <v>1.1235955056179775E-2</v>
      </c>
    </row>
    <row r="371" spans="3:16" ht="21">
      <c r="C371" s="34" t="s">
        <v>85</v>
      </c>
      <c r="D371" s="37">
        <v>1.1235955056179775E-2</v>
      </c>
    </row>
    <row r="372" spans="3:16" ht="21">
      <c r="C372" s="34" t="s">
        <v>214</v>
      </c>
      <c r="D372" s="37">
        <v>8.98876404494382E-2</v>
      </c>
    </row>
    <row r="373" spans="3:16" ht="21">
      <c r="C373" s="34" t="s">
        <v>215</v>
      </c>
      <c r="D373" s="37">
        <v>0.2808988764044944</v>
      </c>
    </row>
    <row r="374" spans="3:16" ht="21">
      <c r="C374" s="34" t="s">
        <v>180</v>
      </c>
      <c r="D374" s="37">
        <v>0.11235955056179775</v>
      </c>
    </row>
    <row r="375" spans="3:16" ht="50.25" customHeight="1"/>
    <row r="376" spans="3:16" ht="23.25">
      <c r="C376" s="113" t="s">
        <v>216</v>
      </c>
      <c r="D376" s="113"/>
      <c r="E376" s="113"/>
      <c r="F376" s="113"/>
      <c r="G376" s="113"/>
      <c r="H376" s="113"/>
      <c r="I376" s="113"/>
      <c r="J376" s="113"/>
      <c r="K376" s="113"/>
      <c r="L376" s="113"/>
      <c r="M376" s="113"/>
      <c r="N376" s="113"/>
      <c r="O376" s="113"/>
      <c r="P376" s="113"/>
    </row>
    <row r="377" spans="3:16" ht="60.75" customHeight="1"/>
    <row r="378" spans="3:16" ht="23.25">
      <c r="C378" s="49" t="s">
        <v>56</v>
      </c>
      <c r="D378" s="49" t="s">
        <v>62</v>
      </c>
      <c r="E378" s="49" t="s">
        <v>63</v>
      </c>
    </row>
    <row r="379" spans="3:16" ht="21">
      <c r="C379" s="34" t="s">
        <v>217</v>
      </c>
      <c r="D379" s="37" t="e">
        <v>#DIV/0!</v>
      </c>
      <c r="E379" s="37" t="e">
        <v>#DIV/0!</v>
      </c>
    </row>
    <row r="380" spans="3:16" ht="21">
      <c r="C380" s="34" t="s">
        <v>218</v>
      </c>
      <c r="D380" s="37" t="e">
        <v>#DIV/0!</v>
      </c>
      <c r="E380" s="37" t="e">
        <v>#DIV/0!</v>
      </c>
    </row>
    <row r="381" spans="3:16" ht="21">
      <c r="C381" s="34" t="s">
        <v>219</v>
      </c>
      <c r="D381" s="37" t="e">
        <v>#DIV/0!</v>
      </c>
      <c r="E381" s="37" t="e">
        <v>#DIV/0!</v>
      </c>
    </row>
    <row r="382" spans="3:16" ht="21">
      <c r="C382" s="34" t="s">
        <v>220</v>
      </c>
      <c r="D382" s="37" t="e">
        <v>#DIV/0!</v>
      </c>
      <c r="E382" s="37" t="e">
        <v>#DIV/0!</v>
      </c>
    </row>
    <row r="383" spans="3:16" ht="21">
      <c r="C383" s="34" t="s">
        <v>69</v>
      </c>
      <c r="D383" s="37" t="e">
        <v>#DIV/0!</v>
      </c>
      <c r="E383" s="37" t="e">
        <v>#DIV/0!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09" t="s">
        <v>221</v>
      </c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60</v>
      </c>
      <c r="E388" s="49" t="s">
        <v>61</v>
      </c>
      <c r="F388" s="49" t="s">
        <v>62</v>
      </c>
      <c r="G388" s="49" t="s">
        <v>63</v>
      </c>
    </row>
    <row r="389" spans="3:16" ht="42">
      <c r="C389" s="34" t="s">
        <v>86</v>
      </c>
      <c r="D389" s="37">
        <v>1.4814814814814815E-2</v>
      </c>
      <c r="E389" s="37">
        <v>0</v>
      </c>
      <c r="F389" s="37" t="e">
        <v>#DIV/0!</v>
      </c>
      <c r="G389" s="37" t="e">
        <v>#DIV/0!</v>
      </c>
    </row>
    <row r="390" spans="3:16" ht="21">
      <c r="C390" s="34" t="s">
        <v>87</v>
      </c>
      <c r="D390" s="37">
        <v>1.4814814814814815E-2</v>
      </c>
      <c r="E390" s="37">
        <v>0</v>
      </c>
      <c r="F390" s="37" t="e">
        <v>#DIV/0!</v>
      </c>
      <c r="G390" s="37" t="e">
        <v>#DIV/0!</v>
      </c>
    </row>
    <row r="391" spans="3:16" ht="63">
      <c r="C391" s="34" t="s">
        <v>88</v>
      </c>
      <c r="D391" s="37">
        <v>6.6666666666666666E-2</v>
      </c>
      <c r="E391" s="37">
        <v>0</v>
      </c>
      <c r="F391" s="37" t="e">
        <v>#DIV/0!</v>
      </c>
      <c r="G391" s="37" t="e">
        <v>#DIV/0!</v>
      </c>
    </row>
    <row r="392" spans="3:16" ht="21">
      <c r="C392" s="34" t="s">
        <v>222</v>
      </c>
      <c r="D392" s="37">
        <v>1.4814814814814815E-2</v>
      </c>
      <c r="E392" s="37">
        <v>0</v>
      </c>
      <c r="F392" s="37" t="e">
        <v>#DIV/0!</v>
      </c>
      <c r="G392" s="37" t="e">
        <v>#DIV/0!</v>
      </c>
    </row>
    <row r="393" spans="3:16" ht="21">
      <c r="C393" s="34" t="s">
        <v>223</v>
      </c>
      <c r="D393" s="37">
        <v>1.4814814814814815E-2</v>
      </c>
      <c r="E393" s="37">
        <v>0</v>
      </c>
      <c r="F393" s="37" t="e">
        <v>#DIV/0!</v>
      </c>
      <c r="G393" s="37" t="e">
        <v>#DIV/0!</v>
      </c>
    </row>
    <row r="394" spans="3:16" ht="21">
      <c r="C394" s="34" t="s">
        <v>224</v>
      </c>
      <c r="D394" s="37">
        <v>7.4074074074074077E-3</v>
      </c>
      <c r="E394" s="37">
        <v>0</v>
      </c>
      <c r="F394" s="37" t="e">
        <v>#DIV/0!</v>
      </c>
      <c r="G394" s="37" t="e">
        <v>#DIV/0!</v>
      </c>
    </row>
    <row r="395" spans="3:16" ht="21">
      <c r="C395" s="34" t="s">
        <v>89</v>
      </c>
      <c r="D395" s="37">
        <v>2.2222222222222223E-2</v>
      </c>
      <c r="E395" s="37">
        <v>0</v>
      </c>
      <c r="F395" s="37" t="e">
        <v>#DIV/0!</v>
      </c>
      <c r="G395" s="37" t="e">
        <v>#DIV/0!</v>
      </c>
    </row>
    <row r="396" spans="3:16" ht="21">
      <c r="C396" s="34" t="s">
        <v>90</v>
      </c>
      <c r="D396" s="37">
        <v>0.37777777777777777</v>
      </c>
      <c r="E396" s="37">
        <v>0</v>
      </c>
      <c r="F396" s="37" t="e">
        <v>#DIV/0!</v>
      </c>
      <c r="G396" s="37" t="e">
        <v>#DIV/0!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2" t="s">
        <v>91</v>
      </c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</row>
    <row r="417" spans="3:16" ht="23.25">
      <c r="C417" s="109" t="s">
        <v>225</v>
      </c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</row>
    <row r="418" spans="3:16" ht="57" customHeight="1"/>
    <row r="419" spans="3:16" ht="30" customHeight="1">
      <c r="C419" s="49" t="s">
        <v>55</v>
      </c>
      <c r="D419" s="33" t="s">
        <v>61</v>
      </c>
      <c r="E419" s="33" t="s">
        <v>62</v>
      </c>
      <c r="F419" s="33" t="s">
        <v>63</v>
      </c>
    </row>
    <row r="420" spans="3:16" ht="21">
      <c r="C420" s="40" t="s">
        <v>19</v>
      </c>
      <c r="D420" s="35">
        <v>0</v>
      </c>
      <c r="E420" s="35">
        <v>0</v>
      </c>
      <c r="F420" s="35">
        <v>0</v>
      </c>
      <c r="G420" s="54"/>
    </row>
    <row r="421" spans="3:16" ht="21">
      <c r="C421" s="40" t="s">
        <v>18</v>
      </c>
      <c r="D421" s="35">
        <v>1</v>
      </c>
      <c r="E421" s="35">
        <v>0</v>
      </c>
      <c r="F421" s="35">
        <v>0</v>
      </c>
    </row>
    <row r="422" spans="3:16" ht="17.25" customHeight="1"/>
    <row r="423" spans="3:16" ht="23.25">
      <c r="C423" s="49" t="s">
        <v>56</v>
      </c>
      <c r="D423" s="33" t="s">
        <v>61</v>
      </c>
      <c r="E423" s="33" t="s">
        <v>62</v>
      </c>
      <c r="F423" s="33" t="s">
        <v>63</v>
      </c>
    </row>
    <row r="424" spans="3:16" ht="21">
      <c r="C424" s="40" t="s">
        <v>19</v>
      </c>
      <c r="D424" s="37">
        <v>0</v>
      </c>
      <c r="E424" s="37" t="e">
        <v>#DIV/0!</v>
      </c>
      <c r="F424" s="37" t="e">
        <v>#DIV/0!</v>
      </c>
    </row>
    <row r="425" spans="3:16" ht="21">
      <c r="C425" s="40" t="s">
        <v>18</v>
      </c>
      <c r="D425" s="37">
        <v>1</v>
      </c>
      <c r="E425" s="37" t="e">
        <v>#DIV/0!</v>
      </c>
      <c r="F425" s="37" t="e">
        <v>#DIV/0!</v>
      </c>
    </row>
    <row r="426" spans="3:16" ht="88.5" customHeight="1"/>
    <row r="427" spans="3:16" ht="23.25">
      <c r="C427" s="112" t="s">
        <v>92</v>
      </c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</row>
    <row r="429" spans="3:16" ht="23.25">
      <c r="C429" s="109" t="s">
        <v>93</v>
      </c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</row>
    <row r="430" spans="3:16" ht="21.75" customHeight="1"/>
    <row r="431" spans="3:16" ht="21.75" customHeight="1">
      <c r="C431" s="33" t="s">
        <v>55</v>
      </c>
      <c r="D431" s="33" t="s">
        <v>61</v>
      </c>
      <c r="E431" s="33" t="s">
        <v>62</v>
      </c>
      <c r="F431" s="33" t="s">
        <v>63</v>
      </c>
      <c r="G431" s="33" t="s">
        <v>57</v>
      </c>
    </row>
    <row r="432" spans="3:16" ht="21.75" customHeight="1">
      <c r="C432" s="34" t="s">
        <v>226</v>
      </c>
      <c r="D432" s="35">
        <v>0</v>
      </c>
      <c r="E432" s="35">
        <v>0</v>
      </c>
      <c r="F432" s="35">
        <v>0</v>
      </c>
      <c r="G432" s="35">
        <v>0</v>
      </c>
    </row>
    <row r="433" spans="3:7" ht="21.75" customHeight="1">
      <c r="C433" s="34" t="s">
        <v>94</v>
      </c>
      <c r="D433" s="35">
        <v>0</v>
      </c>
      <c r="E433" s="35">
        <v>0</v>
      </c>
      <c r="F433" s="35">
        <v>0</v>
      </c>
      <c r="G433" s="35">
        <v>0</v>
      </c>
    </row>
    <row r="434" spans="3:7" ht="21.75" customHeight="1">
      <c r="C434" s="34" t="s">
        <v>227</v>
      </c>
      <c r="D434" s="35">
        <v>1</v>
      </c>
      <c r="E434" s="35">
        <v>0</v>
      </c>
      <c r="F434" s="35">
        <v>0</v>
      </c>
      <c r="G434" s="35">
        <v>1</v>
      </c>
    </row>
    <row r="435" spans="3:7" ht="21.75" customHeight="1">
      <c r="C435" s="34" t="s">
        <v>95</v>
      </c>
      <c r="D435" s="35">
        <v>0</v>
      </c>
      <c r="E435" s="35">
        <v>0</v>
      </c>
      <c r="F435" s="35">
        <v>0</v>
      </c>
      <c r="G435" s="35">
        <v>0</v>
      </c>
    </row>
    <row r="436" spans="3:7" ht="21.75" customHeight="1">
      <c r="C436" s="34" t="s">
        <v>96</v>
      </c>
      <c r="D436" s="35">
        <v>0</v>
      </c>
      <c r="E436" s="35">
        <v>0</v>
      </c>
      <c r="F436" s="35">
        <v>0</v>
      </c>
      <c r="G436" s="35">
        <v>0</v>
      </c>
    </row>
    <row r="437" spans="3:7" ht="38.25" customHeight="1">
      <c r="C437" s="34" t="s">
        <v>228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180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56</v>
      </c>
      <c r="D444" s="33" t="s">
        <v>61</v>
      </c>
      <c r="E444" s="33" t="s">
        <v>62</v>
      </c>
      <c r="F444" s="33" t="s">
        <v>63</v>
      </c>
      <c r="G444" s="33" t="s">
        <v>57</v>
      </c>
    </row>
    <row r="445" spans="3:7" ht="21">
      <c r="C445" s="34" t="s">
        <v>96</v>
      </c>
      <c r="D445" s="37">
        <v>0</v>
      </c>
      <c r="E445" s="37" t="e">
        <v>#DIV/0!</v>
      </c>
      <c r="F445" s="37" t="e">
        <v>#DIV/0!</v>
      </c>
      <c r="G445" s="37">
        <v>0</v>
      </c>
    </row>
    <row r="446" spans="3:7" ht="21">
      <c r="C446" s="34" t="s">
        <v>226</v>
      </c>
      <c r="D446" s="37">
        <v>0</v>
      </c>
      <c r="E446" s="37" t="e">
        <v>#DIV/0!</v>
      </c>
      <c r="F446" s="37" t="e">
        <v>#DIV/0!</v>
      </c>
      <c r="G446" s="37">
        <v>0</v>
      </c>
    </row>
    <row r="447" spans="3:7" ht="21">
      <c r="C447" s="34" t="s">
        <v>94</v>
      </c>
      <c r="D447" s="37">
        <v>0</v>
      </c>
      <c r="E447" s="37" t="e">
        <v>#DIV/0!</v>
      </c>
      <c r="F447" s="37" t="e">
        <v>#DIV/0!</v>
      </c>
      <c r="G447" s="37">
        <v>0</v>
      </c>
    </row>
    <row r="448" spans="3:7" ht="21">
      <c r="C448" s="34" t="s">
        <v>95</v>
      </c>
      <c r="D448" s="37">
        <v>0</v>
      </c>
      <c r="E448" s="37" t="e">
        <v>#DIV/0!</v>
      </c>
      <c r="F448" s="37" t="e">
        <v>#DIV/0!</v>
      </c>
      <c r="G448" s="37">
        <v>0</v>
      </c>
    </row>
    <row r="449" spans="3:16" ht="21">
      <c r="C449" s="34" t="s">
        <v>227</v>
      </c>
      <c r="D449" s="37">
        <v>0.33333333333333331</v>
      </c>
      <c r="E449" s="37" t="e">
        <v>#DIV/0!</v>
      </c>
      <c r="F449" s="37" t="e">
        <v>#DIV/0!</v>
      </c>
      <c r="G449" s="37">
        <v>0.33333333333333331</v>
      </c>
    </row>
    <row r="450" spans="3:16" ht="42">
      <c r="C450" s="34" t="s">
        <v>228</v>
      </c>
      <c r="D450" s="37">
        <v>0</v>
      </c>
      <c r="E450" s="37" t="e">
        <v>#DIV/0!</v>
      </c>
      <c r="F450" s="37" t="e">
        <v>#DIV/0!</v>
      </c>
      <c r="G450" s="37">
        <v>0</v>
      </c>
    </row>
    <row r="451" spans="3:16" ht="37.5" customHeight="1"/>
    <row r="456" spans="3:16" ht="23.25">
      <c r="C456" s="109" t="s">
        <v>229</v>
      </c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</row>
    <row r="458" spans="3:16" ht="23.25">
      <c r="C458" s="33" t="s">
        <v>55</v>
      </c>
      <c r="D458" s="49" t="s">
        <v>60</v>
      </c>
      <c r="E458" s="33" t="s">
        <v>61</v>
      </c>
      <c r="F458" s="33" t="s">
        <v>62</v>
      </c>
      <c r="G458" s="33" t="s">
        <v>63</v>
      </c>
      <c r="H458" s="33" t="s">
        <v>57</v>
      </c>
    </row>
    <row r="459" spans="3:16" ht="42">
      <c r="C459" s="34" t="s">
        <v>230</v>
      </c>
      <c r="D459" s="35">
        <v>1</v>
      </c>
      <c r="E459" s="35">
        <v>0</v>
      </c>
      <c r="F459" s="35">
        <v>0</v>
      </c>
      <c r="G459" s="35">
        <v>0</v>
      </c>
      <c r="H459" s="35">
        <v>1</v>
      </c>
    </row>
    <row r="460" spans="3:16" ht="21">
      <c r="C460" s="34" t="s">
        <v>231</v>
      </c>
      <c r="D460" s="35">
        <v>14</v>
      </c>
      <c r="E460" s="35">
        <v>0</v>
      </c>
      <c r="F460" s="35">
        <v>0</v>
      </c>
      <c r="G460" s="35">
        <v>0</v>
      </c>
      <c r="H460" s="35">
        <v>14</v>
      </c>
    </row>
    <row r="461" spans="3:16" ht="42">
      <c r="C461" s="34" t="s">
        <v>232</v>
      </c>
      <c r="D461" s="35">
        <v>12</v>
      </c>
      <c r="E461" s="35">
        <v>0</v>
      </c>
      <c r="F461" s="35">
        <v>0</v>
      </c>
      <c r="G461" s="35">
        <v>0</v>
      </c>
      <c r="H461" s="35">
        <v>12</v>
      </c>
    </row>
    <row r="462" spans="3:16" ht="21">
      <c r="C462" s="34" t="s">
        <v>18</v>
      </c>
      <c r="D462" s="35">
        <v>49</v>
      </c>
      <c r="E462" s="35">
        <v>1</v>
      </c>
      <c r="F462" s="35">
        <v>0</v>
      </c>
      <c r="G462" s="35">
        <v>0</v>
      </c>
      <c r="H462" s="35">
        <v>50</v>
      </c>
    </row>
    <row r="463" spans="3:16" ht="21">
      <c r="C463" s="34" t="s">
        <v>180</v>
      </c>
      <c r="D463" s="35">
        <v>54</v>
      </c>
      <c r="E463" s="35">
        <v>2</v>
      </c>
      <c r="F463" s="35">
        <v>0</v>
      </c>
      <c r="G463" s="35">
        <v>0</v>
      </c>
      <c r="H463" s="35">
        <v>56</v>
      </c>
    </row>
    <row r="465" spans="3:16" ht="23.25">
      <c r="C465" s="33" t="s">
        <v>56</v>
      </c>
      <c r="D465" s="49" t="s">
        <v>60</v>
      </c>
      <c r="E465" s="33" t="s">
        <v>61</v>
      </c>
      <c r="F465" s="33" t="s">
        <v>62</v>
      </c>
      <c r="G465" s="33" t="s">
        <v>63</v>
      </c>
      <c r="H465" s="33" t="s">
        <v>57</v>
      </c>
    </row>
    <row r="466" spans="3:16" ht="42">
      <c r="C466" s="34" t="s">
        <v>230</v>
      </c>
      <c r="D466" s="82">
        <v>7.575757575757576E-3</v>
      </c>
      <c r="E466" s="82">
        <v>0</v>
      </c>
      <c r="F466" s="82" t="e">
        <v>#DIV/0!</v>
      </c>
      <c r="G466" s="82" t="e">
        <v>#DIV/0!</v>
      </c>
      <c r="H466" s="82">
        <v>7.4074074074074077E-3</v>
      </c>
    </row>
    <row r="467" spans="3:16" ht="21">
      <c r="C467" s="34" t="s">
        <v>231</v>
      </c>
      <c r="D467" s="82">
        <v>0.10606060606060606</v>
      </c>
      <c r="E467" s="82">
        <v>0</v>
      </c>
      <c r="F467" s="82" t="e">
        <v>#DIV/0!</v>
      </c>
      <c r="G467" s="82" t="e">
        <v>#DIV/0!</v>
      </c>
      <c r="H467" s="82">
        <v>0.1037037037037037</v>
      </c>
    </row>
    <row r="468" spans="3:16" ht="42">
      <c r="C468" s="34" t="s">
        <v>232</v>
      </c>
      <c r="D468" s="82">
        <v>9.0909090909090912E-2</v>
      </c>
      <c r="E468" s="82">
        <v>0</v>
      </c>
      <c r="F468" s="82" t="e">
        <v>#DIV/0!</v>
      </c>
      <c r="G468" s="82" t="e">
        <v>#DIV/0!</v>
      </c>
      <c r="H468" s="82">
        <v>8.8888888888888892E-2</v>
      </c>
    </row>
    <row r="469" spans="3:16" ht="21">
      <c r="C469" s="34" t="s">
        <v>18</v>
      </c>
      <c r="D469" s="82">
        <v>0.37121212121212122</v>
      </c>
      <c r="E469" s="82">
        <v>0.33333333333333331</v>
      </c>
      <c r="F469" s="82" t="e">
        <v>#DIV/0!</v>
      </c>
      <c r="G469" s="82" t="e">
        <v>#DIV/0!</v>
      </c>
      <c r="H469" s="82">
        <v>0.37037037037037035</v>
      </c>
    </row>
    <row r="470" spans="3:16" ht="44.25" customHeight="1">
      <c r="C470" s="34" t="s">
        <v>180</v>
      </c>
      <c r="D470" s="82">
        <v>0.40909090909090912</v>
      </c>
      <c r="E470" s="82">
        <v>0.66666666666666663</v>
      </c>
      <c r="F470" s="82" t="e">
        <v>#DIV/0!</v>
      </c>
      <c r="G470" s="82" t="e">
        <v>#DIV/0!</v>
      </c>
      <c r="H470" s="82">
        <v>0.4148148148148148</v>
      </c>
    </row>
    <row r="471" spans="3:16" ht="44.25" customHeight="1"/>
    <row r="472" spans="3:16" ht="23.25">
      <c r="C472" s="109" t="s">
        <v>233</v>
      </c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</row>
    <row r="474" spans="3:16" ht="23.25">
      <c r="C474" s="33" t="s">
        <v>55</v>
      </c>
      <c r="D474" s="49" t="s">
        <v>60</v>
      </c>
      <c r="E474" s="33" t="s">
        <v>61</v>
      </c>
      <c r="F474" s="33" t="s">
        <v>62</v>
      </c>
      <c r="G474" s="33" t="s">
        <v>63</v>
      </c>
      <c r="H474" s="33" t="s">
        <v>57</v>
      </c>
    </row>
    <row r="475" spans="3:16" ht="42">
      <c r="C475" s="34" t="s">
        <v>234</v>
      </c>
      <c r="D475" s="35">
        <v>13</v>
      </c>
      <c r="E475" s="35">
        <v>0</v>
      </c>
      <c r="F475" s="35">
        <v>0</v>
      </c>
      <c r="G475" s="35">
        <v>0</v>
      </c>
      <c r="H475" s="35">
        <v>13</v>
      </c>
    </row>
    <row r="476" spans="3:16" ht="42">
      <c r="C476" s="34" t="s">
        <v>235</v>
      </c>
      <c r="D476" s="35">
        <v>40</v>
      </c>
      <c r="E476" s="35">
        <v>0</v>
      </c>
      <c r="F476" s="35">
        <v>0</v>
      </c>
      <c r="G476" s="35">
        <v>0</v>
      </c>
      <c r="H476" s="35">
        <v>40</v>
      </c>
    </row>
    <row r="477" spans="3:16" ht="21">
      <c r="C477" s="34" t="s">
        <v>236</v>
      </c>
      <c r="D477" s="35">
        <v>3</v>
      </c>
      <c r="E477" s="35">
        <v>0</v>
      </c>
      <c r="F477" s="35">
        <v>0</v>
      </c>
      <c r="G477" s="35">
        <v>0</v>
      </c>
      <c r="H477" s="35">
        <v>3</v>
      </c>
    </row>
    <row r="478" spans="3:16" ht="21">
      <c r="C478" s="34" t="s">
        <v>237</v>
      </c>
      <c r="D478" s="35">
        <v>2</v>
      </c>
      <c r="E478" s="35">
        <v>0</v>
      </c>
      <c r="F478" s="35">
        <v>0</v>
      </c>
      <c r="G478" s="35">
        <v>0</v>
      </c>
      <c r="H478" s="35">
        <v>2</v>
      </c>
    </row>
    <row r="479" spans="3:16" ht="42">
      <c r="C479" s="34" t="s">
        <v>238</v>
      </c>
      <c r="D479" s="35">
        <v>6</v>
      </c>
      <c r="E479" s="35">
        <v>0</v>
      </c>
      <c r="F479" s="35">
        <v>0</v>
      </c>
      <c r="G479" s="35">
        <v>0</v>
      </c>
      <c r="H479" s="35">
        <v>6</v>
      </c>
    </row>
    <row r="480" spans="3:16" ht="21">
      <c r="C480" s="34" t="s">
        <v>180</v>
      </c>
      <c r="D480" s="35">
        <v>70</v>
      </c>
      <c r="E480" s="35">
        <v>2</v>
      </c>
      <c r="F480" s="35">
        <v>0</v>
      </c>
      <c r="G480" s="35">
        <v>0</v>
      </c>
      <c r="H480" s="35">
        <v>72</v>
      </c>
    </row>
    <row r="482" spans="3:16" ht="23.25">
      <c r="C482" s="33" t="s">
        <v>56</v>
      </c>
      <c r="D482" s="33" t="s">
        <v>60</v>
      </c>
      <c r="E482" s="33" t="s">
        <v>61</v>
      </c>
      <c r="F482" s="33" t="s">
        <v>62</v>
      </c>
      <c r="G482" s="33" t="s">
        <v>63</v>
      </c>
      <c r="H482" s="33" t="s">
        <v>57</v>
      </c>
    </row>
    <row r="483" spans="3:16" ht="42">
      <c r="C483" s="34" t="s">
        <v>234</v>
      </c>
      <c r="D483" s="82">
        <v>9.6296296296296297E-2</v>
      </c>
      <c r="E483" s="82">
        <v>0</v>
      </c>
      <c r="F483" s="82" t="e">
        <v>#DIV/0!</v>
      </c>
      <c r="G483" s="82" t="e">
        <v>#DIV/0!</v>
      </c>
      <c r="H483" s="82">
        <v>9.420289855072464E-2</v>
      </c>
    </row>
    <row r="484" spans="3:16" ht="42">
      <c r="C484" s="34" t="s">
        <v>235</v>
      </c>
      <c r="D484" s="82">
        <v>0.29629629629629628</v>
      </c>
      <c r="E484" s="82">
        <v>0</v>
      </c>
      <c r="F484" s="82" t="e">
        <v>#DIV/0!</v>
      </c>
      <c r="G484" s="82" t="e">
        <v>#DIV/0!</v>
      </c>
      <c r="H484" s="82">
        <v>0.28985507246376813</v>
      </c>
    </row>
    <row r="485" spans="3:16" ht="21">
      <c r="C485" s="34" t="s">
        <v>236</v>
      </c>
      <c r="D485" s="82">
        <v>2.2222222222222223E-2</v>
      </c>
      <c r="E485" s="82">
        <v>0</v>
      </c>
      <c r="F485" s="82" t="e">
        <v>#DIV/0!</v>
      </c>
      <c r="G485" s="82" t="e">
        <v>#DIV/0!</v>
      </c>
      <c r="H485" s="82">
        <v>2.1739130434782608E-2</v>
      </c>
    </row>
    <row r="486" spans="3:16" ht="21">
      <c r="C486" s="34" t="s">
        <v>237</v>
      </c>
      <c r="D486" s="82">
        <v>1.4814814814814815E-2</v>
      </c>
      <c r="E486" s="82">
        <v>0</v>
      </c>
      <c r="F486" s="82" t="e">
        <v>#DIV/0!</v>
      </c>
      <c r="G486" s="82" t="e">
        <v>#DIV/0!</v>
      </c>
      <c r="H486" s="82">
        <v>1.4492753623188406E-2</v>
      </c>
    </row>
    <row r="487" spans="3:16" ht="42">
      <c r="C487" s="34" t="s">
        <v>238</v>
      </c>
      <c r="D487" s="82">
        <v>4.4444444444444446E-2</v>
      </c>
      <c r="E487" s="82">
        <v>0</v>
      </c>
      <c r="F487" s="82" t="e">
        <v>#DIV/0!</v>
      </c>
      <c r="G487" s="82" t="e">
        <v>#DIV/0!</v>
      </c>
      <c r="H487" s="82">
        <v>4.3478260869565216E-2</v>
      </c>
    </row>
    <row r="488" spans="3:16" ht="21">
      <c r="C488" s="34" t="s">
        <v>180</v>
      </c>
      <c r="D488" s="82">
        <v>0.51851851851851849</v>
      </c>
      <c r="E488" s="82">
        <v>0.66666666666666663</v>
      </c>
      <c r="F488" s="82" t="e">
        <v>#DIV/0!</v>
      </c>
      <c r="G488" s="82" t="e">
        <v>#DIV/0!</v>
      </c>
      <c r="H488" s="82">
        <v>0.52173913043478259</v>
      </c>
    </row>
    <row r="491" spans="3:16" ht="23.25">
      <c r="C491" s="109" t="s">
        <v>239</v>
      </c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</row>
    <row r="492" spans="3:16" ht="43.5" customHeight="1"/>
    <row r="493" spans="3:16" ht="30" customHeight="1">
      <c r="C493" s="33" t="s">
        <v>55</v>
      </c>
      <c r="D493" s="33" t="s">
        <v>61</v>
      </c>
      <c r="E493" s="33" t="s">
        <v>62</v>
      </c>
      <c r="F493" s="33" t="s">
        <v>63</v>
      </c>
      <c r="G493" s="33" t="s">
        <v>57</v>
      </c>
    </row>
    <row r="494" spans="3:16" ht="21">
      <c r="C494" s="40" t="s">
        <v>19</v>
      </c>
      <c r="D494" s="35">
        <v>1</v>
      </c>
      <c r="E494" s="35">
        <v>0</v>
      </c>
      <c r="F494" s="35">
        <v>0</v>
      </c>
      <c r="G494" s="35">
        <v>1</v>
      </c>
    </row>
    <row r="495" spans="3:16" ht="21">
      <c r="C495" s="40" t="s">
        <v>18</v>
      </c>
      <c r="D495" s="35">
        <v>0</v>
      </c>
      <c r="E495" s="35">
        <v>0</v>
      </c>
      <c r="F495" s="35">
        <v>0</v>
      </c>
      <c r="G495" s="35">
        <v>0</v>
      </c>
    </row>
    <row r="496" spans="3:16" ht="21">
      <c r="C496" s="40" t="s">
        <v>180</v>
      </c>
      <c r="D496" s="35">
        <v>2</v>
      </c>
      <c r="E496" s="35">
        <v>0</v>
      </c>
      <c r="F496" s="35">
        <v>0</v>
      </c>
      <c r="G496" s="35">
        <v>2</v>
      </c>
    </row>
    <row r="497" spans="3:16" ht="15" customHeight="1"/>
    <row r="498" spans="3:16" ht="23.25">
      <c r="C498" s="33" t="s">
        <v>56</v>
      </c>
      <c r="D498" s="33" t="s">
        <v>61</v>
      </c>
      <c r="E498" s="33" t="s">
        <v>62</v>
      </c>
      <c r="F498" s="33" t="s">
        <v>63</v>
      </c>
      <c r="G498" s="33" t="s">
        <v>57</v>
      </c>
    </row>
    <row r="499" spans="3:16" ht="21">
      <c r="C499" s="40" t="s">
        <v>19</v>
      </c>
      <c r="D499" s="37">
        <v>0.33333333333333331</v>
      </c>
      <c r="E499" s="37" t="e">
        <v>#DIV/0!</v>
      </c>
      <c r="F499" s="37" t="e">
        <v>#DIV/0!</v>
      </c>
      <c r="G499" s="37">
        <v>0.33333333333333331</v>
      </c>
    </row>
    <row r="500" spans="3:16" ht="21">
      <c r="C500" s="40" t="s">
        <v>18</v>
      </c>
      <c r="D500" s="37">
        <v>0</v>
      </c>
      <c r="E500" s="37" t="e">
        <v>#DIV/0!</v>
      </c>
      <c r="F500" s="37" t="e">
        <v>#DIV/0!</v>
      </c>
      <c r="G500" s="37">
        <v>0</v>
      </c>
    </row>
    <row r="501" spans="3:16" ht="21">
      <c r="C501" s="40" t="s">
        <v>180</v>
      </c>
      <c r="D501" s="37">
        <v>0.66666666666666663</v>
      </c>
      <c r="E501" s="37" t="e">
        <v>#DIV/0!</v>
      </c>
      <c r="F501" s="37" t="e">
        <v>#DIV/0!</v>
      </c>
      <c r="G501" s="37">
        <v>0.66666666666666663</v>
      </c>
    </row>
    <row r="503" spans="3:16" ht="32.25" hidden="1" customHeight="1">
      <c r="C503" s="109" t="s">
        <v>97</v>
      </c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</row>
    <row r="504" spans="3:16" ht="38.25" customHeight="1"/>
    <row r="505" spans="3:16" ht="23.25">
      <c r="C505" s="33" t="s">
        <v>55</v>
      </c>
      <c r="D505" s="33" t="s">
        <v>61</v>
      </c>
      <c r="E505" s="33" t="s">
        <v>62</v>
      </c>
      <c r="F505" s="33" t="s">
        <v>63</v>
      </c>
    </row>
    <row r="506" spans="3:16" ht="21">
      <c r="C506" s="34" t="s">
        <v>240</v>
      </c>
      <c r="D506" s="35">
        <v>0</v>
      </c>
      <c r="E506" s="35">
        <v>0</v>
      </c>
      <c r="F506" s="35">
        <v>0</v>
      </c>
    </row>
    <row r="507" spans="3:16" ht="42">
      <c r="C507" s="34" t="s">
        <v>241</v>
      </c>
      <c r="D507" s="35">
        <v>1</v>
      </c>
      <c r="E507" s="35">
        <v>0</v>
      </c>
      <c r="F507" s="35">
        <v>0</v>
      </c>
    </row>
    <row r="508" spans="3:16" ht="42">
      <c r="C508" s="34" t="s">
        <v>242</v>
      </c>
      <c r="D508" s="35">
        <v>0</v>
      </c>
      <c r="E508" s="35">
        <v>0</v>
      </c>
      <c r="F508" s="35">
        <v>0</v>
      </c>
    </row>
    <row r="509" spans="3:16" ht="21">
      <c r="C509" s="34" t="s">
        <v>243</v>
      </c>
      <c r="D509" s="35">
        <v>0</v>
      </c>
      <c r="E509" s="35">
        <v>0</v>
      </c>
      <c r="F509" s="35">
        <v>0</v>
      </c>
    </row>
    <row r="510" spans="3:16" ht="21">
      <c r="C510" s="34" t="s">
        <v>180</v>
      </c>
      <c r="D510" s="35">
        <v>2</v>
      </c>
      <c r="E510" s="35">
        <v>0</v>
      </c>
      <c r="F510" s="35">
        <v>0</v>
      </c>
    </row>
    <row r="511" spans="3:16" ht="20.25" customHeight="1">
      <c r="F511" s="1" t="s">
        <v>244</v>
      </c>
    </row>
    <row r="512" spans="3:16" ht="23.25">
      <c r="C512" s="33" t="s">
        <v>56</v>
      </c>
      <c r="D512" s="33" t="s">
        <v>61</v>
      </c>
      <c r="E512" s="33" t="s">
        <v>62</v>
      </c>
      <c r="F512" s="33" t="s">
        <v>63</v>
      </c>
    </row>
    <row r="513" spans="3:16" ht="21">
      <c r="C513" s="34" t="s">
        <v>240</v>
      </c>
      <c r="D513" s="37">
        <v>0</v>
      </c>
      <c r="E513" s="37" t="e">
        <v>#DIV/0!</v>
      </c>
      <c r="F513" s="37" t="e">
        <v>#DIV/0!</v>
      </c>
    </row>
    <row r="514" spans="3:16" ht="42">
      <c r="C514" s="34" t="s">
        <v>241</v>
      </c>
      <c r="D514" s="37">
        <v>0.33333333333333331</v>
      </c>
      <c r="E514" s="37" t="e">
        <v>#DIV/0!</v>
      </c>
      <c r="F514" s="37" t="e">
        <v>#DIV/0!</v>
      </c>
    </row>
    <row r="515" spans="3:16" ht="42">
      <c r="C515" s="34" t="s">
        <v>242</v>
      </c>
      <c r="D515" s="37">
        <v>0</v>
      </c>
      <c r="E515" s="37" t="e">
        <v>#DIV/0!</v>
      </c>
      <c r="F515" s="37" t="e">
        <v>#DIV/0!</v>
      </c>
    </row>
    <row r="516" spans="3:16" ht="21">
      <c r="C516" s="34" t="s">
        <v>243</v>
      </c>
      <c r="D516" s="37">
        <v>0</v>
      </c>
      <c r="E516" s="37" t="e">
        <v>#DIV/0!</v>
      </c>
      <c r="F516" s="37" t="e">
        <v>#DIV/0!</v>
      </c>
    </row>
    <row r="517" spans="3:16" ht="21">
      <c r="C517" s="34" t="s">
        <v>180</v>
      </c>
      <c r="D517" s="37">
        <v>0.66666666666666663</v>
      </c>
      <c r="E517" s="37" t="e">
        <v>#DIV/0!</v>
      </c>
      <c r="F517" s="37" t="e">
        <v>#DIV/0!</v>
      </c>
    </row>
    <row r="518" spans="3:16" ht="45.75" customHeight="1"/>
    <row r="519" spans="3:16" ht="23.25">
      <c r="C519" s="109" t="s">
        <v>245</v>
      </c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</row>
    <row r="520" spans="3:16" ht="46.5" customHeight="1"/>
    <row r="521" spans="3:16" ht="23.25">
      <c r="C521" s="33" t="s">
        <v>55</v>
      </c>
      <c r="D521" s="33" t="s">
        <v>61</v>
      </c>
      <c r="E521" s="33" t="s">
        <v>62</v>
      </c>
      <c r="F521" s="33" t="s">
        <v>63</v>
      </c>
    </row>
    <row r="522" spans="3:16" ht="21">
      <c r="C522" s="40" t="s">
        <v>19</v>
      </c>
      <c r="D522" s="35">
        <v>1</v>
      </c>
      <c r="E522" s="35">
        <v>0</v>
      </c>
      <c r="F522" s="35">
        <v>0</v>
      </c>
    </row>
    <row r="523" spans="3:16" ht="21">
      <c r="C523" s="40" t="s">
        <v>18</v>
      </c>
      <c r="D523" s="35">
        <v>0</v>
      </c>
      <c r="E523" s="35">
        <v>0</v>
      </c>
      <c r="F523" s="35">
        <v>0</v>
      </c>
    </row>
    <row r="524" spans="3:16" ht="21">
      <c r="C524" s="40" t="s">
        <v>180</v>
      </c>
      <c r="D524" s="35">
        <v>2</v>
      </c>
      <c r="E524" s="35">
        <v>0</v>
      </c>
      <c r="F524" s="35">
        <v>0</v>
      </c>
    </row>
    <row r="526" spans="3:16" ht="23.25">
      <c r="C526" s="33" t="s">
        <v>56</v>
      </c>
      <c r="D526" s="33" t="s">
        <v>61</v>
      </c>
      <c r="E526" s="33" t="s">
        <v>62</v>
      </c>
      <c r="F526" s="33" t="s">
        <v>63</v>
      </c>
    </row>
    <row r="527" spans="3:16" ht="21">
      <c r="C527" s="40" t="s">
        <v>19</v>
      </c>
      <c r="D527" s="37">
        <v>0.33333333333333331</v>
      </c>
      <c r="E527" s="37" t="e">
        <v>#DIV/0!</v>
      </c>
      <c r="F527" s="37" t="e">
        <v>#DIV/0!</v>
      </c>
    </row>
    <row r="528" spans="3:16" ht="21">
      <c r="C528" s="40" t="s">
        <v>18</v>
      </c>
      <c r="D528" s="37">
        <v>0</v>
      </c>
      <c r="E528" s="37" t="e">
        <v>#DIV/0!</v>
      </c>
      <c r="F528" s="37" t="e">
        <v>#DIV/0!</v>
      </c>
    </row>
    <row r="529" spans="3:16" ht="21">
      <c r="C529" s="40" t="s">
        <v>180</v>
      </c>
      <c r="D529" s="37">
        <v>0.66666666666666663</v>
      </c>
      <c r="E529" s="37" t="e">
        <v>#DIV/0!</v>
      </c>
      <c r="F529" s="37" t="e">
        <v>#DIV/0!</v>
      </c>
    </row>
    <row r="530" spans="3:16" ht="56.25" customHeight="1"/>
    <row r="531" spans="3:16" ht="23.25">
      <c r="C531" s="109" t="s">
        <v>246</v>
      </c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</row>
    <row r="533" spans="3:16" ht="23.25">
      <c r="C533" s="33" t="s">
        <v>55</v>
      </c>
      <c r="D533" s="33" t="s">
        <v>61</v>
      </c>
      <c r="E533" s="33" t="s">
        <v>62</v>
      </c>
      <c r="F533" s="33" t="s">
        <v>63</v>
      </c>
    </row>
    <row r="534" spans="3:16" ht="42">
      <c r="C534" s="40" t="s">
        <v>247</v>
      </c>
      <c r="D534" s="35">
        <v>0</v>
      </c>
      <c r="E534" s="35">
        <v>0</v>
      </c>
      <c r="F534" s="35">
        <v>0</v>
      </c>
    </row>
    <row r="535" spans="3:16" ht="42">
      <c r="C535" s="40" t="s">
        <v>248</v>
      </c>
      <c r="D535" s="35">
        <v>1</v>
      </c>
      <c r="E535" s="35">
        <v>0</v>
      </c>
      <c r="F535" s="35">
        <v>0</v>
      </c>
    </row>
    <row r="536" spans="3:16" ht="42">
      <c r="C536" s="40" t="s">
        <v>249</v>
      </c>
      <c r="D536" s="35">
        <v>0</v>
      </c>
      <c r="E536" s="35">
        <v>0</v>
      </c>
      <c r="F536" s="35">
        <v>0</v>
      </c>
    </row>
    <row r="537" spans="3:16" ht="42">
      <c r="C537" s="40" t="s">
        <v>250</v>
      </c>
      <c r="D537" s="35">
        <v>0</v>
      </c>
      <c r="E537" s="35">
        <v>0</v>
      </c>
      <c r="F537" s="35">
        <v>0</v>
      </c>
    </row>
    <row r="538" spans="3:16" ht="42">
      <c r="C538" s="40" t="s">
        <v>251</v>
      </c>
      <c r="D538" s="35">
        <v>0</v>
      </c>
      <c r="E538" s="35">
        <v>0</v>
      </c>
      <c r="F538" s="35">
        <v>0</v>
      </c>
    </row>
    <row r="539" spans="3:16" ht="42">
      <c r="C539" s="40" t="s">
        <v>252</v>
      </c>
      <c r="D539" s="35">
        <v>0</v>
      </c>
      <c r="E539" s="35">
        <v>0</v>
      </c>
      <c r="F539" s="35">
        <v>0</v>
      </c>
    </row>
    <row r="540" spans="3:16" ht="21">
      <c r="C540" s="40" t="s">
        <v>253</v>
      </c>
      <c r="D540" s="35">
        <v>0</v>
      </c>
      <c r="E540" s="35">
        <v>0</v>
      </c>
      <c r="F540" s="35">
        <v>0</v>
      </c>
    </row>
    <row r="541" spans="3:16" ht="21">
      <c r="C541" s="40" t="s">
        <v>180</v>
      </c>
      <c r="D541" s="35">
        <v>2</v>
      </c>
      <c r="E541" s="35">
        <v>0</v>
      </c>
      <c r="F541" s="35">
        <v>0</v>
      </c>
    </row>
    <row r="543" spans="3:16" ht="23.25">
      <c r="C543" s="33" t="s">
        <v>56</v>
      </c>
      <c r="D543" s="33" t="s">
        <v>61</v>
      </c>
      <c r="E543" s="33" t="s">
        <v>62</v>
      </c>
      <c r="F543" s="33" t="s">
        <v>63</v>
      </c>
    </row>
    <row r="544" spans="3:16" ht="42">
      <c r="C544" s="40" t="s">
        <v>247</v>
      </c>
      <c r="D544" s="37">
        <v>0</v>
      </c>
      <c r="E544" s="37" t="e">
        <v>#DIV/0!</v>
      </c>
      <c r="F544" s="37" t="e">
        <v>#DIV/0!</v>
      </c>
    </row>
    <row r="545" spans="3:16" ht="42">
      <c r="C545" s="40" t="s">
        <v>248</v>
      </c>
      <c r="D545" s="37">
        <v>0.33333333333333331</v>
      </c>
      <c r="E545" s="37" t="e">
        <v>#DIV/0!</v>
      </c>
      <c r="F545" s="37" t="e">
        <v>#DIV/0!</v>
      </c>
    </row>
    <row r="546" spans="3:16" ht="42">
      <c r="C546" s="40" t="s">
        <v>249</v>
      </c>
      <c r="D546" s="37">
        <v>0</v>
      </c>
      <c r="E546" s="37" t="e">
        <v>#DIV/0!</v>
      </c>
      <c r="F546" s="37" t="e">
        <v>#DIV/0!</v>
      </c>
    </row>
    <row r="547" spans="3:16" ht="42">
      <c r="C547" s="40" t="s">
        <v>250</v>
      </c>
      <c r="D547" s="37">
        <v>0</v>
      </c>
      <c r="E547" s="37" t="e">
        <v>#DIV/0!</v>
      </c>
      <c r="F547" s="37" t="e">
        <v>#DIV/0!</v>
      </c>
    </row>
    <row r="548" spans="3:16" ht="42">
      <c r="C548" s="40" t="s">
        <v>251</v>
      </c>
      <c r="D548" s="37">
        <v>0</v>
      </c>
      <c r="E548" s="37" t="e">
        <v>#DIV/0!</v>
      </c>
      <c r="F548" s="37" t="e">
        <v>#DIV/0!</v>
      </c>
    </row>
    <row r="549" spans="3:16" ht="42">
      <c r="C549" s="40" t="s">
        <v>252</v>
      </c>
      <c r="D549" s="37">
        <v>0</v>
      </c>
      <c r="E549" s="37" t="e">
        <v>#DIV/0!</v>
      </c>
      <c r="F549" s="37" t="e">
        <v>#DIV/0!</v>
      </c>
    </row>
    <row r="550" spans="3:16" ht="21">
      <c r="C550" s="40" t="s">
        <v>253</v>
      </c>
      <c r="D550" s="37">
        <v>0</v>
      </c>
      <c r="E550" s="37" t="e">
        <v>#DIV/0!</v>
      </c>
      <c r="F550" s="37" t="e">
        <v>#DIV/0!</v>
      </c>
    </row>
    <row r="551" spans="3:16" ht="21">
      <c r="C551" s="40" t="s">
        <v>180</v>
      </c>
      <c r="D551" s="37">
        <v>0.66666666666666663</v>
      </c>
      <c r="E551" s="37" t="e">
        <v>#DIV/0!</v>
      </c>
      <c r="F551" s="37" t="e">
        <v>#DIV/0!</v>
      </c>
    </row>
    <row r="552" spans="3:16" ht="21">
      <c r="C552" s="78"/>
      <c r="D552" s="61"/>
      <c r="E552" s="61"/>
      <c r="F552" s="61"/>
    </row>
    <row r="553" spans="3:16" ht="23.25">
      <c r="C553" s="109" t="s">
        <v>254</v>
      </c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</row>
    <row r="554" spans="3:16" ht="21">
      <c r="C554" s="78"/>
      <c r="D554" s="61"/>
      <c r="E554" s="61"/>
      <c r="F554" s="61"/>
    </row>
    <row r="555" spans="3:16" ht="23.25">
      <c r="C555" s="33" t="s">
        <v>55</v>
      </c>
      <c r="D555" s="33" t="s">
        <v>61</v>
      </c>
      <c r="E555" s="33" t="s">
        <v>62</v>
      </c>
      <c r="F555" s="33" t="s">
        <v>63</v>
      </c>
      <c r="G555" s="33" t="s">
        <v>57</v>
      </c>
    </row>
    <row r="556" spans="3:16" ht="23.25" customHeight="1">
      <c r="C556" s="83" t="s">
        <v>255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83" t="s">
        <v>256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83" t="s">
        <v>257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83" t="s">
        <v>258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83" t="s">
        <v>259</v>
      </c>
      <c r="D560" s="35">
        <v>1</v>
      </c>
      <c r="E560" s="35">
        <v>0</v>
      </c>
      <c r="F560" s="35">
        <v>0</v>
      </c>
      <c r="G560" s="35">
        <v>1</v>
      </c>
    </row>
    <row r="561" spans="3:16" ht="48.75" customHeight="1">
      <c r="C561" s="83" t="s">
        <v>260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83" t="s">
        <v>261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83" t="s">
        <v>262</v>
      </c>
      <c r="D563" s="35">
        <v>0</v>
      </c>
      <c r="E563" s="35">
        <v>0</v>
      </c>
      <c r="F563" s="35">
        <v>0</v>
      </c>
      <c r="G563" s="35">
        <v>0</v>
      </c>
    </row>
    <row r="564" spans="3:16" ht="23.25" customHeight="1">
      <c r="C564" s="83" t="s">
        <v>263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83" t="s">
        <v>264</v>
      </c>
      <c r="D565" s="35">
        <v>0</v>
      </c>
      <c r="E565" s="35">
        <v>0</v>
      </c>
      <c r="F565" s="35">
        <v>0</v>
      </c>
      <c r="G565" s="35">
        <v>0</v>
      </c>
    </row>
    <row r="566" spans="3:16" ht="38.25" customHeight="1">
      <c r="C566" s="83" t="s">
        <v>265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83" t="s">
        <v>266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83" t="s">
        <v>267</v>
      </c>
      <c r="D568" s="35">
        <v>0</v>
      </c>
      <c r="E568" s="35">
        <v>0</v>
      </c>
      <c r="F568" s="35">
        <v>0</v>
      </c>
      <c r="G568" s="35">
        <v>0</v>
      </c>
    </row>
    <row r="569" spans="3:16" ht="23.25" customHeight="1">
      <c r="C569" s="83" t="s">
        <v>268</v>
      </c>
      <c r="D569" s="35">
        <v>0</v>
      </c>
      <c r="E569" s="35">
        <v>0</v>
      </c>
      <c r="F569" s="35">
        <v>0</v>
      </c>
      <c r="G569" s="35">
        <v>0</v>
      </c>
    </row>
    <row r="570" spans="3:16" ht="65.25" customHeight="1">
      <c r="C570" s="83" t="s">
        <v>269</v>
      </c>
      <c r="D570" s="35">
        <v>0</v>
      </c>
      <c r="E570" s="35">
        <v>0</v>
      </c>
      <c r="F570" s="35">
        <v>0</v>
      </c>
      <c r="G570" s="35">
        <v>0</v>
      </c>
    </row>
    <row r="571" spans="3:16" ht="41.25" customHeight="1">
      <c r="C571" s="83" t="s">
        <v>270</v>
      </c>
      <c r="D571" s="35">
        <v>0</v>
      </c>
      <c r="E571" s="35">
        <v>0</v>
      </c>
      <c r="F571" s="35">
        <v>0</v>
      </c>
      <c r="G571" s="35">
        <v>0</v>
      </c>
    </row>
    <row r="572" spans="3:16" ht="23.25" customHeight="1">
      <c r="C572" s="83" t="s">
        <v>271</v>
      </c>
      <c r="D572" s="35">
        <v>0</v>
      </c>
      <c r="E572" s="35">
        <v>0</v>
      </c>
      <c r="F572" s="35">
        <v>0</v>
      </c>
      <c r="G572" s="35">
        <v>0</v>
      </c>
    </row>
    <row r="573" spans="3:16" ht="23.25" customHeight="1">
      <c r="C573" s="83" t="s">
        <v>180</v>
      </c>
      <c r="D573" s="35">
        <v>2</v>
      </c>
      <c r="E573" s="35">
        <v>0</v>
      </c>
      <c r="F573" s="35">
        <v>0</v>
      </c>
      <c r="G573" s="35">
        <v>2</v>
      </c>
    </row>
    <row r="574" spans="3:16" ht="21">
      <c r="C574" s="78"/>
      <c r="D574" s="61"/>
      <c r="E574" s="61"/>
      <c r="F574" s="61"/>
    </row>
    <row r="575" spans="3:16" ht="23.25">
      <c r="C575" s="112" t="s">
        <v>272</v>
      </c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</row>
    <row r="576" spans="3:16" ht="21">
      <c r="C576" s="78"/>
      <c r="D576" s="61"/>
      <c r="E576" s="61"/>
      <c r="F576" s="61"/>
    </row>
    <row r="577" spans="3:16" ht="23.25">
      <c r="C577" s="109" t="s">
        <v>273</v>
      </c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</row>
    <row r="578" spans="3:16" ht="21">
      <c r="C578" s="78"/>
      <c r="D578" s="61"/>
      <c r="E578" s="61"/>
      <c r="F578" s="61"/>
    </row>
    <row r="579" spans="3:16" ht="23.25">
      <c r="C579" s="33" t="s">
        <v>55</v>
      </c>
      <c r="D579" s="33" t="s">
        <v>61</v>
      </c>
      <c r="E579" s="33" t="s">
        <v>62</v>
      </c>
      <c r="F579" s="33" t="s">
        <v>63</v>
      </c>
      <c r="G579" s="33" t="s">
        <v>57</v>
      </c>
    </row>
    <row r="580" spans="3:16" ht="21">
      <c r="C580" s="40" t="s">
        <v>19</v>
      </c>
      <c r="D580" s="35">
        <v>0</v>
      </c>
      <c r="E580" s="35">
        <v>0</v>
      </c>
      <c r="F580" s="35">
        <v>0</v>
      </c>
      <c r="G580" s="35">
        <v>0</v>
      </c>
    </row>
    <row r="581" spans="3:16" ht="21">
      <c r="C581" s="40" t="s">
        <v>18</v>
      </c>
      <c r="D581" s="35">
        <v>0</v>
      </c>
      <c r="E581" s="35">
        <v>0</v>
      </c>
      <c r="F581" s="35">
        <v>0</v>
      </c>
      <c r="G581" s="35">
        <v>0</v>
      </c>
    </row>
    <row r="582" spans="3:16" ht="21">
      <c r="C582" s="40" t="s">
        <v>180</v>
      </c>
      <c r="D582" s="35">
        <v>3</v>
      </c>
      <c r="E582" s="35">
        <v>0</v>
      </c>
      <c r="F582" s="35">
        <v>0</v>
      </c>
      <c r="G582" s="35">
        <v>3</v>
      </c>
    </row>
    <row r="583" spans="3:16" ht="21">
      <c r="C583" s="78"/>
      <c r="D583" s="61"/>
      <c r="E583" s="61"/>
      <c r="F583" s="61"/>
    </row>
    <row r="584" spans="3:16" ht="23.25">
      <c r="C584" s="33" t="s">
        <v>56</v>
      </c>
      <c r="D584" s="33" t="s">
        <v>61</v>
      </c>
      <c r="E584" s="33" t="s">
        <v>62</v>
      </c>
      <c r="F584" s="33" t="s">
        <v>63</v>
      </c>
      <c r="G584" s="33" t="s">
        <v>57</v>
      </c>
    </row>
    <row r="585" spans="3:16" ht="21">
      <c r="C585" s="40" t="s">
        <v>19</v>
      </c>
      <c r="D585" s="37">
        <v>0</v>
      </c>
      <c r="E585" s="37" t="e">
        <v>#DIV/0!</v>
      </c>
      <c r="F585" s="37" t="e">
        <v>#DIV/0!</v>
      </c>
      <c r="G585" s="37">
        <v>0</v>
      </c>
    </row>
    <row r="586" spans="3:16" ht="21">
      <c r="C586" s="40" t="s">
        <v>18</v>
      </c>
      <c r="D586" s="37">
        <v>0</v>
      </c>
      <c r="E586" s="37" t="e">
        <v>#DIV/0!</v>
      </c>
      <c r="F586" s="37" t="e">
        <v>#DIV/0!</v>
      </c>
      <c r="G586" s="37">
        <v>0</v>
      </c>
    </row>
    <row r="587" spans="3:16" ht="21">
      <c r="C587" s="40" t="s">
        <v>180</v>
      </c>
      <c r="D587" s="37">
        <v>1</v>
      </c>
      <c r="E587" s="37" t="e">
        <v>#DIV/0!</v>
      </c>
      <c r="F587" s="37" t="e">
        <v>#DIV/0!</v>
      </c>
      <c r="G587" s="37">
        <v>1</v>
      </c>
    </row>
    <row r="588" spans="3:16" ht="21">
      <c r="C588" s="78"/>
      <c r="D588" s="61"/>
      <c r="E588" s="61"/>
      <c r="F588" s="61"/>
    </row>
    <row r="589" spans="3:16" ht="21">
      <c r="C589" s="78"/>
      <c r="D589" s="61"/>
      <c r="E589" s="61"/>
      <c r="F589" s="61"/>
    </row>
    <row r="590" spans="3:16" ht="21">
      <c r="C590" s="78"/>
      <c r="D590" s="61"/>
      <c r="E590" s="61"/>
      <c r="F590" s="61"/>
    </row>
    <row r="591" spans="3:16" ht="21">
      <c r="C591" s="78"/>
      <c r="D591" s="61"/>
      <c r="E591" s="61"/>
      <c r="F591" s="61"/>
    </row>
    <row r="592" spans="3:16" ht="21">
      <c r="C592" s="78"/>
      <c r="D592" s="61"/>
      <c r="E592" s="61"/>
      <c r="F592" s="61"/>
    </row>
    <row r="593" spans="3:16" ht="21">
      <c r="C593" s="78"/>
      <c r="D593" s="61"/>
      <c r="E593" s="61"/>
      <c r="F593" s="61"/>
    </row>
    <row r="594" spans="3:16" ht="23.25">
      <c r="C594" s="109" t="s">
        <v>254</v>
      </c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</row>
    <row r="595" spans="3:16" ht="21">
      <c r="C595" s="78"/>
      <c r="D595" s="61"/>
      <c r="E595" s="61"/>
      <c r="F595" s="61"/>
    </row>
    <row r="596" spans="3:16" ht="23.25">
      <c r="C596" s="33" t="s">
        <v>55</v>
      </c>
      <c r="D596" s="33" t="s">
        <v>61</v>
      </c>
      <c r="E596" s="33" t="s">
        <v>62</v>
      </c>
      <c r="F596" s="33" t="s">
        <v>63</v>
      </c>
      <c r="G596" s="33" t="s">
        <v>57</v>
      </c>
    </row>
    <row r="597" spans="3:16" ht="42">
      <c r="C597" s="84" t="s">
        <v>270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4" t="s">
        <v>255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4" t="s">
        <v>261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4" t="s">
        <v>267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4" t="s">
        <v>262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4" t="s">
        <v>263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4" t="s">
        <v>256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4" t="s">
        <v>259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4" t="s">
        <v>264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4" t="s">
        <v>265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4" t="s">
        <v>257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4" t="s">
        <v>266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4" t="s">
        <v>271</v>
      </c>
      <c r="D609" s="35">
        <v>0</v>
      </c>
      <c r="E609" s="35">
        <v>0</v>
      </c>
      <c r="F609" s="35">
        <v>0</v>
      </c>
      <c r="G609" s="35">
        <v>0</v>
      </c>
    </row>
    <row r="610" spans="3:16" ht="21">
      <c r="C610" s="84" t="s">
        <v>268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4" t="s">
        <v>269</v>
      </c>
      <c r="D611" s="35">
        <v>0</v>
      </c>
      <c r="E611" s="35">
        <v>0</v>
      </c>
      <c r="F611" s="35">
        <v>0</v>
      </c>
      <c r="G611" s="35">
        <v>0</v>
      </c>
    </row>
    <row r="612" spans="3:16" ht="42">
      <c r="C612" s="84" t="s">
        <v>258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4" t="s">
        <v>260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8"/>
      <c r="D614" s="61"/>
      <c r="E614" s="61"/>
      <c r="F614" s="61"/>
    </row>
    <row r="616" spans="3:16" ht="23.25">
      <c r="C616" s="109" t="s">
        <v>274</v>
      </c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</row>
    <row r="618" spans="3:16" ht="23.25">
      <c r="C618" s="33" t="s">
        <v>55</v>
      </c>
      <c r="D618" s="33" t="s">
        <v>61</v>
      </c>
      <c r="E618" s="33" t="s">
        <v>62</v>
      </c>
      <c r="F618" s="33" t="s">
        <v>63</v>
      </c>
      <c r="G618" s="33" t="s">
        <v>57</v>
      </c>
    </row>
    <row r="619" spans="3:16" ht="21">
      <c r="C619" s="34" t="s">
        <v>275</v>
      </c>
      <c r="D619" s="35">
        <v>2</v>
      </c>
      <c r="E619" s="35">
        <v>0</v>
      </c>
      <c r="F619" s="35">
        <v>0</v>
      </c>
      <c r="G619" s="35">
        <v>2</v>
      </c>
    </row>
    <row r="620" spans="3:16" ht="21">
      <c r="C620" s="34" t="s">
        <v>276</v>
      </c>
      <c r="D620" s="35">
        <v>0</v>
      </c>
      <c r="E620" s="35">
        <v>0</v>
      </c>
      <c r="F620" s="35">
        <v>0</v>
      </c>
      <c r="G620" s="35">
        <v>0</v>
      </c>
    </row>
    <row r="621" spans="3:16" ht="21">
      <c r="C621" s="34" t="s">
        <v>277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180</v>
      </c>
      <c r="D622" s="35">
        <v>1</v>
      </c>
      <c r="E622" s="35">
        <v>0</v>
      </c>
      <c r="F622" s="35">
        <v>0</v>
      </c>
      <c r="G622" s="35">
        <v>1</v>
      </c>
    </row>
    <row r="624" spans="3:16" ht="23.25">
      <c r="C624" s="33" t="s">
        <v>56</v>
      </c>
      <c r="D624" s="33" t="s">
        <v>61</v>
      </c>
      <c r="E624" s="33" t="s">
        <v>62</v>
      </c>
      <c r="F624" s="33" t="s">
        <v>63</v>
      </c>
      <c r="G624" s="33" t="s">
        <v>57</v>
      </c>
    </row>
    <row r="625" spans="3:16" ht="21">
      <c r="C625" s="34" t="s">
        <v>275</v>
      </c>
      <c r="D625" s="37">
        <v>0.66666666666666663</v>
      </c>
      <c r="E625" s="37" t="e">
        <v>#DIV/0!</v>
      </c>
      <c r="F625" s="37" t="e">
        <v>#DIV/0!</v>
      </c>
      <c r="G625" s="37">
        <v>0.66666666666666663</v>
      </c>
    </row>
    <row r="626" spans="3:16" ht="21">
      <c r="C626" s="34" t="s">
        <v>276</v>
      </c>
      <c r="D626" s="37">
        <v>0</v>
      </c>
      <c r="E626" s="37" t="e">
        <v>#DIV/0!</v>
      </c>
      <c r="F626" s="37" t="e">
        <v>#DIV/0!</v>
      </c>
      <c r="G626" s="37">
        <v>0</v>
      </c>
    </row>
    <row r="627" spans="3:16" ht="21">
      <c r="C627" s="34" t="s">
        <v>277</v>
      </c>
      <c r="D627" s="37">
        <v>0</v>
      </c>
      <c r="E627" s="37" t="e">
        <v>#DIV/0!</v>
      </c>
      <c r="F627" s="37" t="e">
        <v>#DIV/0!</v>
      </c>
      <c r="G627" s="37">
        <v>0</v>
      </c>
    </row>
    <row r="628" spans="3:16" ht="21">
      <c r="C628" s="34" t="s">
        <v>180</v>
      </c>
      <c r="D628" s="37">
        <v>0.33333333333333331</v>
      </c>
      <c r="E628" s="37" t="e">
        <v>#DIV/0!</v>
      </c>
      <c r="F628" s="37" t="e">
        <v>#DIV/0!</v>
      </c>
      <c r="G628" s="37">
        <v>0.33333333333333331</v>
      </c>
    </row>
    <row r="631" spans="3:16" ht="3.75" customHeight="1"/>
    <row r="632" spans="3:16" ht="23.25">
      <c r="C632" s="112" t="s">
        <v>98</v>
      </c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</row>
    <row r="634" spans="3:16" ht="23.25">
      <c r="C634" s="109" t="s">
        <v>99</v>
      </c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</row>
    <row r="636" spans="3:16" ht="23.25">
      <c r="C636" s="33" t="s">
        <v>55</v>
      </c>
      <c r="D636" s="33" t="s">
        <v>60</v>
      </c>
      <c r="E636" s="33" t="s">
        <v>61</v>
      </c>
      <c r="F636" s="33" t="s">
        <v>62</v>
      </c>
      <c r="G636" s="33" t="s">
        <v>63</v>
      </c>
      <c r="H636" s="33" t="s">
        <v>57</v>
      </c>
    </row>
    <row r="637" spans="3:16" ht="21">
      <c r="C637" s="40" t="s">
        <v>19</v>
      </c>
      <c r="D637" s="35">
        <v>97</v>
      </c>
      <c r="E637" s="35">
        <v>0</v>
      </c>
      <c r="F637" s="35">
        <v>0</v>
      </c>
      <c r="G637" s="35">
        <v>0</v>
      </c>
      <c r="H637" s="36">
        <v>97</v>
      </c>
    </row>
    <row r="638" spans="3:16" ht="21">
      <c r="C638" s="40" t="s">
        <v>18</v>
      </c>
      <c r="D638" s="35">
        <v>17</v>
      </c>
      <c r="E638" s="35">
        <v>0</v>
      </c>
      <c r="F638" s="35">
        <v>0</v>
      </c>
      <c r="G638" s="35">
        <v>0</v>
      </c>
      <c r="H638" s="36">
        <v>17</v>
      </c>
    </row>
    <row r="639" spans="3:16" ht="21">
      <c r="C639" s="40" t="s">
        <v>180</v>
      </c>
      <c r="D639" s="35">
        <v>21</v>
      </c>
      <c r="E639" s="35">
        <v>3</v>
      </c>
      <c r="F639" s="35">
        <v>0</v>
      </c>
      <c r="G639" s="35">
        <v>0</v>
      </c>
      <c r="H639" s="36">
        <v>24</v>
      </c>
    </row>
    <row r="641" spans="3:8" ht="23.25">
      <c r="C641" s="33" t="s">
        <v>56</v>
      </c>
      <c r="D641" s="33" t="s">
        <v>60</v>
      </c>
      <c r="E641" s="33" t="s">
        <v>61</v>
      </c>
      <c r="F641" s="33" t="s">
        <v>62</v>
      </c>
      <c r="G641" s="33" t="s">
        <v>63</v>
      </c>
      <c r="H641" s="33" t="s">
        <v>57</v>
      </c>
    </row>
    <row r="642" spans="3:8" ht="21">
      <c r="C642" s="40" t="s">
        <v>19</v>
      </c>
      <c r="D642" s="37">
        <v>0.71851851851851856</v>
      </c>
      <c r="E642" s="37">
        <v>0</v>
      </c>
      <c r="F642" s="37" t="e">
        <v>#DIV/0!</v>
      </c>
      <c r="G642" s="37" t="e">
        <v>#DIV/0!</v>
      </c>
      <c r="H642" s="38">
        <v>0.70289855072463769</v>
      </c>
    </row>
    <row r="643" spans="3:8" ht="21">
      <c r="C643" s="40" t="s">
        <v>18</v>
      </c>
      <c r="D643" s="37">
        <v>0.12592592592592591</v>
      </c>
      <c r="E643" s="37">
        <v>0</v>
      </c>
      <c r="F643" s="37" t="e">
        <v>#DIV/0!</v>
      </c>
      <c r="G643" s="37" t="e">
        <v>#DIV/0!</v>
      </c>
      <c r="H643" s="38">
        <v>0.12318840579710146</v>
      </c>
    </row>
    <row r="644" spans="3:8" ht="21">
      <c r="C644" s="40" t="s">
        <v>180</v>
      </c>
      <c r="D644" s="37">
        <v>0.15555555555555556</v>
      </c>
      <c r="E644" s="37">
        <v>1</v>
      </c>
      <c r="F644" s="37" t="e">
        <v>#DIV/0!</v>
      </c>
      <c r="G644" s="37" t="e">
        <v>#DIV/0!</v>
      </c>
      <c r="H644" s="38">
        <v>0.17391304347826086</v>
      </c>
    </row>
    <row r="658" spans="3:16" ht="23.25">
      <c r="C658" s="112" t="s">
        <v>278</v>
      </c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</row>
    <row r="660" spans="3:16" s="55" customFormat="1" ht="52.5" customHeight="1">
      <c r="C660" s="111" t="s">
        <v>279</v>
      </c>
      <c r="D660" s="111"/>
      <c r="E660" s="111"/>
      <c r="F660" s="111"/>
      <c r="G660" s="111"/>
      <c r="H660" s="111"/>
      <c r="I660" s="111"/>
      <c r="J660" s="111"/>
      <c r="K660" s="111"/>
      <c r="L660" s="111"/>
      <c r="M660" s="111"/>
      <c r="N660" s="111"/>
      <c r="O660" s="111"/>
      <c r="P660" s="111"/>
    </row>
    <row r="662" spans="3:16" ht="23.25">
      <c r="C662" s="33" t="s">
        <v>55</v>
      </c>
      <c r="D662" s="33" t="s">
        <v>60</v>
      </c>
    </row>
    <row r="663" spans="3:16" ht="21">
      <c r="C663" s="40" t="s">
        <v>19</v>
      </c>
      <c r="D663" s="35">
        <v>118</v>
      </c>
    </row>
    <row r="664" spans="3:16" ht="21">
      <c r="C664" s="40" t="s">
        <v>18</v>
      </c>
      <c r="D664" s="35">
        <v>7</v>
      </c>
    </row>
    <row r="665" spans="3:16" ht="21">
      <c r="C665" s="40" t="s">
        <v>179</v>
      </c>
      <c r="D665" s="35">
        <v>7</v>
      </c>
    </row>
    <row r="667" spans="3:16" ht="23.25">
      <c r="C667" s="33" t="s">
        <v>56</v>
      </c>
      <c r="D667" s="33" t="s">
        <v>60</v>
      </c>
    </row>
    <row r="668" spans="3:16" ht="21">
      <c r="C668" s="40" t="s">
        <v>19</v>
      </c>
      <c r="D668" s="37">
        <v>0.89393939393939392</v>
      </c>
    </row>
    <row r="669" spans="3:16" ht="21">
      <c r="C669" s="40" t="s">
        <v>18</v>
      </c>
      <c r="D669" s="37">
        <v>5.3030303030303032E-2</v>
      </c>
    </row>
    <row r="670" spans="3:16" ht="21">
      <c r="C670" s="40" t="s">
        <v>179</v>
      </c>
      <c r="D670" s="37">
        <v>5.3030303030303032E-2</v>
      </c>
    </row>
    <row r="673" spans="3:16" ht="23.25">
      <c r="C673" s="112" t="s">
        <v>280</v>
      </c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</row>
    <row r="675" spans="3:16" ht="54" customHeight="1">
      <c r="C675" s="109" t="s">
        <v>281</v>
      </c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</row>
    <row r="677" spans="3:16" ht="23.25">
      <c r="C677" s="33" t="s">
        <v>55</v>
      </c>
      <c r="D677" s="33" t="s">
        <v>60</v>
      </c>
    </row>
    <row r="678" spans="3:16" ht="21">
      <c r="C678" s="34" t="s">
        <v>146</v>
      </c>
      <c r="D678" s="35">
        <v>62</v>
      </c>
    </row>
    <row r="679" spans="3:16" ht="21">
      <c r="C679" s="34" t="s">
        <v>177</v>
      </c>
      <c r="D679" s="35">
        <v>66</v>
      </c>
    </row>
    <row r="680" spans="3:16" ht="21">
      <c r="C680" s="34" t="s">
        <v>148</v>
      </c>
      <c r="D680" s="35">
        <v>4</v>
      </c>
    </row>
    <row r="681" spans="3:16" ht="21">
      <c r="C681" s="34" t="s">
        <v>178</v>
      </c>
      <c r="D681" s="35">
        <v>0</v>
      </c>
    </row>
    <row r="682" spans="3:16" ht="21">
      <c r="C682" s="34" t="s">
        <v>179</v>
      </c>
      <c r="D682" s="35">
        <v>0</v>
      </c>
    </row>
    <row r="684" spans="3:16" ht="23.25">
      <c r="C684" s="33" t="s">
        <v>56</v>
      </c>
      <c r="D684" s="33" t="s">
        <v>60</v>
      </c>
    </row>
    <row r="685" spans="3:16" ht="21">
      <c r="C685" s="34" t="s">
        <v>146</v>
      </c>
      <c r="D685" s="37">
        <v>0.46969696969696972</v>
      </c>
    </row>
    <row r="686" spans="3:16" ht="21">
      <c r="C686" s="34" t="s">
        <v>177</v>
      </c>
      <c r="D686" s="37">
        <v>0.5</v>
      </c>
    </row>
    <row r="687" spans="3:16" ht="21">
      <c r="C687" s="34" t="s">
        <v>148</v>
      </c>
      <c r="D687" s="37">
        <v>3.0303030303030304E-2</v>
      </c>
    </row>
    <row r="688" spans="3:16" ht="21">
      <c r="C688" s="34" t="s">
        <v>178</v>
      </c>
      <c r="D688" s="37">
        <v>0</v>
      </c>
    </row>
    <row r="689" spans="3:16" ht="21">
      <c r="C689" s="34" t="s">
        <v>179</v>
      </c>
      <c r="D689" s="37">
        <v>0</v>
      </c>
    </row>
    <row r="691" spans="3:16" ht="23.25">
      <c r="C691" s="112" t="s">
        <v>100</v>
      </c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</row>
    <row r="693" spans="3:16" ht="42" customHeight="1">
      <c r="C693" s="111" t="s">
        <v>101</v>
      </c>
      <c r="D693" s="111"/>
      <c r="E693" s="111"/>
      <c r="F693" s="111"/>
      <c r="G693" s="111"/>
      <c r="H693" s="111"/>
      <c r="I693" s="111"/>
      <c r="J693" s="111"/>
      <c r="K693" s="111"/>
      <c r="L693" s="111"/>
      <c r="M693" s="111"/>
      <c r="N693" s="111"/>
      <c r="O693" s="111"/>
      <c r="P693" s="111"/>
    </row>
    <row r="695" spans="3:16" ht="23.25">
      <c r="C695" s="33" t="s">
        <v>55</v>
      </c>
      <c r="D695" s="33" t="s">
        <v>60</v>
      </c>
      <c r="E695" s="33" t="s">
        <v>61</v>
      </c>
      <c r="F695" s="33" t="s">
        <v>62</v>
      </c>
      <c r="G695" s="33" t="s">
        <v>63</v>
      </c>
      <c r="H695" s="33" t="s">
        <v>57</v>
      </c>
    </row>
    <row r="696" spans="3:16" ht="21">
      <c r="C696" s="40">
        <v>1</v>
      </c>
      <c r="D696" s="35">
        <v>1</v>
      </c>
      <c r="E696" s="35">
        <v>0</v>
      </c>
      <c r="F696" s="35">
        <v>0</v>
      </c>
      <c r="G696" s="35">
        <v>0</v>
      </c>
      <c r="H696" s="35">
        <v>1</v>
      </c>
    </row>
    <row r="697" spans="3:16" ht="21">
      <c r="C697" s="40">
        <v>2</v>
      </c>
      <c r="D697" s="35">
        <v>2</v>
      </c>
      <c r="E697" s="35">
        <v>0</v>
      </c>
      <c r="F697" s="35">
        <v>0</v>
      </c>
      <c r="G697" s="35">
        <v>0</v>
      </c>
      <c r="H697" s="35">
        <v>2</v>
      </c>
    </row>
    <row r="698" spans="3:16" ht="21">
      <c r="C698" s="40">
        <v>3</v>
      </c>
      <c r="D698" s="35">
        <v>11</v>
      </c>
      <c r="E698" s="35">
        <v>0</v>
      </c>
      <c r="F698" s="35">
        <v>0</v>
      </c>
      <c r="G698" s="35">
        <v>0</v>
      </c>
      <c r="H698" s="35">
        <v>11</v>
      </c>
    </row>
    <row r="699" spans="3:16" ht="21">
      <c r="C699" s="40">
        <v>4</v>
      </c>
      <c r="D699" s="35">
        <v>69</v>
      </c>
      <c r="E699" s="35">
        <v>2</v>
      </c>
      <c r="F699" s="35">
        <v>0</v>
      </c>
      <c r="G699" s="35">
        <v>0</v>
      </c>
      <c r="H699" s="35">
        <v>71</v>
      </c>
    </row>
    <row r="700" spans="3:16" ht="21">
      <c r="C700" s="40">
        <v>5</v>
      </c>
      <c r="D700" s="35">
        <v>48</v>
      </c>
      <c r="E700" s="35">
        <v>1</v>
      </c>
      <c r="F700" s="35">
        <v>0</v>
      </c>
      <c r="G700" s="35">
        <v>0</v>
      </c>
      <c r="H700" s="35">
        <v>49</v>
      </c>
    </row>
    <row r="702" spans="3:16" ht="23.25">
      <c r="C702" s="56" t="s">
        <v>56</v>
      </c>
      <c r="D702" s="33" t="s">
        <v>60</v>
      </c>
      <c r="E702" s="33" t="s">
        <v>61</v>
      </c>
      <c r="F702" s="33" t="s">
        <v>62</v>
      </c>
      <c r="G702" s="33" t="s">
        <v>63</v>
      </c>
      <c r="H702" s="33" t="s">
        <v>57</v>
      </c>
    </row>
    <row r="703" spans="3:16" ht="21">
      <c r="C703" s="40">
        <v>1</v>
      </c>
      <c r="D703" s="37">
        <v>7.6335877862595417E-3</v>
      </c>
      <c r="E703" s="37">
        <v>0</v>
      </c>
      <c r="F703" s="37" t="e">
        <v>#DIV/0!</v>
      </c>
      <c r="G703" s="37" t="e">
        <v>#DIV/0!</v>
      </c>
      <c r="H703" s="37">
        <v>7.462686567164179E-3</v>
      </c>
    </row>
    <row r="704" spans="3:16" ht="21">
      <c r="C704" s="40">
        <v>2</v>
      </c>
      <c r="D704" s="37">
        <v>1.5267175572519083E-2</v>
      </c>
      <c r="E704" s="37">
        <v>0</v>
      </c>
      <c r="F704" s="37" t="e">
        <v>#DIV/0!</v>
      </c>
      <c r="G704" s="37" t="e">
        <v>#DIV/0!</v>
      </c>
      <c r="H704" s="37">
        <v>1.4925373134328358E-2</v>
      </c>
    </row>
    <row r="705" spans="3:8" ht="21">
      <c r="C705" s="40">
        <v>3</v>
      </c>
      <c r="D705" s="37">
        <v>8.3969465648854963E-2</v>
      </c>
      <c r="E705" s="37">
        <v>0</v>
      </c>
      <c r="F705" s="37" t="e">
        <v>#DIV/0!</v>
      </c>
      <c r="G705" s="37" t="e">
        <v>#DIV/0!</v>
      </c>
      <c r="H705" s="37">
        <v>8.2089552238805971E-2</v>
      </c>
    </row>
    <row r="706" spans="3:8" ht="21">
      <c r="C706" s="40">
        <v>4</v>
      </c>
      <c r="D706" s="37">
        <v>0.52671755725190839</v>
      </c>
      <c r="E706" s="37">
        <v>0.66666666666666663</v>
      </c>
      <c r="F706" s="37" t="e">
        <v>#DIV/0!</v>
      </c>
      <c r="G706" s="37" t="e">
        <v>#DIV/0!</v>
      </c>
      <c r="H706" s="37">
        <v>0.52985074626865669</v>
      </c>
    </row>
    <row r="707" spans="3:8" ht="21">
      <c r="C707" s="40">
        <v>5</v>
      </c>
      <c r="D707" s="37">
        <v>0.36641221374045801</v>
      </c>
      <c r="E707" s="37">
        <v>0.33333333333333331</v>
      </c>
      <c r="F707" s="37" t="e">
        <v>#DIV/0!</v>
      </c>
      <c r="G707" s="37" t="e">
        <v>#DIV/0!</v>
      </c>
      <c r="H707" s="37">
        <v>0.36567164179104478</v>
      </c>
    </row>
    <row r="726" spans="3:16" ht="23.25">
      <c r="C726" s="109" t="s">
        <v>282</v>
      </c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</row>
    <row r="728" spans="3:16" ht="23.25">
      <c r="C728" s="33" t="s">
        <v>283</v>
      </c>
      <c r="D728" s="33" t="s">
        <v>60</v>
      </c>
      <c r="E728" s="33" t="s">
        <v>284</v>
      </c>
    </row>
    <row r="729" spans="3:16" ht="21">
      <c r="C729" s="34" t="s">
        <v>285</v>
      </c>
      <c r="D729" s="35">
        <v>15</v>
      </c>
      <c r="E729" s="37">
        <v>0.11363636363636363</v>
      </c>
    </row>
    <row r="730" spans="3:16" ht="21">
      <c r="C730" s="34" t="s">
        <v>286</v>
      </c>
      <c r="D730" s="35">
        <v>0</v>
      </c>
      <c r="E730" s="37">
        <v>0</v>
      </c>
    </row>
    <row r="731" spans="3:16" ht="42">
      <c r="C731" s="34" t="s">
        <v>287</v>
      </c>
      <c r="D731" s="35">
        <v>2</v>
      </c>
      <c r="E731" s="37">
        <v>1.5151515151515152E-2</v>
      </c>
    </row>
    <row r="732" spans="3:16" ht="63">
      <c r="C732" s="34" t="s">
        <v>288</v>
      </c>
      <c r="D732" s="35">
        <v>8</v>
      </c>
      <c r="E732" s="37">
        <v>6.0606060606060608E-2</v>
      </c>
    </row>
    <row r="733" spans="3:16" ht="84">
      <c r="C733" s="34" t="s">
        <v>289</v>
      </c>
      <c r="D733" s="35">
        <v>30</v>
      </c>
      <c r="E733" s="37">
        <v>0.22727272727272727</v>
      </c>
    </row>
    <row r="734" spans="3:16" ht="21">
      <c r="C734" s="34" t="s">
        <v>290</v>
      </c>
      <c r="D734" s="35">
        <v>16</v>
      </c>
      <c r="E734" s="37">
        <v>0.12121212121212122</v>
      </c>
    </row>
    <row r="735" spans="3:16" ht="21">
      <c r="C735" s="34" t="s">
        <v>180</v>
      </c>
      <c r="D735" s="35">
        <v>37</v>
      </c>
      <c r="E735" s="37">
        <v>0.28030303030303028</v>
      </c>
    </row>
    <row r="736" spans="3:16" ht="37.5" customHeight="1"/>
    <row r="737" spans="3:16" ht="23.25">
      <c r="C737" s="109" t="s">
        <v>291</v>
      </c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</row>
    <row r="738" spans="3:16" ht="42.75" customHeight="1"/>
    <row r="739" spans="3:16" ht="18.75" customHeight="1">
      <c r="C739" s="33" t="s">
        <v>55</v>
      </c>
      <c r="D739" s="33" t="s">
        <v>60</v>
      </c>
      <c r="E739" s="33" t="s">
        <v>61</v>
      </c>
      <c r="F739" s="33" t="s">
        <v>57</v>
      </c>
    </row>
    <row r="740" spans="3:16" ht="18.75" customHeight="1">
      <c r="C740" s="34" t="s">
        <v>146</v>
      </c>
      <c r="D740" s="85">
        <v>25</v>
      </c>
      <c r="E740" s="35">
        <v>0</v>
      </c>
      <c r="F740" s="36">
        <v>25</v>
      </c>
    </row>
    <row r="741" spans="3:16" ht="18.75" customHeight="1">
      <c r="C741" s="34" t="s">
        <v>177</v>
      </c>
      <c r="D741" s="85">
        <v>61</v>
      </c>
      <c r="E741" s="35">
        <v>0</v>
      </c>
      <c r="F741" s="36">
        <v>61</v>
      </c>
    </row>
    <row r="742" spans="3:16" ht="21">
      <c r="C742" s="34" t="s">
        <v>148</v>
      </c>
      <c r="D742" s="85">
        <v>32</v>
      </c>
      <c r="E742" s="35">
        <v>2</v>
      </c>
      <c r="F742" s="36">
        <v>34</v>
      </c>
    </row>
    <row r="743" spans="3:16" ht="21">
      <c r="C743" s="34" t="s">
        <v>178</v>
      </c>
      <c r="D743" s="85">
        <v>9</v>
      </c>
      <c r="E743" s="35">
        <v>0</v>
      </c>
      <c r="F743" s="36">
        <v>9</v>
      </c>
    </row>
    <row r="744" spans="3:16" ht="21">
      <c r="C744" s="34" t="s">
        <v>179</v>
      </c>
      <c r="D744" s="85">
        <v>5</v>
      </c>
      <c r="E744" s="35">
        <v>1</v>
      </c>
      <c r="F744" s="36">
        <v>6</v>
      </c>
    </row>
    <row r="745" spans="3:16" ht="21">
      <c r="C745" s="34" t="s">
        <v>57</v>
      </c>
      <c r="D745" s="85">
        <v>132</v>
      </c>
      <c r="E745" s="85">
        <v>3</v>
      </c>
      <c r="F745" s="86">
        <v>135</v>
      </c>
    </row>
    <row r="747" spans="3:16" ht="23.25">
      <c r="C747" s="33" t="s">
        <v>56</v>
      </c>
      <c r="D747" s="33" t="s">
        <v>60</v>
      </c>
      <c r="E747" s="33" t="s">
        <v>61</v>
      </c>
      <c r="F747" s="33" t="s">
        <v>57</v>
      </c>
    </row>
    <row r="748" spans="3:16" ht="21">
      <c r="C748" s="34" t="s">
        <v>146</v>
      </c>
      <c r="D748" s="37">
        <v>0.18939393939393939</v>
      </c>
      <c r="E748" s="37">
        <v>0</v>
      </c>
      <c r="F748" s="38">
        <v>0.18518518518518517</v>
      </c>
      <c r="G748" s="87"/>
    </row>
    <row r="749" spans="3:16" ht="21">
      <c r="C749" s="34" t="s">
        <v>177</v>
      </c>
      <c r="D749" s="37">
        <v>0.4621212121212121</v>
      </c>
      <c r="E749" s="37">
        <v>0</v>
      </c>
      <c r="F749" s="38">
        <v>0.45185185185185184</v>
      </c>
    </row>
    <row r="750" spans="3:16" ht="21">
      <c r="C750" s="34" t="s">
        <v>148</v>
      </c>
      <c r="D750" s="37">
        <v>0.24242424242424243</v>
      </c>
      <c r="E750" s="37">
        <v>0.66666666666666663</v>
      </c>
      <c r="F750" s="38">
        <v>0.25185185185185183</v>
      </c>
    </row>
    <row r="751" spans="3:16" ht="21">
      <c r="C751" s="34" t="s">
        <v>178</v>
      </c>
      <c r="D751" s="37">
        <v>6.8181818181818177E-2</v>
      </c>
      <c r="E751" s="37">
        <v>0</v>
      </c>
      <c r="F751" s="38">
        <v>6.6666666666666666E-2</v>
      </c>
    </row>
    <row r="752" spans="3:16" ht="21">
      <c r="C752" s="34" t="s">
        <v>179</v>
      </c>
      <c r="D752" s="37">
        <v>3.787878787878788E-2</v>
      </c>
      <c r="E752" s="37">
        <v>0.33333333333333331</v>
      </c>
      <c r="F752" s="38">
        <v>4.4444444444444446E-2</v>
      </c>
    </row>
    <row r="753" spans="3:16" ht="40.5" customHeight="1"/>
    <row r="754" spans="3:16" ht="23.25">
      <c r="C754" s="109" t="s">
        <v>292</v>
      </c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</row>
    <row r="755" spans="3:16" ht="12.75" customHeight="1"/>
    <row r="756" spans="3:16" ht="23.25">
      <c r="C756" s="33" t="s">
        <v>55</v>
      </c>
      <c r="D756" s="33" t="s">
        <v>61</v>
      </c>
      <c r="E756" s="33" t="s">
        <v>62</v>
      </c>
      <c r="F756" s="33" t="s">
        <v>63</v>
      </c>
      <c r="G756" s="33" t="s">
        <v>57</v>
      </c>
    </row>
    <row r="757" spans="3:16" ht="21">
      <c r="C757" s="34" t="s">
        <v>293</v>
      </c>
      <c r="D757" s="35">
        <v>1</v>
      </c>
      <c r="E757" s="35">
        <v>0</v>
      </c>
      <c r="F757" s="35">
        <v>0</v>
      </c>
      <c r="G757" s="35">
        <v>1</v>
      </c>
    </row>
    <row r="758" spans="3:16" ht="21">
      <c r="C758" s="34" t="s">
        <v>294</v>
      </c>
      <c r="D758" s="35">
        <v>0</v>
      </c>
      <c r="E758" s="35">
        <v>0</v>
      </c>
      <c r="F758" s="35">
        <v>0</v>
      </c>
      <c r="G758" s="35">
        <v>0</v>
      </c>
    </row>
    <row r="759" spans="3:16" ht="21">
      <c r="C759" s="34" t="s">
        <v>295</v>
      </c>
      <c r="D759" s="35">
        <v>2</v>
      </c>
      <c r="E759" s="35">
        <v>0</v>
      </c>
      <c r="F759" s="35">
        <v>0</v>
      </c>
      <c r="G759" s="35">
        <v>2</v>
      </c>
    </row>
    <row r="760" spans="3:16" ht="21">
      <c r="C760" s="34" t="s">
        <v>296</v>
      </c>
      <c r="D760" s="35">
        <v>0</v>
      </c>
      <c r="E760" s="35">
        <v>0</v>
      </c>
      <c r="F760" s="35">
        <v>0</v>
      </c>
      <c r="G760" s="35">
        <v>0</v>
      </c>
    </row>
    <row r="780" spans="3:7" ht="23.25">
      <c r="C780" s="33" t="s">
        <v>56</v>
      </c>
      <c r="D780" s="33" t="s">
        <v>61</v>
      </c>
      <c r="E780" s="33" t="s">
        <v>62</v>
      </c>
      <c r="F780" s="33" t="s">
        <v>63</v>
      </c>
      <c r="G780" s="33" t="s">
        <v>57</v>
      </c>
    </row>
    <row r="781" spans="3:7" ht="21">
      <c r="C781" s="34" t="s">
        <v>293</v>
      </c>
      <c r="D781" s="37">
        <v>0.33333333333333331</v>
      </c>
      <c r="E781" s="37" t="e">
        <v>#DIV/0!</v>
      </c>
      <c r="F781" s="37" t="e">
        <v>#DIV/0!</v>
      </c>
      <c r="G781" s="37">
        <v>0.33333333333333331</v>
      </c>
    </row>
    <row r="782" spans="3:7" ht="21">
      <c r="C782" s="34" t="s">
        <v>294</v>
      </c>
      <c r="D782" s="37">
        <v>0</v>
      </c>
      <c r="E782" s="37" t="e">
        <v>#DIV/0!</v>
      </c>
      <c r="F782" s="37" t="e">
        <v>#DIV/0!</v>
      </c>
      <c r="G782" s="37">
        <v>0</v>
      </c>
    </row>
    <row r="783" spans="3:7" ht="21">
      <c r="C783" s="34" t="s">
        <v>295</v>
      </c>
      <c r="D783" s="37">
        <v>0.66666666666666663</v>
      </c>
      <c r="E783" s="37" t="e">
        <v>#DIV/0!</v>
      </c>
      <c r="F783" s="37" t="e">
        <v>#DIV/0!</v>
      </c>
      <c r="G783" s="37">
        <v>0.66666666666666663</v>
      </c>
    </row>
    <row r="784" spans="3:7" ht="21">
      <c r="C784" s="34" t="s">
        <v>296</v>
      </c>
      <c r="D784" s="37">
        <v>0</v>
      </c>
      <c r="E784" s="37" t="e">
        <v>#DIV/0!</v>
      </c>
      <c r="F784" s="37" t="e">
        <v>#DIV/0!</v>
      </c>
      <c r="G784" s="37">
        <v>0</v>
      </c>
    </row>
    <row r="785" spans="3:16" ht="98.25" customHeight="1"/>
    <row r="786" spans="3:16" ht="22.5">
      <c r="C786" s="110" t="s">
        <v>297</v>
      </c>
      <c r="D786" s="110"/>
      <c r="E786" s="110"/>
      <c r="F786" s="110"/>
      <c r="G786" s="110"/>
      <c r="H786" s="110"/>
      <c r="I786" s="110"/>
      <c r="J786" s="110"/>
      <c r="K786" s="110"/>
      <c r="L786" s="110"/>
      <c r="M786" s="110"/>
      <c r="N786" s="110"/>
      <c r="O786" s="110"/>
      <c r="P786" s="110"/>
    </row>
    <row r="788" spans="3:16" ht="23.25">
      <c r="C788" s="33" t="s">
        <v>298</v>
      </c>
      <c r="D788" s="33" t="s">
        <v>62</v>
      </c>
      <c r="E788" s="33" t="s">
        <v>63</v>
      </c>
      <c r="F788" s="33" t="s">
        <v>57</v>
      </c>
    </row>
    <row r="789" spans="3:16" ht="21">
      <c r="C789" s="34" t="s">
        <v>38</v>
      </c>
      <c r="D789" s="35">
        <v>0</v>
      </c>
      <c r="E789" s="35">
        <v>0</v>
      </c>
      <c r="F789" s="35">
        <v>0</v>
      </c>
    </row>
    <row r="790" spans="3:16" ht="21">
      <c r="C790" s="34" t="s">
        <v>299</v>
      </c>
      <c r="D790" s="35">
        <v>0</v>
      </c>
      <c r="E790" s="35">
        <v>0</v>
      </c>
      <c r="F790" s="35">
        <v>0</v>
      </c>
    </row>
    <row r="791" spans="3:16" ht="21">
      <c r="C791" s="34" t="s">
        <v>102</v>
      </c>
      <c r="D791" s="35">
        <v>0</v>
      </c>
      <c r="E791" s="35">
        <v>0</v>
      </c>
      <c r="F791" s="35">
        <v>0</v>
      </c>
    </row>
    <row r="792" spans="3:16" ht="21">
      <c r="C792" s="34" t="s">
        <v>300</v>
      </c>
      <c r="D792" s="35">
        <v>0</v>
      </c>
      <c r="E792" s="35">
        <v>0</v>
      </c>
      <c r="F792" s="35">
        <v>0</v>
      </c>
    </row>
    <row r="793" spans="3:16" ht="21">
      <c r="C793" s="34" t="s">
        <v>301</v>
      </c>
      <c r="D793" s="35">
        <v>0</v>
      </c>
      <c r="E793" s="35">
        <v>0</v>
      </c>
      <c r="F793" s="35">
        <v>0</v>
      </c>
    </row>
    <row r="795" spans="3:16" ht="23.25">
      <c r="C795" s="33" t="s">
        <v>302</v>
      </c>
      <c r="D795" s="33" t="s">
        <v>62</v>
      </c>
      <c r="E795" s="33" t="s">
        <v>63</v>
      </c>
      <c r="F795" s="33" t="s">
        <v>57</v>
      </c>
    </row>
    <row r="796" spans="3:16" ht="21">
      <c r="C796" s="34" t="s">
        <v>38</v>
      </c>
      <c r="D796" s="37" t="e">
        <v>#DIV/0!</v>
      </c>
      <c r="E796" s="37" t="e">
        <v>#DIV/0!</v>
      </c>
      <c r="F796" s="37" t="e">
        <v>#DIV/0!</v>
      </c>
    </row>
    <row r="797" spans="3:16" ht="21">
      <c r="C797" s="34" t="s">
        <v>299</v>
      </c>
      <c r="D797" s="37" t="e">
        <v>#DIV/0!</v>
      </c>
      <c r="E797" s="37" t="e">
        <v>#DIV/0!</v>
      </c>
      <c r="F797" s="37" t="e">
        <v>#DIV/0!</v>
      </c>
    </row>
    <row r="798" spans="3:16" ht="21">
      <c r="C798" s="34" t="s">
        <v>102</v>
      </c>
      <c r="D798" s="37" t="e">
        <v>#DIV/0!</v>
      </c>
      <c r="E798" s="37" t="e">
        <v>#DIV/0!</v>
      </c>
      <c r="F798" s="37" t="e">
        <v>#DIV/0!</v>
      </c>
    </row>
    <row r="799" spans="3:16" ht="21">
      <c r="C799" s="34" t="s">
        <v>300</v>
      </c>
      <c r="D799" s="37" t="e">
        <v>#DIV/0!</v>
      </c>
      <c r="E799" s="37" t="e">
        <v>#DIV/0!</v>
      </c>
      <c r="F799" s="37" t="e">
        <v>#DIV/0!</v>
      </c>
    </row>
    <row r="800" spans="3:16" ht="21">
      <c r="C800" s="34" t="s">
        <v>301</v>
      </c>
      <c r="D800" s="37" t="e">
        <v>#DIV/0!</v>
      </c>
      <c r="E800" s="37" t="e">
        <v>#DIV/0!</v>
      </c>
      <c r="F800" s="37" t="e">
        <v>#DIV/0!</v>
      </c>
    </row>
    <row r="802" spans="3:6" ht="23.25">
      <c r="C802" s="57" t="s">
        <v>303</v>
      </c>
      <c r="D802" s="33" t="s">
        <v>62</v>
      </c>
      <c r="E802" s="33" t="s">
        <v>63</v>
      </c>
      <c r="F802" s="33" t="s">
        <v>57</v>
      </c>
    </row>
    <row r="803" spans="3:6" ht="21">
      <c r="C803" s="34" t="s">
        <v>38</v>
      </c>
      <c r="D803" s="35">
        <v>0</v>
      </c>
      <c r="E803" s="35">
        <v>0</v>
      </c>
      <c r="F803" s="35">
        <v>0</v>
      </c>
    </row>
    <row r="804" spans="3:6" ht="21">
      <c r="C804" s="34" t="s">
        <v>299</v>
      </c>
      <c r="D804" s="35">
        <v>0</v>
      </c>
      <c r="E804" s="35">
        <v>0</v>
      </c>
      <c r="F804" s="35">
        <v>0</v>
      </c>
    </row>
    <row r="805" spans="3:6" ht="21">
      <c r="C805" s="34" t="s">
        <v>102</v>
      </c>
      <c r="D805" s="35">
        <v>0</v>
      </c>
      <c r="E805" s="35">
        <v>0</v>
      </c>
      <c r="F805" s="35">
        <v>0</v>
      </c>
    </row>
    <row r="806" spans="3:6" ht="21">
      <c r="C806" s="34" t="s">
        <v>300</v>
      </c>
      <c r="D806" s="35">
        <v>0</v>
      </c>
      <c r="E806" s="35">
        <v>0</v>
      </c>
      <c r="F806" s="35">
        <v>0</v>
      </c>
    </row>
    <row r="807" spans="3:6" ht="21">
      <c r="C807" s="34" t="s">
        <v>301</v>
      </c>
      <c r="D807" s="35">
        <v>0</v>
      </c>
      <c r="E807" s="35">
        <v>0</v>
      </c>
      <c r="F807" s="35">
        <v>0</v>
      </c>
    </row>
    <row r="809" spans="3:6" ht="46.5">
      <c r="C809" s="57" t="s">
        <v>304</v>
      </c>
      <c r="D809" s="33" t="s">
        <v>62</v>
      </c>
      <c r="E809" s="33" t="s">
        <v>63</v>
      </c>
      <c r="F809" s="33" t="s">
        <v>57</v>
      </c>
    </row>
    <row r="810" spans="3:6" ht="21">
      <c r="C810" s="34" t="s">
        <v>38</v>
      </c>
      <c r="D810" s="37" t="e">
        <v>#DIV/0!</v>
      </c>
      <c r="E810" s="37" t="e">
        <v>#DIV/0!</v>
      </c>
      <c r="F810" s="37" t="e">
        <v>#DIV/0!</v>
      </c>
    </row>
    <row r="811" spans="3:6" ht="21">
      <c r="C811" s="34" t="s">
        <v>299</v>
      </c>
      <c r="D811" s="37" t="e">
        <v>#DIV/0!</v>
      </c>
      <c r="E811" s="37" t="e">
        <v>#DIV/0!</v>
      </c>
      <c r="F811" s="37" t="e">
        <v>#DIV/0!</v>
      </c>
    </row>
    <row r="812" spans="3:6" ht="21">
      <c r="C812" s="34" t="s">
        <v>102</v>
      </c>
      <c r="D812" s="37" t="e">
        <v>#DIV/0!</v>
      </c>
      <c r="E812" s="37" t="e">
        <v>#DIV/0!</v>
      </c>
      <c r="F812" s="37" t="e">
        <v>#DIV/0!</v>
      </c>
    </row>
    <row r="813" spans="3:6" ht="21">
      <c r="C813" s="34" t="s">
        <v>300</v>
      </c>
      <c r="D813" s="37" t="e">
        <v>#DIV/0!</v>
      </c>
      <c r="E813" s="37" t="e">
        <v>#DIV/0!</v>
      </c>
      <c r="F813" s="37" t="e">
        <v>#DIV/0!</v>
      </c>
    </row>
    <row r="814" spans="3:6" ht="21">
      <c r="C814" s="34" t="s">
        <v>301</v>
      </c>
      <c r="D814" s="37" t="e">
        <v>#DIV/0!</v>
      </c>
      <c r="E814" s="37" t="e">
        <v>#DIV/0!</v>
      </c>
      <c r="F814" s="37" t="e">
        <v>#DIV/0!</v>
      </c>
    </row>
    <row r="816" spans="3:6" ht="23.25">
      <c r="C816" s="33" t="s">
        <v>305</v>
      </c>
      <c r="D816" s="33" t="s">
        <v>62</v>
      </c>
      <c r="E816" s="33" t="s">
        <v>63</v>
      </c>
      <c r="F816" s="33" t="s">
        <v>57</v>
      </c>
    </row>
    <row r="817" spans="3:6" ht="21">
      <c r="C817" s="34" t="s">
        <v>38</v>
      </c>
      <c r="D817" s="35">
        <v>0</v>
      </c>
      <c r="E817" s="35">
        <v>0</v>
      </c>
      <c r="F817" s="35">
        <v>0</v>
      </c>
    </row>
    <row r="818" spans="3:6" ht="21">
      <c r="C818" s="34" t="s">
        <v>299</v>
      </c>
      <c r="D818" s="35">
        <v>0</v>
      </c>
      <c r="E818" s="35">
        <v>0</v>
      </c>
      <c r="F818" s="35">
        <v>0</v>
      </c>
    </row>
    <row r="819" spans="3:6" ht="21">
      <c r="C819" s="34" t="s">
        <v>102</v>
      </c>
      <c r="D819" s="35">
        <v>0</v>
      </c>
      <c r="E819" s="35">
        <v>0</v>
      </c>
      <c r="F819" s="35">
        <v>0</v>
      </c>
    </row>
    <row r="820" spans="3:6" ht="21">
      <c r="C820" s="34" t="s">
        <v>300</v>
      </c>
      <c r="D820" s="35">
        <v>0</v>
      </c>
      <c r="E820" s="35">
        <v>0</v>
      </c>
      <c r="F820" s="35">
        <v>0</v>
      </c>
    </row>
    <row r="821" spans="3:6" ht="21">
      <c r="C821" s="34" t="s">
        <v>301</v>
      </c>
      <c r="D821" s="35">
        <v>0</v>
      </c>
      <c r="E821" s="35">
        <v>0</v>
      </c>
      <c r="F821" s="35">
        <v>0</v>
      </c>
    </row>
    <row r="825" spans="3:6" ht="23.25">
      <c r="C825" s="57" t="s">
        <v>306</v>
      </c>
      <c r="D825" s="33" t="s">
        <v>62</v>
      </c>
      <c r="E825" s="33" t="s">
        <v>63</v>
      </c>
      <c r="F825" s="33" t="s">
        <v>57</v>
      </c>
    </row>
    <row r="826" spans="3:6" ht="21">
      <c r="C826" s="34" t="s">
        <v>38</v>
      </c>
      <c r="D826" s="37" t="e">
        <v>#DIV/0!</v>
      </c>
      <c r="E826" s="37" t="e">
        <v>#DIV/0!</v>
      </c>
      <c r="F826" s="37" t="e">
        <v>#DIV/0!</v>
      </c>
    </row>
    <row r="827" spans="3:6" ht="21">
      <c r="C827" s="34" t="s">
        <v>299</v>
      </c>
      <c r="D827" s="37" t="e">
        <v>#DIV/0!</v>
      </c>
      <c r="E827" s="37" t="e">
        <v>#DIV/0!</v>
      </c>
      <c r="F827" s="37" t="e">
        <v>#DIV/0!</v>
      </c>
    </row>
    <row r="828" spans="3:6" ht="21">
      <c r="C828" s="34" t="s">
        <v>102</v>
      </c>
      <c r="D828" s="37" t="e">
        <v>#DIV/0!</v>
      </c>
      <c r="E828" s="37" t="e">
        <v>#DIV/0!</v>
      </c>
      <c r="F828" s="37" t="e">
        <v>#DIV/0!</v>
      </c>
    </row>
    <row r="829" spans="3:6" ht="21">
      <c r="C829" s="34" t="s">
        <v>300</v>
      </c>
      <c r="D829" s="37" t="e">
        <v>#DIV/0!</v>
      </c>
      <c r="E829" s="37" t="e">
        <v>#DIV/0!</v>
      </c>
      <c r="F829" s="37" t="e">
        <v>#DIV/0!</v>
      </c>
    </row>
    <row r="830" spans="3:6" ht="21">
      <c r="C830" s="34" t="s">
        <v>301</v>
      </c>
      <c r="D830" s="37" t="e">
        <v>#DIV/0!</v>
      </c>
      <c r="E830" s="37" t="e">
        <v>#DIV/0!</v>
      </c>
      <c r="F830" s="37" t="e">
        <v>#DIV/0!</v>
      </c>
    </row>
    <row r="833" spans="3:6" ht="23.25">
      <c r="C833" s="33" t="s">
        <v>307</v>
      </c>
      <c r="D833" s="33" t="s">
        <v>62</v>
      </c>
      <c r="E833" s="33" t="s">
        <v>63</v>
      </c>
      <c r="F833" s="33" t="s">
        <v>57</v>
      </c>
    </row>
    <row r="834" spans="3:6" ht="21">
      <c r="C834" s="34" t="s">
        <v>38</v>
      </c>
      <c r="D834" s="35">
        <v>0</v>
      </c>
      <c r="E834" s="35">
        <v>0</v>
      </c>
      <c r="F834" s="35">
        <v>0</v>
      </c>
    </row>
    <row r="835" spans="3:6" ht="21">
      <c r="C835" s="34" t="s">
        <v>299</v>
      </c>
      <c r="D835" s="35">
        <v>0</v>
      </c>
      <c r="E835" s="35">
        <v>0</v>
      </c>
      <c r="F835" s="35">
        <v>0</v>
      </c>
    </row>
    <row r="836" spans="3:6" ht="21">
      <c r="C836" s="34" t="s">
        <v>102</v>
      </c>
      <c r="D836" s="35">
        <v>0</v>
      </c>
      <c r="E836" s="35">
        <v>0</v>
      </c>
      <c r="F836" s="35">
        <v>0</v>
      </c>
    </row>
    <row r="837" spans="3:6" ht="21">
      <c r="C837" s="34" t="s">
        <v>300</v>
      </c>
      <c r="D837" s="35">
        <v>0</v>
      </c>
      <c r="E837" s="35">
        <v>0</v>
      </c>
      <c r="F837" s="35">
        <v>0</v>
      </c>
    </row>
    <row r="838" spans="3:6" ht="21">
      <c r="C838" s="34" t="s">
        <v>301</v>
      </c>
      <c r="D838" s="35">
        <v>0</v>
      </c>
      <c r="E838" s="35">
        <v>0</v>
      </c>
      <c r="F838" s="35">
        <v>0</v>
      </c>
    </row>
    <row r="841" spans="3:6" ht="23.25">
      <c r="C841" s="57" t="s">
        <v>308</v>
      </c>
      <c r="D841" s="33" t="s">
        <v>62</v>
      </c>
      <c r="E841" s="33" t="s">
        <v>63</v>
      </c>
      <c r="F841" s="33" t="s">
        <v>57</v>
      </c>
    </row>
    <row r="842" spans="3:6" ht="21">
      <c r="C842" s="34" t="s">
        <v>38</v>
      </c>
      <c r="D842" s="37" t="e">
        <v>#DIV/0!</v>
      </c>
      <c r="E842" s="37" t="e">
        <v>#DIV/0!</v>
      </c>
      <c r="F842" s="37" t="e">
        <v>#DIV/0!</v>
      </c>
    </row>
    <row r="843" spans="3:6" ht="21">
      <c r="C843" s="34" t="s">
        <v>299</v>
      </c>
      <c r="D843" s="37" t="e">
        <v>#DIV/0!</v>
      </c>
      <c r="E843" s="37" t="e">
        <v>#DIV/0!</v>
      </c>
      <c r="F843" s="37" t="e">
        <v>#DIV/0!</v>
      </c>
    </row>
    <row r="844" spans="3:6" ht="21">
      <c r="C844" s="34" t="s">
        <v>102</v>
      </c>
      <c r="D844" s="37" t="e">
        <v>#DIV/0!</v>
      </c>
      <c r="E844" s="37" t="e">
        <v>#DIV/0!</v>
      </c>
      <c r="F844" s="37" t="e">
        <v>#DIV/0!</v>
      </c>
    </row>
    <row r="845" spans="3:6" ht="21">
      <c r="C845" s="34" t="s">
        <v>300</v>
      </c>
      <c r="D845" s="37" t="e">
        <v>#DIV/0!</v>
      </c>
      <c r="E845" s="37" t="e">
        <v>#DIV/0!</v>
      </c>
      <c r="F845" s="37" t="e">
        <v>#DIV/0!</v>
      </c>
    </row>
    <row r="846" spans="3:6" ht="21">
      <c r="C846" s="34" t="s">
        <v>301</v>
      </c>
      <c r="D846" s="37" t="e">
        <v>#DIV/0!</v>
      </c>
      <c r="E846" s="37" t="e">
        <v>#DIV/0!</v>
      </c>
      <c r="F846" s="37" t="e">
        <v>#DIV/0!</v>
      </c>
    </row>
    <row r="848" spans="3:6" ht="23.25">
      <c r="C848" s="33" t="s">
        <v>309</v>
      </c>
      <c r="D848" s="33" t="s">
        <v>62</v>
      </c>
      <c r="E848" s="33" t="s">
        <v>63</v>
      </c>
      <c r="F848" s="33" t="s">
        <v>57</v>
      </c>
    </row>
    <row r="849" spans="3:6" ht="21">
      <c r="C849" s="34" t="s">
        <v>38</v>
      </c>
      <c r="D849" s="35">
        <v>0</v>
      </c>
      <c r="E849" s="35">
        <v>0</v>
      </c>
      <c r="F849" s="35">
        <v>0</v>
      </c>
    </row>
    <row r="850" spans="3:6" ht="21">
      <c r="C850" s="34" t="s">
        <v>299</v>
      </c>
      <c r="D850" s="35">
        <v>0</v>
      </c>
      <c r="E850" s="35">
        <v>0</v>
      </c>
      <c r="F850" s="35">
        <v>0</v>
      </c>
    </row>
    <row r="851" spans="3:6" ht="21">
      <c r="C851" s="34" t="s">
        <v>102</v>
      </c>
      <c r="D851" s="35">
        <v>0</v>
      </c>
      <c r="E851" s="35">
        <v>0</v>
      </c>
      <c r="F851" s="35">
        <v>0</v>
      </c>
    </row>
    <row r="852" spans="3:6" ht="21">
      <c r="C852" s="34" t="s">
        <v>300</v>
      </c>
      <c r="D852" s="35">
        <v>0</v>
      </c>
      <c r="E852" s="35">
        <v>0</v>
      </c>
      <c r="F852" s="35">
        <v>0</v>
      </c>
    </row>
    <row r="853" spans="3:6" ht="21">
      <c r="C853" s="34" t="s">
        <v>301</v>
      </c>
      <c r="D853" s="35">
        <v>0</v>
      </c>
      <c r="E853" s="35">
        <v>0</v>
      </c>
      <c r="F853" s="35">
        <v>0</v>
      </c>
    </row>
    <row r="856" spans="3:6" ht="23.25">
      <c r="C856" s="57" t="s">
        <v>310</v>
      </c>
      <c r="D856" s="33" t="s">
        <v>62</v>
      </c>
      <c r="E856" s="33" t="s">
        <v>63</v>
      </c>
      <c r="F856" s="33" t="s">
        <v>57</v>
      </c>
    </row>
    <row r="857" spans="3:6" ht="21">
      <c r="C857" s="34" t="s">
        <v>38</v>
      </c>
      <c r="D857" s="37" t="e">
        <v>#DIV/0!</v>
      </c>
      <c r="E857" s="37" t="e">
        <v>#DIV/0!</v>
      </c>
      <c r="F857" s="37" t="e">
        <v>#DIV/0!</v>
      </c>
    </row>
    <row r="858" spans="3:6" ht="21">
      <c r="C858" s="34" t="s">
        <v>299</v>
      </c>
      <c r="D858" s="37" t="e">
        <v>#DIV/0!</v>
      </c>
      <c r="E858" s="37" t="e">
        <v>#DIV/0!</v>
      </c>
      <c r="F858" s="37" t="e">
        <v>#DIV/0!</v>
      </c>
    </row>
    <row r="859" spans="3:6" ht="21">
      <c r="C859" s="34" t="s">
        <v>102</v>
      </c>
      <c r="D859" s="37" t="e">
        <v>#DIV/0!</v>
      </c>
      <c r="E859" s="37" t="e">
        <v>#DIV/0!</v>
      </c>
      <c r="F859" s="37" t="e">
        <v>#DIV/0!</v>
      </c>
    </row>
    <row r="860" spans="3:6" ht="21">
      <c r="C860" s="34" t="s">
        <v>300</v>
      </c>
      <c r="D860" s="37" t="e">
        <v>#DIV/0!</v>
      </c>
      <c r="E860" s="37" t="e">
        <v>#DIV/0!</v>
      </c>
      <c r="F860" s="37" t="e">
        <v>#DIV/0!</v>
      </c>
    </row>
    <row r="861" spans="3:6" ht="21">
      <c r="C861" s="34" t="s">
        <v>301</v>
      </c>
      <c r="D861" s="37" t="e">
        <v>#DIV/0!</v>
      </c>
      <c r="E861" s="37" t="e">
        <v>#DIV/0!</v>
      </c>
      <c r="F861" s="37" t="e">
        <v>#DIV/0!</v>
      </c>
    </row>
    <row r="863" spans="3:6" ht="46.5">
      <c r="C863" s="57" t="s">
        <v>311</v>
      </c>
      <c r="D863" s="33" t="s">
        <v>62</v>
      </c>
      <c r="E863" s="33" t="s">
        <v>63</v>
      </c>
      <c r="F863" s="33" t="s">
        <v>57</v>
      </c>
    </row>
    <row r="864" spans="3:6" ht="21">
      <c r="C864" s="34" t="s">
        <v>38</v>
      </c>
      <c r="D864" s="35">
        <v>0</v>
      </c>
      <c r="E864" s="35">
        <v>0</v>
      </c>
      <c r="F864" s="35">
        <v>0</v>
      </c>
    </row>
    <row r="865" spans="3:16" ht="21">
      <c r="C865" s="34" t="s">
        <v>299</v>
      </c>
      <c r="D865" s="35">
        <v>0</v>
      </c>
      <c r="E865" s="35">
        <v>0</v>
      </c>
      <c r="F865" s="35">
        <v>0</v>
      </c>
    </row>
    <row r="866" spans="3:16" ht="21">
      <c r="C866" s="34" t="s">
        <v>102</v>
      </c>
      <c r="D866" s="35">
        <v>0</v>
      </c>
      <c r="E866" s="35">
        <v>0</v>
      </c>
      <c r="F866" s="35">
        <v>0</v>
      </c>
    </row>
    <row r="867" spans="3:16" ht="21">
      <c r="C867" s="34" t="s">
        <v>300</v>
      </c>
      <c r="D867" s="35">
        <v>0</v>
      </c>
      <c r="E867" s="35">
        <v>0</v>
      </c>
      <c r="F867" s="35">
        <v>0</v>
      </c>
    </row>
    <row r="868" spans="3:16" ht="21">
      <c r="C868" s="34" t="s">
        <v>301</v>
      </c>
      <c r="D868" s="35">
        <v>0</v>
      </c>
      <c r="E868" s="35">
        <v>0</v>
      </c>
      <c r="F868" s="35">
        <v>0</v>
      </c>
    </row>
    <row r="870" spans="3:16" ht="46.5">
      <c r="C870" s="57" t="s">
        <v>312</v>
      </c>
      <c r="D870" s="33" t="s">
        <v>62</v>
      </c>
      <c r="E870" s="33" t="s">
        <v>63</v>
      </c>
      <c r="F870" s="33" t="s">
        <v>57</v>
      </c>
    </row>
    <row r="871" spans="3:16" ht="21">
      <c r="C871" s="34" t="s">
        <v>38</v>
      </c>
      <c r="D871" s="37" t="e">
        <v>#DIV/0!</v>
      </c>
      <c r="E871" s="37" t="e">
        <v>#DIV/0!</v>
      </c>
      <c r="F871" s="37" t="e">
        <v>#DIV/0!</v>
      </c>
    </row>
    <row r="872" spans="3:16" ht="21">
      <c r="C872" s="34" t="s">
        <v>299</v>
      </c>
      <c r="D872" s="37" t="e">
        <v>#DIV/0!</v>
      </c>
      <c r="E872" s="37" t="e">
        <v>#DIV/0!</v>
      </c>
      <c r="F872" s="37" t="e">
        <v>#DIV/0!</v>
      </c>
    </row>
    <row r="873" spans="3:16" ht="21">
      <c r="C873" s="34" t="s">
        <v>102</v>
      </c>
      <c r="D873" s="37" t="e">
        <v>#DIV/0!</v>
      </c>
      <c r="E873" s="37" t="e">
        <v>#DIV/0!</v>
      </c>
      <c r="F873" s="37" t="e">
        <v>#DIV/0!</v>
      </c>
    </row>
    <row r="874" spans="3:16" ht="21">
      <c r="C874" s="34" t="s">
        <v>300</v>
      </c>
      <c r="D874" s="37" t="e">
        <v>#DIV/0!</v>
      </c>
      <c r="E874" s="37" t="e">
        <v>#DIV/0!</v>
      </c>
      <c r="F874" s="37" t="e">
        <v>#DIV/0!</v>
      </c>
    </row>
    <row r="875" spans="3:16" ht="21">
      <c r="C875" s="34" t="s">
        <v>301</v>
      </c>
      <c r="D875" s="37" t="e">
        <v>#DIV/0!</v>
      </c>
      <c r="E875" s="37" t="e">
        <v>#DIV/0!</v>
      </c>
      <c r="F875" s="37" t="e">
        <v>#DIV/0!</v>
      </c>
    </row>
    <row r="877" spans="3:16" s="55" customFormat="1" ht="45.75" customHeight="1">
      <c r="C877" s="111" t="s">
        <v>313</v>
      </c>
      <c r="D877" s="111"/>
      <c r="E877" s="111"/>
      <c r="F877" s="111"/>
      <c r="G877" s="111"/>
      <c r="H877" s="111"/>
      <c r="I877" s="111"/>
      <c r="J877" s="111"/>
      <c r="K877" s="111"/>
      <c r="L877" s="111"/>
      <c r="M877" s="111"/>
      <c r="N877" s="111"/>
      <c r="O877" s="111"/>
      <c r="P877" s="111"/>
    </row>
    <row r="879" spans="3:16" ht="23.25">
      <c r="C879" s="57" t="s">
        <v>103</v>
      </c>
      <c r="D879" s="33" t="s">
        <v>60</v>
      </c>
      <c r="E879" s="33" t="s">
        <v>104</v>
      </c>
    </row>
    <row r="880" spans="3:16" ht="21">
      <c r="C880" s="34" t="s">
        <v>38</v>
      </c>
      <c r="D880" s="35">
        <v>46</v>
      </c>
      <c r="E880" s="37">
        <v>0.34074074074074073</v>
      </c>
    </row>
    <row r="881" spans="3:16" ht="21">
      <c r="C881" s="34" t="s">
        <v>105</v>
      </c>
      <c r="D881" s="35">
        <v>17</v>
      </c>
      <c r="E881" s="37">
        <v>0.12592592592592591</v>
      </c>
    </row>
    <row r="882" spans="3:16" ht="21">
      <c r="C882" s="34" t="s">
        <v>102</v>
      </c>
      <c r="D882" s="35">
        <v>1</v>
      </c>
      <c r="E882" s="37">
        <v>7.4074074074074077E-3</v>
      </c>
    </row>
    <row r="883" spans="3:16" ht="21">
      <c r="C883" s="34" t="s">
        <v>314</v>
      </c>
      <c r="D883" s="35">
        <v>0</v>
      </c>
      <c r="E883" s="37">
        <v>0</v>
      </c>
    </row>
    <row r="884" spans="3:16" ht="21">
      <c r="C884" s="34" t="s">
        <v>180</v>
      </c>
      <c r="D884" s="35">
        <v>68</v>
      </c>
      <c r="E884" s="37">
        <v>0.50370370370370365</v>
      </c>
    </row>
    <row r="885" spans="3:16" ht="123" customHeight="1"/>
    <row r="886" spans="3:16" ht="22.5">
      <c r="C886" s="110" t="s">
        <v>315</v>
      </c>
      <c r="D886" s="110"/>
      <c r="E886" s="110"/>
      <c r="F886" s="110"/>
      <c r="G886" s="110"/>
      <c r="H886" s="110"/>
      <c r="I886" s="110"/>
      <c r="J886" s="110"/>
      <c r="K886" s="110"/>
      <c r="L886" s="110"/>
      <c r="M886" s="110"/>
      <c r="N886" s="110"/>
      <c r="O886" s="110"/>
      <c r="P886" s="110"/>
    </row>
    <row r="887" spans="3:16" ht="45.75" customHeight="1"/>
    <row r="888" spans="3:16" ht="23.25">
      <c r="C888" s="57" t="s">
        <v>283</v>
      </c>
      <c r="D888" s="33" t="s">
        <v>61</v>
      </c>
      <c r="E888" s="33" t="s">
        <v>316</v>
      </c>
    </row>
    <row r="889" spans="3:16" ht="21">
      <c r="C889" s="34" t="s">
        <v>146</v>
      </c>
      <c r="D889" s="35">
        <v>1</v>
      </c>
      <c r="E889" s="37">
        <v>0.33333333333333331</v>
      </c>
    </row>
    <row r="890" spans="3:16" ht="21">
      <c r="C890" s="34" t="s">
        <v>177</v>
      </c>
      <c r="D890" s="35">
        <v>1</v>
      </c>
      <c r="E890" s="37">
        <v>0.33333333333333331</v>
      </c>
    </row>
    <row r="891" spans="3:16" ht="21">
      <c r="C891" s="34" t="s">
        <v>148</v>
      </c>
      <c r="D891" s="35">
        <v>0</v>
      </c>
      <c r="E891" s="37">
        <v>0</v>
      </c>
    </row>
    <row r="892" spans="3:16" ht="21">
      <c r="C892" s="34" t="s">
        <v>178</v>
      </c>
      <c r="D892" s="35">
        <v>1</v>
      </c>
      <c r="E892" s="37">
        <v>0.33333333333333331</v>
      </c>
    </row>
    <row r="893" spans="3:16" ht="21">
      <c r="C893" s="34" t="s">
        <v>180</v>
      </c>
      <c r="D893" s="35">
        <v>0</v>
      </c>
      <c r="E893" s="37">
        <v>0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6:S247"/>
  <sheetViews>
    <sheetView tabSelected="1" zoomScale="110" zoomScaleNormal="110" workbookViewId="0">
      <selection activeCell="K195" sqref="K19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6" spans="2:19" ht="18.75">
      <c r="C36" s="58" t="s">
        <v>144</v>
      </c>
    </row>
    <row r="37" spans="2:19" ht="18.75">
      <c r="C37" s="58" t="s">
        <v>325</v>
      </c>
      <c r="F37" s="88"/>
    </row>
    <row r="38" spans="2:19" ht="18.75">
      <c r="C38" s="58" t="s">
        <v>323</v>
      </c>
    </row>
    <row r="39" spans="2:19" ht="18.75">
      <c r="C39" s="58" t="s">
        <v>322</v>
      </c>
    </row>
    <row r="40" spans="2:19" ht="18.75">
      <c r="C40" s="58" t="s">
        <v>326</v>
      </c>
    </row>
    <row r="42" spans="2:19" ht="39" customHeight="1">
      <c r="B42" s="31"/>
      <c r="C42" s="112" t="s">
        <v>58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R42" s="59"/>
      <c r="S42" s="32"/>
    </row>
    <row r="43" spans="2:19" ht="19.5" customHeight="1">
      <c r="B43" s="31"/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23.25">
      <c r="B44" s="31"/>
      <c r="C44" s="113" t="s">
        <v>59</v>
      </c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R44" s="59"/>
      <c r="S44" s="32"/>
    </row>
    <row r="45" spans="2:19" ht="19.5" customHeight="1">
      <c r="B45" s="31"/>
      <c r="C45" s="3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3" t="s">
        <v>55</v>
      </c>
      <c r="D46" s="33" t="s">
        <v>60</v>
      </c>
      <c r="E46" s="33" t="s">
        <v>61</v>
      </c>
      <c r="F46" s="33" t="s">
        <v>62</v>
      </c>
      <c r="G46" s="33" t="s">
        <v>63</v>
      </c>
      <c r="H46" s="33" t="s">
        <v>57</v>
      </c>
      <c r="I46" s="2"/>
      <c r="J46" s="2"/>
      <c r="K46" s="2"/>
      <c r="L46" s="2"/>
      <c r="M46" s="2"/>
      <c r="N46" s="2"/>
      <c r="O46" s="2"/>
      <c r="P46" s="2">
        <v>72</v>
      </c>
      <c r="R46" s="59"/>
      <c r="S46" s="32"/>
    </row>
    <row r="47" spans="2:19" ht="19.5" customHeight="1">
      <c r="B47" s="31"/>
      <c r="C47" s="34" t="s">
        <v>64</v>
      </c>
      <c r="D47" s="35">
        <v>3</v>
      </c>
      <c r="E47" s="35">
        <v>0</v>
      </c>
      <c r="F47" s="35">
        <v>0</v>
      </c>
      <c r="G47" s="35">
        <v>0</v>
      </c>
      <c r="H47" s="36">
        <f>SUM(D47:G47)</f>
        <v>3</v>
      </c>
      <c r="I47" s="2"/>
      <c r="J47" s="2"/>
      <c r="K47" s="2"/>
      <c r="L47" s="2"/>
      <c r="M47" s="2"/>
      <c r="N47" s="2"/>
      <c r="O47" s="2"/>
      <c r="P47" s="2">
        <v>21</v>
      </c>
      <c r="Q47" s="54"/>
      <c r="R47" s="59"/>
      <c r="S47" s="32"/>
    </row>
    <row r="48" spans="2:19" ht="19.5" customHeight="1">
      <c r="B48" s="31"/>
      <c r="C48" s="34" t="s">
        <v>65</v>
      </c>
      <c r="D48" s="35">
        <v>1</v>
      </c>
      <c r="E48" s="35">
        <v>0</v>
      </c>
      <c r="F48" s="35">
        <v>0</v>
      </c>
      <c r="G48" s="35">
        <v>0</v>
      </c>
      <c r="H48" s="36">
        <f>SUM(D48:G48)</f>
        <v>1</v>
      </c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19.5" customHeight="1">
      <c r="B49" s="31"/>
      <c r="C49" s="34" t="s">
        <v>57</v>
      </c>
      <c r="D49" s="35">
        <f>D47+D48</f>
        <v>4</v>
      </c>
      <c r="E49" s="35">
        <f t="shared" ref="E49:G49" si="0">E47+E48</f>
        <v>0</v>
      </c>
      <c r="F49" s="35">
        <f t="shared" si="0"/>
        <v>0</v>
      </c>
      <c r="G49" s="35">
        <f t="shared" si="0"/>
        <v>0</v>
      </c>
      <c r="H49" s="35">
        <f>H47+H48</f>
        <v>4</v>
      </c>
      <c r="I49" s="2"/>
      <c r="J49" s="2"/>
      <c r="K49" s="2"/>
      <c r="L49" s="2"/>
      <c r="M49" s="2"/>
      <c r="N49" s="2"/>
      <c r="O49" s="2"/>
      <c r="P49" s="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25.5" customHeight="1">
      <c r="B51" s="31"/>
      <c r="C51" s="33" t="s">
        <v>56</v>
      </c>
      <c r="D51" s="33" t="s">
        <v>60</v>
      </c>
      <c r="E51" s="33" t="s">
        <v>61</v>
      </c>
      <c r="F51" s="33" t="s">
        <v>62</v>
      </c>
      <c r="G51" s="33" t="s">
        <v>63</v>
      </c>
      <c r="H51" s="33" t="s">
        <v>57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64</v>
      </c>
      <c r="D52" s="37">
        <f>D47/D49</f>
        <v>0.75</v>
      </c>
      <c r="E52" s="37" t="e">
        <f>E47/E49</f>
        <v>#DIV/0!</v>
      </c>
      <c r="F52" s="37" t="e">
        <f>F47/F49</f>
        <v>#DIV/0!</v>
      </c>
      <c r="G52" s="37" t="e">
        <f>G47/G49</f>
        <v>#DIV/0!</v>
      </c>
      <c r="H52" s="38">
        <f>H47/H49</f>
        <v>0.75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65</v>
      </c>
      <c r="D53" s="37">
        <f>D48/D49</f>
        <v>0.25</v>
      </c>
      <c r="E53" s="37" t="e">
        <f>E48/E49</f>
        <v>#DIV/0!</v>
      </c>
      <c r="F53" s="37" t="e">
        <f>F48/F49</f>
        <v>#DIV/0!</v>
      </c>
      <c r="G53" s="37" t="e">
        <f>G48/G49</f>
        <v>#DIV/0!</v>
      </c>
      <c r="H53" s="38">
        <f>H48/H49</f>
        <v>0.25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0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23.25">
      <c r="B55" s="31"/>
      <c r="C55" s="113" t="s">
        <v>66</v>
      </c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60</v>
      </c>
      <c r="E57" s="33" t="s">
        <v>61</v>
      </c>
      <c r="F57" s="33" t="s">
        <v>62</v>
      </c>
      <c r="G57" s="33" t="s">
        <v>63</v>
      </c>
      <c r="H57" s="33" t="s">
        <v>57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67</v>
      </c>
      <c r="D58" s="35">
        <v>4</v>
      </c>
      <c r="E58" s="35">
        <v>0</v>
      </c>
      <c r="F58" s="35">
        <v>0</v>
      </c>
      <c r="G58" s="35">
        <v>0</v>
      </c>
      <c r="H58" s="35">
        <f>SUM(D58:G58)</f>
        <v>4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5">
        <v>0</v>
      </c>
      <c r="E59" s="35">
        <v>0</v>
      </c>
      <c r="F59" s="35">
        <v>0</v>
      </c>
      <c r="G59" s="35">
        <v>0</v>
      </c>
      <c r="H59" s="35">
        <f t="shared" ref="H59:H60" si="1">SUM(D59:G59)</f>
        <v>0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69</v>
      </c>
      <c r="D60" s="35">
        <v>0</v>
      </c>
      <c r="E60" s="35">
        <v>0</v>
      </c>
      <c r="F60" s="35">
        <v>0</v>
      </c>
      <c r="G60" s="35">
        <v>0</v>
      </c>
      <c r="H60" s="35">
        <f t="shared" si="1"/>
        <v>0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57</v>
      </c>
      <c r="D61" s="35">
        <f>SUM(D58:D60)</f>
        <v>4</v>
      </c>
      <c r="E61" s="35">
        <f t="shared" ref="E61:H61" si="2">SUM(E58:E60)</f>
        <v>0</v>
      </c>
      <c r="F61" s="35">
        <f t="shared" si="2"/>
        <v>0</v>
      </c>
      <c r="G61" s="35">
        <f t="shared" si="2"/>
        <v>0</v>
      </c>
      <c r="H61" s="35">
        <f t="shared" si="2"/>
        <v>4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3" t="s">
        <v>56</v>
      </c>
      <c r="D63" s="33" t="s">
        <v>60</v>
      </c>
      <c r="E63" s="33" t="s">
        <v>61</v>
      </c>
      <c r="F63" s="33" t="s">
        <v>62</v>
      </c>
      <c r="G63" s="33" t="s">
        <v>63</v>
      </c>
      <c r="H63" s="33" t="s">
        <v>57</v>
      </c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9.5" customHeight="1">
      <c r="B64" s="31"/>
      <c r="C64" s="34" t="s">
        <v>67</v>
      </c>
      <c r="D64" s="37">
        <f>D58/D61</f>
        <v>1</v>
      </c>
      <c r="E64" s="37" t="e">
        <f>E58/E61</f>
        <v>#DIV/0!</v>
      </c>
      <c r="F64" s="37" t="e">
        <f>F58/F61</f>
        <v>#DIV/0!</v>
      </c>
      <c r="G64" s="37" t="e">
        <f>G58/G61</f>
        <v>#DIV/0!</v>
      </c>
      <c r="H64" s="37">
        <f>H58/H61</f>
        <v>1</v>
      </c>
      <c r="I64" s="39"/>
      <c r="J64" s="2"/>
      <c r="K64" s="2"/>
      <c r="L64" s="2"/>
      <c r="M64" s="2"/>
      <c r="N64" s="2"/>
      <c r="O64" s="2"/>
      <c r="P64" s="2"/>
      <c r="R64" s="59"/>
      <c r="S64" s="32"/>
    </row>
    <row r="65" spans="2:19" ht="23.25">
      <c r="B65" s="31"/>
      <c r="C65" s="34" t="s">
        <v>68</v>
      </c>
      <c r="D65" s="37">
        <f>D59/D61</f>
        <v>0</v>
      </c>
      <c r="E65" s="37" t="e">
        <f>E59/E61</f>
        <v>#DIV/0!</v>
      </c>
      <c r="F65" s="37" t="e">
        <f>F59/F61</f>
        <v>#DIV/0!</v>
      </c>
      <c r="G65" s="37" t="e">
        <f>G59/G61</f>
        <v>#DIV/0!</v>
      </c>
      <c r="H65" s="37">
        <f>H59/H61</f>
        <v>0</v>
      </c>
      <c r="I65" s="39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69</v>
      </c>
      <c r="D66" s="37">
        <f>D60/D61</f>
        <v>0</v>
      </c>
      <c r="E66" s="37" t="e">
        <f>E60/E61</f>
        <v>#DIV/0!</v>
      </c>
      <c r="F66" s="37" t="e">
        <f>F60/F61</f>
        <v>#DIV/0!</v>
      </c>
      <c r="G66" s="37" t="e">
        <f>G60/G61</f>
        <v>#DIV/0!</v>
      </c>
      <c r="H66" s="37">
        <f>H60/H61</f>
        <v>0</v>
      </c>
      <c r="I66" s="39"/>
      <c r="J66" s="2"/>
      <c r="K66" s="2"/>
      <c r="L66" s="2"/>
      <c r="M66" s="2"/>
      <c r="N66" s="2"/>
      <c r="O66" s="2"/>
      <c r="P66" s="2"/>
      <c r="R66" s="59"/>
      <c r="S66" s="32"/>
    </row>
    <row r="67" spans="2:19" ht="78.75" customHeight="1">
      <c r="B67" s="31"/>
      <c r="C67" s="3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23.25">
      <c r="C68" s="113" t="s">
        <v>70</v>
      </c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R68" s="59"/>
      <c r="S68" s="32"/>
    </row>
    <row r="69" spans="2:19" ht="18.75">
      <c r="C69" s="3"/>
      <c r="D69" s="89"/>
      <c r="E69" s="3"/>
      <c r="R69" s="59"/>
      <c r="S69" s="32"/>
    </row>
    <row r="70" spans="2:19" ht="23.25">
      <c r="C70" s="40">
        <v>0</v>
      </c>
      <c r="D70" s="81">
        <v>4</v>
      </c>
      <c r="E70" s="41">
        <f>D70/D74</f>
        <v>1</v>
      </c>
      <c r="F70" s="42"/>
      <c r="G70" s="42"/>
      <c r="H70" s="42"/>
      <c r="I70" s="42"/>
      <c r="R70" s="59"/>
      <c r="S70" s="32"/>
    </row>
    <row r="71" spans="2:19" ht="23.25">
      <c r="C71" s="40">
        <v>1</v>
      </c>
      <c r="D71" s="81">
        <v>0</v>
      </c>
      <c r="E71" s="41">
        <f>D71/D74</f>
        <v>0</v>
      </c>
      <c r="F71" s="42"/>
      <c r="G71" s="42"/>
      <c r="H71" s="42"/>
      <c r="I71" s="42"/>
      <c r="R71" s="59"/>
      <c r="S71" s="32"/>
    </row>
    <row r="72" spans="2:19" ht="23.25">
      <c r="C72" s="40">
        <v>2</v>
      </c>
      <c r="D72" s="81">
        <v>0</v>
      </c>
      <c r="E72" s="41">
        <f>D72/D74</f>
        <v>0</v>
      </c>
      <c r="F72" s="42"/>
      <c r="G72" s="42"/>
      <c r="H72" s="42"/>
      <c r="I72" s="42"/>
      <c r="R72" s="59"/>
      <c r="S72" s="32"/>
    </row>
    <row r="73" spans="2:19" ht="23.25">
      <c r="C73" s="40" t="s">
        <v>317</v>
      </c>
      <c r="D73" s="81">
        <v>0</v>
      </c>
      <c r="E73" s="41">
        <f>D73/D74</f>
        <v>0</v>
      </c>
      <c r="F73" s="42"/>
      <c r="G73" s="42"/>
      <c r="H73" s="42"/>
      <c r="I73" s="42"/>
      <c r="R73" s="59"/>
      <c r="S73" s="32"/>
    </row>
    <row r="74" spans="2:19" ht="21">
      <c r="C74" s="40" t="s">
        <v>57</v>
      </c>
      <c r="D74" s="81">
        <f>SUM(D70:D73)</f>
        <v>4</v>
      </c>
      <c r="E74" s="90"/>
      <c r="R74" s="59"/>
      <c r="S74" s="32"/>
    </row>
    <row r="75" spans="2:19">
      <c r="R75" s="59"/>
      <c r="S75" s="32"/>
    </row>
    <row r="76" spans="2:19">
      <c r="R76" s="59"/>
      <c r="S76" s="32"/>
    </row>
    <row r="77" spans="2:19">
      <c r="R77" s="59"/>
      <c r="S77" s="32"/>
    </row>
    <row r="78" spans="2:19">
      <c r="R78" s="59"/>
      <c r="S78" s="32"/>
    </row>
    <row r="79" spans="2:19">
      <c r="R79" s="59"/>
      <c r="S79" s="32"/>
    </row>
    <row r="80" spans="2:19" ht="34.5" customHeight="1">
      <c r="C80" s="112" t="s">
        <v>71</v>
      </c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R80" s="59"/>
      <c r="S80" s="32"/>
    </row>
    <row r="81" spans="3:19">
      <c r="R81" s="59"/>
      <c r="S81" s="32"/>
    </row>
    <row r="82" spans="3:19" ht="23.25">
      <c r="C82" s="113" t="s">
        <v>72</v>
      </c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R82" s="59"/>
      <c r="S82" s="32"/>
    </row>
    <row r="83" spans="3:19">
      <c r="R83" s="59"/>
      <c r="S83" s="32"/>
    </row>
    <row r="84" spans="3:19" ht="23.25">
      <c r="C84" s="40" t="s">
        <v>73</v>
      </c>
      <c r="D84" s="37">
        <v>0.75</v>
      </c>
      <c r="F84" s="42"/>
      <c r="R84" s="59"/>
      <c r="S84" s="32"/>
    </row>
    <row r="85" spans="3:19" ht="23.25">
      <c r="C85" s="91"/>
      <c r="D85" s="71"/>
      <c r="F85" s="42"/>
      <c r="R85" s="59"/>
      <c r="S85" s="32"/>
    </row>
    <row r="86" spans="3:19" ht="23.25">
      <c r="C86" s="91"/>
      <c r="D86" s="71"/>
      <c r="F86" s="42"/>
      <c r="R86" s="59"/>
      <c r="S86" s="32"/>
    </row>
    <row r="87" spans="3:19" ht="23.25">
      <c r="C87" s="72" t="s">
        <v>73</v>
      </c>
      <c r="D87" s="67">
        <v>1</v>
      </c>
      <c r="E87" s="67">
        <v>2</v>
      </c>
      <c r="F87" s="67">
        <v>3</v>
      </c>
      <c r="G87" s="67">
        <v>4</v>
      </c>
      <c r="H87" s="67">
        <v>5</v>
      </c>
      <c r="R87" s="59"/>
      <c r="S87" s="32"/>
    </row>
    <row r="88" spans="3:19" ht="21">
      <c r="C88" s="40" t="s">
        <v>74</v>
      </c>
      <c r="D88" s="81">
        <v>0</v>
      </c>
      <c r="E88" s="81">
        <v>1</v>
      </c>
      <c r="F88" s="81">
        <v>1</v>
      </c>
      <c r="G88" s="81">
        <v>2</v>
      </c>
      <c r="H88" s="81">
        <v>0</v>
      </c>
      <c r="R88" s="59"/>
      <c r="S88" s="32"/>
    </row>
    <row r="89" spans="3:19" ht="21">
      <c r="C89" s="40" t="s">
        <v>75</v>
      </c>
      <c r="D89" s="81">
        <v>1</v>
      </c>
      <c r="E89" s="81">
        <v>1</v>
      </c>
      <c r="F89" s="81">
        <v>0</v>
      </c>
      <c r="G89" s="81">
        <v>1</v>
      </c>
      <c r="H89" s="81">
        <v>1</v>
      </c>
      <c r="R89" s="59"/>
      <c r="S89" s="32"/>
    </row>
    <row r="90" spans="3:19" ht="21">
      <c r="C90" s="40" t="s">
        <v>76</v>
      </c>
      <c r="D90" s="81">
        <v>0</v>
      </c>
      <c r="E90" s="81">
        <v>0</v>
      </c>
      <c r="F90" s="81">
        <v>1</v>
      </c>
      <c r="G90" s="81">
        <v>3</v>
      </c>
      <c r="H90" s="81">
        <v>0</v>
      </c>
      <c r="R90" s="59"/>
      <c r="S90" s="32"/>
    </row>
    <row r="91" spans="3:19" ht="21">
      <c r="C91" s="40" t="s">
        <v>77</v>
      </c>
      <c r="D91" s="81">
        <v>0</v>
      </c>
      <c r="E91" s="81">
        <v>0</v>
      </c>
      <c r="F91" s="81">
        <v>2</v>
      </c>
      <c r="G91" s="81">
        <v>2</v>
      </c>
      <c r="H91" s="81">
        <v>0</v>
      </c>
      <c r="R91" s="59"/>
      <c r="S91" s="32"/>
    </row>
    <row r="92" spans="3:19" ht="21">
      <c r="C92" s="40" t="s">
        <v>57</v>
      </c>
      <c r="D92" s="92">
        <f>SUM(D88:D91)</f>
        <v>1</v>
      </c>
      <c r="E92" s="92">
        <f t="shared" ref="E92:H92" si="3">SUM(E88:E91)</f>
        <v>2</v>
      </c>
      <c r="F92" s="92">
        <f t="shared" si="3"/>
        <v>4</v>
      </c>
      <c r="G92" s="92">
        <f t="shared" si="3"/>
        <v>8</v>
      </c>
      <c r="H92" s="92">
        <f t="shared" si="3"/>
        <v>1</v>
      </c>
      <c r="R92" s="59"/>
      <c r="S92" s="32"/>
    </row>
    <row r="93" spans="3:19" ht="23.25">
      <c r="C93" s="91"/>
      <c r="D93" s="71"/>
      <c r="F93" s="42"/>
      <c r="R93" s="59"/>
      <c r="S93" s="32"/>
    </row>
    <row r="94" spans="3:19" ht="23.25">
      <c r="C94" s="46" t="s">
        <v>73</v>
      </c>
      <c r="D94" s="67">
        <v>1</v>
      </c>
      <c r="E94" s="67">
        <v>2</v>
      </c>
      <c r="F94" s="67">
        <v>3</v>
      </c>
      <c r="G94" s="67">
        <v>4</v>
      </c>
      <c r="H94" s="67">
        <v>5</v>
      </c>
      <c r="R94" s="59"/>
      <c r="S94" s="32"/>
    </row>
    <row r="95" spans="3:19" ht="21">
      <c r="C95" s="40" t="s">
        <v>74</v>
      </c>
      <c r="D95" s="37">
        <f>D88/D92</f>
        <v>0</v>
      </c>
      <c r="E95" s="37">
        <f t="shared" ref="E95:H95" si="4">E88/E92</f>
        <v>0.5</v>
      </c>
      <c r="F95" s="37">
        <f t="shared" si="4"/>
        <v>0.25</v>
      </c>
      <c r="G95" s="37">
        <f t="shared" si="4"/>
        <v>0.25</v>
      </c>
      <c r="H95" s="37">
        <f t="shared" si="4"/>
        <v>0</v>
      </c>
      <c r="R95" s="59"/>
      <c r="S95" s="32"/>
    </row>
    <row r="96" spans="3:19" ht="21">
      <c r="C96" s="40" t="s">
        <v>75</v>
      </c>
      <c r="D96" s="37">
        <f>D89/D92</f>
        <v>1</v>
      </c>
      <c r="E96" s="37">
        <f t="shared" ref="E96:H96" si="5">E89/E92</f>
        <v>0.5</v>
      </c>
      <c r="F96" s="37">
        <f t="shared" si="5"/>
        <v>0</v>
      </c>
      <c r="G96" s="37">
        <f t="shared" si="5"/>
        <v>0.125</v>
      </c>
      <c r="H96" s="37">
        <f t="shared" si="5"/>
        <v>1</v>
      </c>
      <c r="R96" s="59"/>
      <c r="S96" s="32"/>
    </row>
    <row r="97" spans="2:19" ht="21">
      <c r="C97" s="40" t="s">
        <v>76</v>
      </c>
      <c r="D97" s="37">
        <f>D90/D92</f>
        <v>0</v>
      </c>
      <c r="E97" s="37">
        <f t="shared" ref="E97:H97" si="6">E90/E92</f>
        <v>0</v>
      </c>
      <c r="F97" s="37">
        <f t="shared" si="6"/>
        <v>0.25</v>
      </c>
      <c r="G97" s="37">
        <f t="shared" si="6"/>
        <v>0.375</v>
      </c>
      <c r="H97" s="37">
        <f t="shared" si="6"/>
        <v>0</v>
      </c>
      <c r="R97" s="59"/>
      <c r="S97" s="32"/>
    </row>
    <row r="98" spans="2:19" ht="21">
      <c r="C98" s="40" t="s">
        <v>77</v>
      </c>
      <c r="D98" s="37">
        <f>D91/D92</f>
        <v>0</v>
      </c>
      <c r="E98" s="37">
        <f t="shared" ref="E98:H98" si="7">E91/E92</f>
        <v>0</v>
      </c>
      <c r="F98" s="37">
        <f t="shared" si="7"/>
        <v>0.5</v>
      </c>
      <c r="G98" s="37">
        <f t="shared" si="7"/>
        <v>0.25</v>
      </c>
      <c r="H98" s="37">
        <f t="shared" si="7"/>
        <v>0</v>
      </c>
      <c r="R98" s="59"/>
      <c r="S98" s="32"/>
    </row>
    <row r="99" spans="2:19" ht="41.25" customHeight="1">
      <c r="R99" s="59"/>
      <c r="S99" s="32"/>
    </row>
    <row r="100" spans="2:19" ht="27" customHeight="1">
      <c r="R100" s="59"/>
      <c r="S100" s="32"/>
    </row>
    <row r="101" spans="2:19" ht="23.25">
      <c r="C101" s="113" t="s">
        <v>78</v>
      </c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R101" s="59"/>
      <c r="S101" s="32"/>
    </row>
    <row r="102" spans="2:19" ht="17.25" customHeight="1">
      <c r="R102" s="59"/>
      <c r="S102" s="32"/>
    </row>
    <row r="103" spans="2:19" ht="23.25">
      <c r="B103" s="45" t="s">
        <v>18</v>
      </c>
      <c r="C103" s="115" t="s">
        <v>79</v>
      </c>
      <c r="D103" s="115"/>
      <c r="E103" s="115"/>
      <c r="F103" s="115"/>
      <c r="G103" s="115"/>
      <c r="H103" s="115"/>
      <c r="I103" s="115"/>
      <c r="J103" s="47" t="s">
        <v>80</v>
      </c>
      <c r="M103" s="59"/>
      <c r="N103" s="32"/>
    </row>
    <row r="104" spans="2:19" ht="18.75">
      <c r="B104" s="30">
        <v>1</v>
      </c>
      <c r="C104" s="116" t="s">
        <v>122</v>
      </c>
      <c r="D104" s="116"/>
      <c r="E104" s="116"/>
      <c r="F104" s="116"/>
      <c r="G104" s="116"/>
      <c r="H104" s="116"/>
      <c r="I104" s="116"/>
      <c r="J104" s="48">
        <v>4.3</v>
      </c>
      <c r="M104" s="59"/>
      <c r="N104" s="32"/>
    </row>
    <row r="105" spans="2:19" ht="18.75">
      <c r="B105" s="30">
        <v>2</v>
      </c>
      <c r="C105" s="116" t="s">
        <v>123</v>
      </c>
      <c r="D105" s="116"/>
      <c r="E105" s="116"/>
      <c r="F105" s="116"/>
      <c r="G105" s="116"/>
      <c r="H105" s="116"/>
      <c r="I105" s="116"/>
      <c r="J105" s="48">
        <v>4.3</v>
      </c>
      <c r="M105" s="59"/>
      <c r="N105" s="32"/>
    </row>
    <row r="106" spans="2:19" ht="18.75">
      <c r="B106" s="30">
        <v>3</v>
      </c>
      <c r="C106" s="116" t="s">
        <v>124</v>
      </c>
      <c r="D106" s="116"/>
      <c r="E106" s="116"/>
      <c r="F106" s="116"/>
      <c r="G106" s="116"/>
      <c r="H106" s="116"/>
      <c r="I106" s="116"/>
      <c r="J106" s="48">
        <v>4.5</v>
      </c>
      <c r="M106" s="59"/>
      <c r="N106" s="32"/>
    </row>
    <row r="107" spans="2:19" ht="30.75" customHeight="1">
      <c r="B107" s="30">
        <v>4</v>
      </c>
      <c r="C107" s="116" t="s">
        <v>125</v>
      </c>
      <c r="D107" s="116"/>
      <c r="E107" s="116"/>
      <c r="F107" s="116"/>
      <c r="G107" s="116"/>
      <c r="H107" s="116"/>
      <c r="I107" s="116"/>
      <c r="J107" s="48">
        <v>4</v>
      </c>
      <c r="M107" s="59"/>
      <c r="N107" s="32"/>
    </row>
    <row r="108" spans="2:19" ht="18.75">
      <c r="B108" s="30">
        <v>5</v>
      </c>
      <c r="C108" s="116" t="s">
        <v>126</v>
      </c>
      <c r="D108" s="116"/>
      <c r="E108" s="116"/>
      <c r="F108" s="116"/>
      <c r="G108" s="116"/>
      <c r="H108" s="116"/>
      <c r="I108" s="116"/>
      <c r="J108" s="48">
        <v>4.5</v>
      </c>
      <c r="M108" s="59"/>
      <c r="N108" s="32"/>
    </row>
    <row r="109" spans="2:19" ht="28.5" customHeight="1">
      <c r="B109" s="30">
        <v>6</v>
      </c>
      <c r="C109" s="116" t="s">
        <v>127</v>
      </c>
      <c r="D109" s="116"/>
      <c r="E109" s="116"/>
      <c r="F109" s="116"/>
      <c r="G109" s="116"/>
      <c r="H109" s="116"/>
      <c r="I109" s="116"/>
      <c r="J109" s="48">
        <v>4.3</v>
      </c>
      <c r="M109" s="59"/>
      <c r="N109" s="32"/>
    </row>
    <row r="110" spans="2:19" ht="18.75">
      <c r="B110" s="30">
        <v>7</v>
      </c>
      <c r="C110" s="116" t="s">
        <v>128</v>
      </c>
      <c r="D110" s="116"/>
      <c r="E110" s="116"/>
      <c r="F110" s="116"/>
      <c r="G110" s="116"/>
      <c r="H110" s="116"/>
      <c r="I110" s="116"/>
      <c r="J110" s="48">
        <v>4.8</v>
      </c>
      <c r="M110" s="59"/>
      <c r="N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>
      <c r="R120" s="59"/>
      <c r="S120" s="32"/>
    </row>
    <row r="121" spans="3:19">
      <c r="R121" s="59"/>
      <c r="S121" s="32"/>
    </row>
    <row r="122" spans="3:19">
      <c r="R122" s="59"/>
      <c r="S122" s="32"/>
    </row>
    <row r="123" spans="3:19">
      <c r="R123" s="59"/>
      <c r="S123" s="32"/>
    </row>
    <row r="124" spans="3:19">
      <c r="R124" s="59"/>
      <c r="S124" s="32"/>
    </row>
    <row r="125" spans="3:19">
      <c r="R125" s="59"/>
      <c r="S125" s="32"/>
    </row>
    <row r="126" spans="3:19" ht="27.75" customHeight="1">
      <c r="R126" s="59"/>
      <c r="S126" s="32"/>
    </row>
    <row r="127" spans="3:19" ht="14.25" customHeight="1">
      <c r="R127" s="59"/>
      <c r="S127" s="32"/>
    </row>
    <row r="128" spans="3:19" ht="44.25" customHeight="1">
      <c r="C128" s="112" t="s">
        <v>81</v>
      </c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R128" s="59"/>
      <c r="S128" s="32"/>
    </row>
    <row r="129" spans="3:19" ht="20.25" customHeight="1">
      <c r="C129" s="60"/>
      <c r="D129" s="60"/>
      <c r="E129" s="60"/>
      <c r="F129" s="60"/>
      <c r="G129" s="60"/>
      <c r="H129" s="60"/>
      <c r="I129" s="60"/>
      <c r="J129" s="61"/>
      <c r="K129" s="61"/>
      <c r="L129" s="61"/>
      <c r="M129" s="61"/>
      <c r="N129" s="61"/>
      <c r="R129" s="59"/>
      <c r="S129" s="32"/>
    </row>
    <row r="130" spans="3:19" ht="57.75" customHeight="1">
      <c r="C130" s="110" t="s">
        <v>129</v>
      </c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R130" s="59"/>
      <c r="S130" s="32"/>
    </row>
    <row r="131" spans="3:19" ht="15.75" customHeight="1">
      <c r="C131" s="60"/>
      <c r="D131" s="60"/>
      <c r="E131" s="60"/>
      <c r="F131" s="60"/>
      <c r="G131" s="60"/>
      <c r="H131" s="60"/>
      <c r="I131" s="60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6" t="s">
        <v>130</v>
      </c>
      <c r="D132" s="33" t="s">
        <v>131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40">
        <v>1</v>
      </c>
      <c r="D133" s="35">
        <v>0</v>
      </c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40">
        <v>2</v>
      </c>
      <c r="D134" s="35">
        <v>0</v>
      </c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3</v>
      </c>
      <c r="D135" s="35">
        <v>0</v>
      </c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4</v>
      </c>
      <c r="D136" s="35">
        <v>2</v>
      </c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5</v>
      </c>
      <c r="D137" s="35">
        <v>2</v>
      </c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 t="s">
        <v>57</v>
      </c>
      <c r="D138" s="35">
        <f>SUM(D133:D137)</f>
        <v>4</v>
      </c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R138" s="59"/>
      <c r="S138" s="32"/>
    </row>
    <row r="139" spans="3:19" ht="20.25" customHeight="1">
      <c r="C139" s="60"/>
      <c r="D139" s="60"/>
      <c r="E139" s="60"/>
      <c r="F139" s="60"/>
      <c r="G139" s="60"/>
      <c r="H139" s="60"/>
      <c r="I139" s="60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65" t="s">
        <v>130</v>
      </c>
      <c r="D140" s="33" t="s">
        <v>132</v>
      </c>
      <c r="E140" s="60"/>
      <c r="F140" s="60"/>
      <c r="G140" s="60"/>
      <c r="H140" s="60"/>
      <c r="I140" s="60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1</v>
      </c>
      <c r="D141" s="37">
        <f>D133/$D$138</f>
        <v>0</v>
      </c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2</v>
      </c>
      <c r="D142" s="37">
        <f t="shared" ref="D142:D145" si="8">D134/$D$138</f>
        <v>0</v>
      </c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3</v>
      </c>
      <c r="D143" s="37">
        <f t="shared" si="8"/>
        <v>0</v>
      </c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4</v>
      </c>
      <c r="D144" s="37">
        <f t="shared" si="8"/>
        <v>0.5</v>
      </c>
      <c r="R144" s="59"/>
      <c r="S144" s="32"/>
    </row>
    <row r="145" spans="3:19" ht="20.25" customHeight="1">
      <c r="C145" s="40">
        <v>5</v>
      </c>
      <c r="D145" s="37">
        <f t="shared" si="8"/>
        <v>0.5</v>
      </c>
      <c r="R145" s="59"/>
      <c r="S145" s="32"/>
    </row>
    <row r="146" spans="3:19" ht="17.25" customHeight="1">
      <c r="R146" s="59"/>
      <c r="S146" s="32"/>
    </row>
    <row r="147" spans="3:19" ht="23.25">
      <c r="C147" s="112" t="s">
        <v>82</v>
      </c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R147" s="59"/>
      <c r="S147" s="32"/>
    </row>
    <row r="149" spans="3:19" ht="22.5" customHeight="1"/>
    <row r="150" spans="3:19" ht="22.5" customHeight="1"/>
    <row r="151" spans="3:19" ht="23.25">
      <c r="C151" s="113" t="s">
        <v>133</v>
      </c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</row>
    <row r="152" spans="3:19" ht="39.75" customHeight="1"/>
    <row r="153" spans="3:19" ht="23.25">
      <c r="C153" s="33" t="s">
        <v>55</v>
      </c>
      <c r="D153" s="49" t="s">
        <v>60</v>
      </c>
      <c r="E153" s="49" t="s">
        <v>135</v>
      </c>
      <c r="F153" s="49" t="s">
        <v>136</v>
      </c>
      <c r="G153" s="49" t="s">
        <v>63</v>
      </c>
      <c r="H153" s="49" t="s">
        <v>137</v>
      </c>
    </row>
    <row r="154" spans="3:19" ht="21">
      <c r="C154" s="40" t="s">
        <v>19</v>
      </c>
      <c r="D154" s="35">
        <v>4</v>
      </c>
      <c r="E154" s="35">
        <v>0</v>
      </c>
      <c r="F154" s="35">
        <v>0</v>
      </c>
      <c r="G154" s="35">
        <v>0</v>
      </c>
      <c r="H154" s="35">
        <f>SUM(D154:G154)</f>
        <v>4</v>
      </c>
    </row>
    <row r="155" spans="3:19" ht="21">
      <c r="C155" s="40" t="s">
        <v>18</v>
      </c>
      <c r="D155" s="35">
        <v>0</v>
      </c>
      <c r="E155" s="35">
        <v>0</v>
      </c>
      <c r="F155" s="35">
        <v>0</v>
      </c>
      <c r="G155" s="35">
        <v>0</v>
      </c>
      <c r="H155" s="35">
        <f>SUM(D155:G155)</f>
        <v>0</v>
      </c>
    </row>
    <row r="156" spans="3:19" ht="21">
      <c r="C156" s="40" t="s">
        <v>57</v>
      </c>
      <c r="D156" s="35">
        <f>D154+D155</f>
        <v>4</v>
      </c>
      <c r="E156" s="35">
        <f t="shared" ref="E156:H156" si="9">E154+E155</f>
        <v>0</v>
      </c>
      <c r="F156" s="35">
        <f t="shared" si="9"/>
        <v>0</v>
      </c>
      <c r="G156" s="35">
        <f t="shared" si="9"/>
        <v>0</v>
      </c>
      <c r="H156" s="35">
        <f t="shared" si="9"/>
        <v>4</v>
      </c>
    </row>
    <row r="158" spans="3:19" ht="23.25">
      <c r="C158" s="33" t="s">
        <v>56</v>
      </c>
      <c r="D158" s="49" t="s">
        <v>60</v>
      </c>
      <c r="E158" s="49" t="s">
        <v>135</v>
      </c>
      <c r="F158" s="49" t="s">
        <v>136</v>
      </c>
      <c r="G158" s="49" t="s">
        <v>63</v>
      </c>
      <c r="H158" s="49" t="s">
        <v>137</v>
      </c>
    </row>
    <row r="159" spans="3:19" ht="21">
      <c r="C159" s="40" t="s">
        <v>19</v>
      </c>
      <c r="D159" s="37">
        <f>D154/$D$156</f>
        <v>1</v>
      </c>
      <c r="E159" s="37" t="e">
        <f>E154/$E$156</f>
        <v>#DIV/0!</v>
      </c>
      <c r="F159" s="37" t="e">
        <f>F154/$F$156</f>
        <v>#DIV/0!</v>
      </c>
      <c r="G159" s="37" t="e">
        <f>G154/$G$156</f>
        <v>#DIV/0!</v>
      </c>
      <c r="H159" s="37">
        <f>H154/$H$156</f>
        <v>1</v>
      </c>
    </row>
    <row r="160" spans="3:19" ht="21">
      <c r="C160" s="40" t="s">
        <v>18</v>
      </c>
      <c r="D160" s="37">
        <f>D155/$D$156</f>
        <v>0</v>
      </c>
      <c r="E160" s="37" t="e">
        <f>E155/$E$156</f>
        <v>#DIV/0!</v>
      </c>
      <c r="F160" s="37" t="e">
        <f>F155/$F$156</f>
        <v>#DIV/0!</v>
      </c>
      <c r="G160" s="37" t="e">
        <f>G155/$G$156</f>
        <v>#DIV/0!</v>
      </c>
      <c r="H160" s="37">
        <f>H155/$H$156</f>
        <v>0</v>
      </c>
    </row>
    <row r="161" spans="3:16" ht="25.5" customHeight="1">
      <c r="C161" s="39"/>
      <c r="D161" s="61"/>
      <c r="E161" s="61"/>
    </row>
    <row r="162" spans="3:16" ht="11.25" customHeight="1">
      <c r="C162" s="39"/>
      <c r="D162" s="61"/>
      <c r="E162" s="61"/>
    </row>
    <row r="163" spans="3:16" ht="11.25" customHeight="1">
      <c r="C163" s="39"/>
      <c r="D163" s="61"/>
      <c r="E163" s="61"/>
    </row>
    <row r="164" spans="3:16" ht="23.25">
      <c r="C164" s="113" t="s">
        <v>134</v>
      </c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</row>
    <row r="165" spans="3:16" ht="43.5" customHeight="1"/>
    <row r="166" spans="3:16" ht="43.5" customHeight="1">
      <c r="C166" s="33" t="s">
        <v>55</v>
      </c>
      <c r="D166" s="49" t="s">
        <v>60</v>
      </c>
      <c r="E166" s="49" t="s">
        <v>135</v>
      </c>
      <c r="F166" s="49" t="s">
        <v>136</v>
      </c>
      <c r="G166" s="49" t="s">
        <v>63</v>
      </c>
      <c r="H166" s="49" t="s">
        <v>137</v>
      </c>
    </row>
    <row r="167" spans="3:16" ht="21">
      <c r="C167" s="34" t="s">
        <v>83</v>
      </c>
      <c r="D167" s="35">
        <v>1</v>
      </c>
      <c r="E167" s="35">
        <v>0</v>
      </c>
      <c r="F167" s="35">
        <v>0</v>
      </c>
      <c r="G167" s="35">
        <v>0</v>
      </c>
      <c r="H167" s="35">
        <f>SUM(D167:G167)</f>
        <v>1</v>
      </c>
    </row>
    <row r="168" spans="3:16" ht="21">
      <c r="C168" s="34" t="s">
        <v>84</v>
      </c>
      <c r="D168" s="35">
        <v>2</v>
      </c>
      <c r="E168" s="35">
        <v>0</v>
      </c>
      <c r="F168" s="35">
        <v>0</v>
      </c>
      <c r="G168" s="35">
        <v>0</v>
      </c>
      <c r="H168" s="35">
        <f t="shared" ref="H168:H169" si="10">SUM(D168:G168)</f>
        <v>2</v>
      </c>
    </row>
    <row r="169" spans="3:16" ht="21">
      <c r="C169" s="50" t="s">
        <v>85</v>
      </c>
      <c r="D169" s="35">
        <v>1</v>
      </c>
      <c r="E169" s="35">
        <v>0</v>
      </c>
      <c r="F169" s="35">
        <v>0</v>
      </c>
      <c r="G169" s="35">
        <v>0</v>
      </c>
      <c r="H169" s="35">
        <f t="shared" si="10"/>
        <v>1</v>
      </c>
    </row>
    <row r="170" spans="3:16" ht="21">
      <c r="C170" s="34" t="s">
        <v>318</v>
      </c>
      <c r="D170" s="35">
        <f>SUM(D167:D169)</f>
        <v>4</v>
      </c>
      <c r="E170" s="35">
        <f t="shared" ref="E170:H170" si="11">SUM(E167:E169)</f>
        <v>0</v>
      </c>
      <c r="F170" s="35">
        <f t="shared" si="11"/>
        <v>0</v>
      </c>
      <c r="G170" s="35">
        <f t="shared" si="11"/>
        <v>0</v>
      </c>
      <c r="H170" s="35">
        <f t="shared" si="11"/>
        <v>4</v>
      </c>
    </row>
    <row r="171" spans="3:16" ht="21">
      <c r="C171" s="69"/>
      <c r="D171" s="70"/>
      <c r="E171" s="70"/>
      <c r="F171" s="70"/>
    </row>
    <row r="173" spans="3:16" ht="23.25">
      <c r="C173" s="33" t="s">
        <v>56</v>
      </c>
      <c r="D173" s="49" t="s">
        <v>60</v>
      </c>
      <c r="E173" s="49" t="s">
        <v>135</v>
      </c>
      <c r="F173" s="49" t="s">
        <v>136</v>
      </c>
      <c r="G173" s="49" t="s">
        <v>63</v>
      </c>
      <c r="H173" s="49" t="s">
        <v>137</v>
      </c>
    </row>
    <row r="174" spans="3:16" ht="21">
      <c r="C174" s="34" t="s">
        <v>83</v>
      </c>
      <c r="D174" s="37">
        <f>D167/$D$170</f>
        <v>0.25</v>
      </c>
      <c r="E174" s="37" t="e">
        <f>E167/$E$170</f>
        <v>#DIV/0!</v>
      </c>
      <c r="F174" s="37" t="e">
        <f>F167/$F$170</f>
        <v>#DIV/0!</v>
      </c>
      <c r="G174" s="37" t="e">
        <f>G167/$G$170</f>
        <v>#DIV/0!</v>
      </c>
      <c r="H174" s="37">
        <f>H167/$H$170</f>
        <v>0.25</v>
      </c>
    </row>
    <row r="175" spans="3:16" ht="21">
      <c r="C175" s="34" t="s">
        <v>84</v>
      </c>
      <c r="D175" s="37">
        <f t="shared" ref="D175" si="12">D168/$D$170</f>
        <v>0.5</v>
      </c>
      <c r="E175" s="37" t="e">
        <f t="shared" ref="E175:E176" si="13">E168/$E$170</f>
        <v>#DIV/0!</v>
      </c>
      <c r="F175" s="37" t="e">
        <f t="shared" ref="F175:F176" si="14">F168/$F$170</f>
        <v>#DIV/0!</v>
      </c>
      <c r="G175" s="37" t="e">
        <f t="shared" ref="G175:G176" si="15">G168/$G$170</f>
        <v>#DIV/0!</v>
      </c>
      <c r="H175" s="37">
        <f t="shared" ref="H175:H176" si="16">H168/$H$170</f>
        <v>0.5</v>
      </c>
    </row>
    <row r="176" spans="3:16" ht="21">
      <c r="C176" s="50" t="s">
        <v>85</v>
      </c>
      <c r="D176" s="37">
        <f>D169/$D$170</f>
        <v>0.25</v>
      </c>
      <c r="E176" s="37" t="e">
        <f t="shared" si="13"/>
        <v>#DIV/0!</v>
      </c>
      <c r="F176" s="37" t="e">
        <f t="shared" si="14"/>
        <v>#DIV/0!</v>
      </c>
      <c r="G176" s="37" t="e">
        <f t="shared" si="15"/>
        <v>#DIV/0!</v>
      </c>
      <c r="H176" s="37">
        <f t="shared" si="16"/>
        <v>0.25</v>
      </c>
    </row>
    <row r="177" spans="3:16" ht="26.25" customHeight="1">
      <c r="C177" s="51"/>
      <c r="D177" s="53"/>
      <c r="E177" s="53"/>
      <c r="F177" s="53"/>
    </row>
    <row r="178" spans="3:16" ht="33.75" customHeight="1"/>
    <row r="179" spans="3:16" ht="54.75" customHeight="1">
      <c r="C179" s="109" t="s">
        <v>138</v>
      </c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</row>
    <row r="180" spans="3:16" ht="29.25" customHeight="1"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3:16" ht="75.75" customHeight="1">
      <c r="D181" s="49" t="s">
        <v>60</v>
      </c>
      <c r="E181" s="49" t="s">
        <v>61</v>
      </c>
      <c r="F181" s="49" t="s">
        <v>62</v>
      </c>
      <c r="G181" s="49" t="s">
        <v>63</v>
      </c>
    </row>
    <row r="182" spans="3:16" ht="42">
      <c r="C182" s="34" t="s">
        <v>86</v>
      </c>
      <c r="D182" s="81">
        <v>0</v>
      </c>
      <c r="E182" s="81">
        <v>0</v>
      </c>
      <c r="F182" s="81">
        <v>0</v>
      </c>
      <c r="G182" s="81">
        <v>0</v>
      </c>
    </row>
    <row r="183" spans="3:16" ht="21">
      <c r="C183" s="34" t="s">
        <v>87</v>
      </c>
      <c r="D183" s="81">
        <v>0</v>
      </c>
      <c r="E183" s="81">
        <v>0</v>
      </c>
      <c r="F183" s="81">
        <v>0</v>
      </c>
      <c r="G183" s="81">
        <v>0</v>
      </c>
    </row>
    <row r="184" spans="3:16" ht="63">
      <c r="C184" s="34" t="s">
        <v>88</v>
      </c>
      <c r="D184" s="81">
        <v>1</v>
      </c>
      <c r="E184" s="81">
        <v>0</v>
      </c>
      <c r="F184" s="81">
        <v>0</v>
      </c>
      <c r="G184" s="81">
        <v>0</v>
      </c>
    </row>
    <row r="185" spans="3:16" ht="42">
      <c r="C185" s="34" t="s">
        <v>139</v>
      </c>
      <c r="D185" s="81">
        <v>0</v>
      </c>
      <c r="E185" s="81">
        <v>0</v>
      </c>
      <c r="F185" s="81">
        <v>0</v>
      </c>
      <c r="G185" s="81">
        <v>0</v>
      </c>
    </row>
    <row r="186" spans="3:16" ht="21">
      <c r="C186" s="34" t="s">
        <v>89</v>
      </c>
      <c r="D186" s="81">
        <v>0</v>
      </c>
      <c r="E186" s="81">
        <v>0</v>
      </c>
      <c r="F186" s="81">
        <v>0</v>
      </c>
      <c r="G186" s="81">
        <v>0</v>
      </c>
    </row>
    <row r="187" spans="3:16" ht="21">
      <c r="C187" s="34" t="s">
        <v>90</v>
      </c>
      <c r="D187" s="81">
        <v>3</v>
      </c>
      <c r="E187" s="81">
        <v>0</v>
      </c>
      <c r="F187" s="81">
        <v>0</v>
      </c>
      <c r="G187" s="81">
        <v>0</v>
      </c>
    </row>
    <row r="188" spans="3:16" ht="21">
      <c r="C188" s="34" t="s">
        <v>57</v>
      </c>
      <c r="D188" s="81">
        <f>SUM(D182:D187)</f>
        <v>4</v>
      </c>
      <c r="E188" s="81">
        <f t="shared" ref="E188:G188" si="17">SUM(E182:E187)</f>
        <v>0</v>
      </c>
      <c r="F188" s="81">
        <f t="shared" si="17"/>
        <v>0</v>
      </c>
      <c r="G188" s="81">
        <f t="shared" si="17"/>
        <v>0</v>
      </c>
    </row>
    <row r="189" spans="3:16" ht="21">
      <c r="C189" s="69"/>
      <c r="D189" s="71"/>
      <c r="E189" s="71"/>
      <c r="F189" s="71"/>
      <c r="G189" s="71"/>
    </row>
    <row r="190" spans="3:16" ht="23.25">
      <c r="D190" s="49" t="s">
        <v>60</v>
      </c>
      <c r="E190" s="49" t="s">
        <v>61</v>
      </c>
      <c r="F190" s="49" t="s">
        <v>62</v>
      </c>
      <c r="G190" s="49" t="s">
        <v>63</v>
      </c>
    </row>
    <row r="191" spans="3:16" ht="42">
      <c r="C191" s="34" t="s">
        <v>86</v>
      </c>
      <c r="D191" s="37">
        <f>D182/$D$188</f>
        <v>0</v>
      </c>
      <c r="E191" s="37" t="e">
        <f>E182/$E$188</f>
        <v>#DIV/0!</v>
      </c>
      <c r="F191" s="37" t="e">
        <f>F182/$F$188</f>
        <v>#DIV/0!</v>
      </c>
      <c r="G191" s="37" t="e">
        <f>G182/$G$188</f>
        <v>#DIV/0!</v>
      </c>
    </row>
    <row r="192" spans="3:16" ht="21">
      <c r="C192" s="34" t="s">
        <v>87</v>
      </c>
      <c r="D192" s="37">
        <f t="shared" ref="D192:D196" si="18">D183/$D$188</f>
        <v>0</v>
      </c>
      <c r="E192" s="37" t="e">
        <f t="shared" ref="E192:E196" si="19">E183/$E$188</f>
        <v>#DIV/0!</v>
      </c>
      <c r="F192" s="37" t="e">
        <f t="shared" ref="F192:F196" si="20">F183/$F$188</f>
        <v>#DIV/0!</v>
      </c>
      <c r="G192" s="37" t="e">
        <f t="shared" ref="G192:G196" si="21">G183/$G$188</f>
        <v>#DIV/0!</v>
      </c>
    </row>
    <row r="193" spans="3:16" ht="63">
      <c r="C193" s="34" t="s">
        <v>88</v>
      </c>
      <c r="D193" s="37">
        <f>D184/$D$188</f>
        <v>0.25</v>
      </c>
      <c r="E193" s="37" t="e">
        <f t="shared" si="19"/>
        <v>#DIV/0!</v>
      </c>
      <c r="F193" s="37" t="e">
        <f t="shared" si="20"/>
        <v>#DIV/0!</v>
      </c>
      <c r="G193" s="37" t="e">
        <f t="shared" si="21"/>
        <v>#DIV/0!</v>
      </c>
    </row>
    <row r="194" spans="3:16" ht="42">
      <c r="C194" s="34" t="s">
        <v>139</v>
      </c>
      <c r="D194" s="37">
        <f t="shared" si="18"/>
        <v>0</v>
      </c>
      <c r="E194" s="37" t="e">
        <f t="shared" si="19"/>
        <v>#DIV/0!</v>
      </c>
      <c r="F194" s="37" t="e">
        <f t="shared" si="20"/>
        <v>#DIV/0!</v>
      </c>
      <c r="G194" s="37" t="e">
        <f t="shared" si="21"/>
        <v>#DIV/0!</v>
      </c>
    </row>
    <row r="195" spans="3:16" ht="21">
      <c r="C195" s="34" t="s">
        <v>89</v>
      </c>
      <c r="D195" s="37">
        <f t="shared" si="18"/>
        <v>0</v>
      </c>
      <c r="E195" s="37" t="e">
        <f t="shared" si="19"/>
        <v>#DIV/0!</v>
      </c>
      <c r="F195" s="37" t="e">
        <f t="shared" si="20"/>
        <v>#DIV/0!</v>
      </c>
      <c r="G195" s="37" t="e">
        <f t="shared" si="21"/>
        <v>#DIV/0!</v>
      </c>
    </row>
    <row r="196" spans="3:16" ht="21">
      <c r="C196" s="34" t="s">
        <v>90</v>
      </c>
      <c r="D196" s="37">
        <f t="shared" si="18"/>
        <v>0.75</v>
      </c>
      <c r="E196" s="37" t="e">
        <f t="shared" si="19"/>
        <v>#DIV/0!</v>
      </c>
      <c r="F196" s="37" t="e">
        <f t="shared" si="20"/>
        <v>#DIV/0!</v>
      </c>
      <c r="G196" s="37" t="e">
        <f t="shared" si="21"/>
        <v>#DIV/0!</v>
      </c>
    </row>
    <row r="197" spans="3:16" ht="21">
      <c r="C197" s="62"/>
      <c r="D197" s="61"/>
      <c r="E197" s="61"/>
      <c r="F197" s="61"/>
      <c r="G197" s="61"/>
    </row>
    <row r="198" spans="3:16" ht="3.75" customHeight="1"/>
    <row r="199" spans="3:16" ht="23.25">
      <c r="C199" s="112" t="s">
        <v>98</v>
      </c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</row>
    <row r="201" spans="3:16" ht="23.25">
      <c r="C201" s="109" t="s">
        <v>99</v>
      </c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</row>
    <row r="203" spans="3:16" ht="23.25">
      <c r="C203" s="33" t="s">
        <v>55</v>
      </c>
      <c r="D203" s="33" t="s">
        <v>60</v>
      </c>
      <c r="E203" s="33" t="s">
        <v>61</v>
      </c>
      <c r="F203" s="33" t="s">
        <v>62</v>
      </c>
      <c r="G203" s="33" t="s">
        <v>63</v>
      </c>
      <c r="H203" s="33" t="s">
        <v>57</v>
      </c>
    </row>
    <row r="204" spans="3:16" ht="21">
      <c r="C204" s="40" t="s">
        <v>19</v>
      </c>
      <c r="D204" s="35">
        <v>4</v>
      </c>
      <c r="E204" s="35">
        <v>0</v>
      </c>
      <c r="F204" s="35">
        <v>0</v>
      </c>
      <c r="G204" s="35">
        <v>0</v>
      </c>
      <c r="H204" s="36">
        <f>SUM(D204:G204)</f>
        <v>4</v>
      </c>
    </row>
    <row r="205" spans="3:16" ht="21">
      <c r="C205" s="40" t="s">
        <v>18</v>
      </c>
      <c r="D205" s="35">
        <v>0</v>
      </c>
      <c r="E205" s="35">
        <v>0</v>
      </c>
      <c r="F205" s="35">
        <v>0</v>
      </c>
      <c r="G205" s="35">
        <v>0</v>
      </c>
      <c r="H205" s="36">
        <f t="shared" ref="H205:H207" si="22">SUM(D205:G205)</f>
        <v>0</v>
      </c>
    </row>
    <row r="206" spans="3:16" ht="42">
      <c r="C206" s="40" t="s">
        <v>140</v>
      </c>
      <c r="D206" s="35">
        <v>0</v>
      </c>
      <c r="E206" s="35">
        <v>0</v>
      </c>
      <c r="F206" s="35">
        <v>0</v>
      </c>
      <c r="G206" s="35">
        <v>0</v>
      </c>
      <c r="H206" s="36">
        <f t="shared" si="22"/>
        <v>0</v>
      </c>
    </row>
    <row r="207" spans="3:16" ht="21.75" customHeight="1">
      <c r="C207" s="40" t="s">
        <v>57</v>
      </c>
      <c r="D207" s="35">
        <f>SUM(D204:D206)</f>
        <v>4</v>
      </c>
      <c r="E207" s="35">
        <f t="shared" ref="E207:G207" si="23">SUM(E204:E206)</f>
        <v>0</v>
      </c>
      <c r="F207" s="35">
        <f t="shared" si="23"/>
        <v>0</v>
      </c>
      <c r="G207" s="35">
        <f t="shared" si="23"/>
        <v>0</v>
      </c>
      <c r="H207" s="36">
        <f t="shared" si="22"/>
        <v>4</v>
      </c>
    </row>
    <row r="209" spans="3:16" ht="23.25">
      <c r="C209" s="33" t="s">
        <v>56</v>
      </c>
      <c r="D209" s="33" t="s">
        <v>60</v>
      </c>
      <c r="E209" s="33" t="s">
        <v>61</v>
      </c>
      <c r="F209" s="33" t="s">
        <v>62</v>
      </c>
      <c r="G209" s="33" t="s">
        <v>63</v>
      </c>
      <c r="H209" s="33" t="s">
        <v>57</v>
      </c>
    </row>
    <row r="210" spans="3:16" ht="21">
      <c r="C210" s="40" t="s">
        <v>19</v>
      </c>
      <c r="D210" s="37">
        <f>D204/$D$207</f>
        <v>1</v>
      </c>
      <c r="E210" s="37" t="e">
        <f>E204/$E$207</f>
        <v>#DIV/0!</v>
      </c>
      <c r="F210" s="37" t="e">
        <f>F204/$F$207</f>
        <v>#DIV/0!</v>
      </c>
      <c r="G210" s="37" t="e">
        <f>G204/$G$207</f>
        <v>#DIV/0!</v>
      </c>
      <c r="H210" s="38">
        <f>H204/$H$207</f>
        <v>1</v>
      </c>
    </row>
    <row r="211" spans="3:16" ht="21">
      <c r="C211" s="40" t="s">
        <v>18</v>
      </c>
      <c r="D211" s="37">
        <f t="shared" ref="D211:D212" si="24">D205/$D$207</f>
        <v>0</v>
      </c>
      <c r="E211" s="37" t="e">
        <f t="shared" ref="E211:E212" si="25">E205/$E$207</f>
        <v>#DIV/0!</v>
      </c>
      <c r="F211" s="37" t="e">
        <f t="shared" ref="F211:F212" si="26">F205/$F$207</f>
        <v>#DIV/0!</v>
      </c>
      <c r="G211" s="37" t="e">
        <f t="shared" ref="G211:G212" si="27">G205/$G$207</f>
        <v>#DIV/0!</v>
      </c>
      <c r="H211" s="38">
        <f t="shared" ref="H211:H212" si="28">H205/$H$207</f>
        <v>0</v>
      </c>
    </row>
    <row r="212" spans="3:16" ht="42">
      <c r="C212" s="40" t="s">
        <v>140</v>
      </c>
      <c r="D212" s="37">
        <f t="shared" si="24"/>
        <v>0</v>
      </c>
      <c r="E212" s="37" t="e">
        <f t="shared" si="25"/>
        <v>#DIV/0!</v>
      </c>
      <c r="F212" s="37" t="e">
        <f t="shared" si="26"/>
        <v>#DIV/0!</v>
      </c>
      <c r="G212" s="37" t="e">
        <f t="shared" si="27"/>
        <v>#DIV/0!</v>
      </c>
      <c r="H212" s="38">
        <f t="shared" si="28"/>
        <v>0</v>
      </c>
    </row>
    <row r="217" spans="3:16" ht="23.25">
      <c r="C217" s="112" t="s">
        <v>100</v>
      </c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</row>
    <row r="219" spans="3:16" ht="42" customHeight="1">
      <c r="C219" s="111" t="s">
        <v>101</v>
      </c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</row>
    <row r="221" spans="3:16" ht="23.25">
      <c r="C221" s="33" t="s">
        <v>55</v>
      </c>
      <c r="D221" s="33" t="s">
        <v>60</v>
      </c>
      <c r="E221" s="33" t="s">
        <v>61</v>
      </c>
      <c r="F221" s="33" t="s">
        <v>62</v>
      </c>
      <c r="G221" s="33" t="s">
        <v>63</v>
      </c>
      <c r="H221" s="33" t="s">
        <v>57</v>
      </c>
    </row>
    <row r="222" spans="3:16" ht="21">
      <c r="C222" s="40">
        <v>1</v>
      </c>
      <c r="D222" s="35">
        <v>0</v>
      </c>
      <c r="E222" s="35">
        <v>0</v>
      </c>
      <c r="F222" s="35">
        <v>0</v>
      </c>
      <c r="G222" s="35">
        <v>0</v>
      </c>
      <c r="H222" s="35">
        <f>SUM(D222:G222)</f>
        <v>0</v>
      </c>
    </row>
    <row r="223" spans="3:16" ht="21">
      <c r="C223" s="40">
        <v>2</v>
      </c>
      <c r="D223" s="35">
        <v>0</v>
      </c>
      <c r="E223" s="35">
        <v>0</v>
      </c>
      <c r="F223" s="35">
        <v>0</v>
      </c>
      <c r="G223" s="35">
        <v>0</v>
      </c>
      <c r="H223" s="35">
        <f t="shared" ref="H223:H226" si="29">SUM(D223:G223)</f>
        <v>0</v>
      </c>
    </row>
    <row r="224" spans="3:16" ht="21">
      <c r="C224" s="40">
        <v>3</v>
      </c>
      <c r="D224" s="35">
        <v>0</v>
      </c>
      <c r="E224" s="35">
        <v>0</v>
      </c>
      <c r="F224" s="35">
        <v>0</v>
      </c>
      <c r="G224" s="35">
        <v>0</v>
      </c>
      <c r="H224" s="35">
        <f t="shared" si="29"/>
        <v>0</v>
      </c>
    </row>
    <row r="225" spans="3:16" ht="21">
      <c r="C225" s="40">
        <v>4</v>
      </c>
      <c r="D225" s="35">
        <v>2</v>
      </c>
      <c r="E225" s="35">
        <v>0</v>
      </c>
      <c r="F225" s="35">
        <v>0</v>
      </c>
      <c r="G225" s="35">
        <v>0</v>
      </c>
      <c r="H225" s="35">
        <f t="shared" si="29"/>
        <v>2</v>
      </c>
    </row>
    <row r="226" spans="3:16" ht="21">
      <c r="C226" s="40">
        <v>5</v>
      </c>
      <c r="D226" s="35">
        <v>2</v>
      </c>
      <c r="E226" s="35">
        <v>0</v>
      </c>
      <c r="F226" s="35">
        <v>0</v>
      </c>
      <c r="G226" s="35">
        <v>0</v>
      </c>
      <c r="H226" s="35">
        <f t="shared" si="29"/>
        <v>2</v>
      </c>
    </row>
    <row r="227" spans="3:16" ht="21">
      <c r="C227" s="40" t="s">
        <v>57</v>
      </c>
      <c r="D227" s="35">
        <f>SUM(D222:D226)</f>
        <v>4</v>
      </c>
      <c r="E227" s="35">
        <f t="shared" ref="E227:H227" si="30">SUM(E222:E226)</f>
        <v>0</v>
      </c>
      <c r="F227" s="35">
        <f t="shared" si="30"/>
        <v>0</v>
      </c>
      <c r="G227" s="35">
        <f t="shared" si="30"/>
        <v>0</v>
      </c>
      <c r="H227" s="35">
        <f t="shared" si="30"/>
        <v>4</v>
      </c>
    </row>
    <row r="229" spans="3:16" ht="23.25">
      <c r="C229" s="56" t="s">
        <v>56</v>
      </c>
      <c r="D229" s="33" t="s">
        <v>60</v>
      </c>
      <c r="E229" s="33" t="s">
        <v>61</v>
      </c>
      <c r="F229" s="33" t="s">
        <v>62</v>
      </c>
      <c r="G229" s="33" t="s">
        <v>63</v>
      </c>
      <c r="H229" s="33" t="s">
        <v>57</v>
      </c>
    </row>
    <row r="230" spans="3:16" ht="21">
      <c r="C230" s="40">
        <v>1</v>
      </c>
      <c r="D230" s="37">
        <f>D222/$D$227</f>
        <v>0</v>
      </c>
      <c r="E230" s="37" t="e">
        <f>E222/$E$227</f>
        <v>#DIV/0!</v>
      </c>
      <c r="F230" s="37" t="e">
        <f>F222/$F$227</f>
        <v>#DIV/0!</v>
      </c>
      <c r="G230" s="37" t="e">
        <f>G222/$G$227</f>
        <v>#DIV/0!</v>
      </c>
      <c r="H230" s="37">
        <f>H222/$H$227</f>
        <v>0</v>
      </c>
    </row>
    <row r="231" spans="3:16" ht="21">
      <c r="C231" s="40">
        <v>2</v>
      </c>
      <c r="D231" s="37">
        <f t="shared" ref="D231:D234" si="31">D223/$D$227</f>
        <v>0</v>
      </c>
      <c r="E231" s="37" t="e">
        <f t="shared" ref="E231:E234" si="32">E223/$E$227</f>
        <v>#DIV/0!</v>
      </c>
      <c r="F231" s="37" t="e">
        <f t="shared" ref="F231:F234" si="33">F223/$F$227</f>
        <v>#DIV/0!</v>
      </c>
      <c r="G231" s="37" t="e">
        <f t="shared" ref="G231:G234" si="34">G223/$G$227</f>
        <v>#DIV/0!</v>
      </c>
      <c r="H231" s="37">
        <f t="shared" ref="H231:H234" si="35">H223/$H$227</f>
        <v>0</v>
      </c>
    </row>
    <row r="232" spans="3:16" ht="21">
      <c r="C232" s="40">
        <v>3</v>
      </c>
      <c r="D232" s="37">
        <f t="shared" si="31"/>
        <v>0</v>
      </c>
      <c r="E232" s="37" t="e">
        <f t="shared" si="32"/>
        <v>#DIV/0!</v>
      </c>
      <c r="F232" s="37" t="e">
        <f t="shared" si="33"/>
        <v>#DIV/0!</v>
      </c>
      <c r="G232" s="37" t="e">
        <f t="shared" si="34"/>
        <v>#DIV/0!</v>
      </c>
      <c r="H232" s="37">
        <f t="shared" si="35"/>
        <v>0</v>
      </c>
    </row>
    <row r="233" spans="3:16" ht="21">
      <c r="C233" s="40">
        <v>4</v>
      </c>
      <c r="D233" s="37">
        <f t="shared" si="31"/>
        <v>0.5</v>
      </c>
      <c r="E233" s="37" t="e">
        <f t="shared" si="32"/>
        <v>#DIV/0!</v>
      </c>
      <c r="F233" s="37" t="e">
        <f t="shared" si="33"/>
        <v>#DIV/0!</v>
      </c>
      <c r="G233" s="37" t="e">
        <f t="shared" si="34"/>
        <v>#DIV/0!</v>
      </c>
      <c r="H233" s="37">
        <f t="shared" si="35"/>
        <v>0.5</v>
      </c>
    </row>
    <row r="234" spans="3:16" ht="21">
      <c r="C234" s="40">
        <v>5</v>
      </c>
      <c r="D234" s="37">
        <f t="shared" si="31"/>
        <v>0.5</v>
      </c>
      <c r="E234" s="37" t="e">
        <f t="shared" si="32"/>
        <v>#DIV/0!</v>
      </c>
      <c r="F234" s="37" t="e">
        <f t="shared" si="33"/>
        <v>#DIV/0!</v>
      </c>
      <c r="G234" s="37" t="e">
        <f t="shared" si="34"/>
        <v>#DIV/0!</v>
      </c>
      <c r="H234" s="37">
        <f t="shared" si="35"/>
        <v>0.5</v>
      </c>
    </row>
    <row r="238" spans="3:16" s="55" customFormat="1" ht="45.75" customHeight="1">
      <c r="C238" s="111" t="s">
        <v>141</v>
      </c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</row>
    <row r="240" spans="3:16" ht="46.5">
      <c r="C240" s="57" t="s">
        <v>103</v>
      </c>
      <c r="D240" s="33" t="s">
        <v>60</v>
      </c>
      <c r="E240" s="33" t="s">
        <v>104</v>
      </c>
    </row>
    <row r="241" spans="3:5" ht="21">
      <c r="C241" s="34" t="s">
        <v>38</v>
      </c>
      <c r="D241" s="35">
        <v>3</v>
      </c>
      <c r="E241" s="37">
        <f>D241/$D$244</f>
        <v>0.75</v>
      </c>
    </row>
    <row r="242" spans="3:5" ht="21">
      <c r="C242" s="34" t="s">
        <v>105</v>
      </c>
      <c r="D242" s="35">
        <v>1</v>
      </c>
      <c r="E242" s="37">
        <f t="shared" ref="E242:E243" si="36">D242/$D$244</f>
        <v>0.25</v>
      </c>
    </row>
    <row r="243" spans="3:5" ht="21">
      <c r="C243" s="34" t="s">
        <v>102</v>
      </c>
      <c r="D243" s="35">
        <v>0</v>
      </c>
      <c r="E243" s="37">
        <f t="shared" si="36"/>
        <v>0</v>
      </c>
    </row>
    <row r="244" spans="3:5" ht="21">
      <c r="C244" s="34" t="s">
        <v>57</v>
      </c>
      <c r="D244" s="35">
        <f>SUM(D241:D243)</f>
        <v>4</v>
      </c>
    </row>
    <row r="245" spans="3:5" ht="21">
      <c r="C245" s="69"/>
      <c r="D245" s="70"/>
      <c r="E245" s="71"/>
    </row>
    <row r="246" spans="3:5" ht="21">
      <c r="C246" s="69"/>
      <c r="D246" s="70"/>
      <c r="E246" s="71"/>
    </row>
    <row r="247" spans="3:5" ht="33" customHeight="1"/>
  </sheetData>
  <mergeCells count="26">
    <mergeCell ref="C219:P219"/>
    <mergeCell ref="C238:P238"/>
    <mergeCell ref="C217:P217"/>
    <mergeCell ref="C199:P199"/>
    <mergeCell ref="C201:P201"/>
    <mergeCell ref="C179:P179"/>
    <mergeCell ref="C128:P128"/>
    <mergeCell ref="C130:P130"/>
    <mergeCell ref="C147:P147"/>
    <mergeCell ref="C151:P151"/>
    <mergeCell ref="C164:P164"/>
    <mergeCell ref="C106:I106"/>
    <mergeCell ref="C107:I107"/>
    <mergeCell ref="C108:I108"/>
    <mergeCell ref="C109:I109"/>
    <mergeCell ref="C110:I110"/>
    <mergeCell ref="C82:P82"/>
    <mergeCell ref="C101:P101"/>
    <mergeCell ref="C103:I103"/>
    <mergeCell ref="C104:I104"/>
    <mergeCell ref="C105:I105"/>
    <mergeCell ref="C80:P80"/>
    <mergeCell ref="C42:P42"/>
    <mergeCell ref="C44:P44"/>
    <mergeCell ref="C55:P55"/>
    <mergeCell ref="C68:P6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45"/>
  <sheetViews>
    <sheetView workbookViewId="0">
      <selection activeCell="D43" sqref="D4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0"/>
      <c r="D11" s="120"/>
      <c r="E11" s="120"/>
      <c r="F11" s="120"/>
      <c r="G11" s="120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320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4">
        <v>1</v>
      </c>
      <c r="C15" s="95" t="s">
        <v>327</v>
      </c>
      <c r="D15" s="95" t="s">
        <v>328</v>
      </c>
      <c r="E15" s="95" t="s">
        <v>17</v>
      </c>
      <c r="F15" s="95" t="s">
        <v>329</v>
      </c>
      <c r="G15" s="95" t="s">
        <v>16</v>
      </c>
      <c r="H15" s="95" t="s">
        <v>330</v>
      </c>
      <c r="I15" s="95" t="s">
        <v>331</v>
      </c>
      <c r="J15" s="95" t="s">
        <v>332</v>
      </c>
      <c r="K15" s="95" t="s">
        <v>112</v>
      </c>
    </row>
    <row r="16" spans="2:16">
      <c r="B16" s="94">
        <v>2</v>
      </c>
      <c r="C16" s="96" t="s">
        <v>107</v>
      </c>
      <c r="D16" s="96" t="s">
        <v>108</v>
      </c>
      <c r="E16" s="96" t="s">
        <v>17</v>
      </c>
      <c r="F16" s="96" t="s">
        <v>143</v>
      </c>
      <c r="G16" s="96" t="s">
        <v>16</v>
      </c>
      <c r="H16" s="96" t="s">
        <v>109</v>
      </c>
      <c r="I16" s="96" t="s">
        <v>110</v>
      </c>
      <c r="J16" s="96" t="s">
        <v>111</v>
      </c>
      <c r="K16" s="96" t="s">
        <v>112</v>
      </c>
    </row>
    <row r="17" spans="1:18" ht="15.75">
      <c r="B17" s="10"/>
    </row>
    <row r="18" spans="1:18" ht="81" customHeight="1">
      <c r="B18" s="7" t="s">
        <v>6</v>
      </c>
      <c r="C18" s="74" t="s">
        <v>113</v>
      </c>
      <c r="D18" s="9" t="s">
        <v>115</v>
      </c>
      <c r="E18" s="11"/>
      <c r="F18" s="12"/>
      <c r="G18" s="13"/>
      <c r="H18" s="13"/>
      <c r="I18" s="14"/>
      <c r="J18" s="13"/>
      <c r="K18" s="13"/>
      <c r="L18" s="13"/>
      <c r="M18" s="13"/>
      <c r="N18" s="15"/>
      <c r="O18" s="16"/>
    </row>
    <row r="19" spans="1:18" ht="15.75">
      <c r="B19" s="73">
        <v>1</v>
      </c>
      <c r="C19" s="75" t="s">
        <v>114</v>
      </c>
      <c r="D19" s="75">
        <v>5</v>
      </c>
      <c r="E19" s="17"/>
      <c r="F19" s="17"/>
      <c r="G19" s="13"/>
      <c r="H19" s="13"/>
      <c r="I19" s="14"/>
      <c r="J19" s="13"/>
      <c r="K19" s="13"/>
      <c r="L19" s="13"/>
      <c r="M19" s="13"/>
      <c r="N19" s="15"/>
      <c r="O19" s="16"/>
    </row>
    <row r="20" spans="1:18" ht="15.75">
      <c r="B20" s="73">
        <v>2</v>
      </c>
      <c r="C20" s="76" t="s">
        <v>114</v>
      </c>
      <c r="D20" s="76" t="s">
        <v>116</v>
      </c>
      <c r="E20" s="17"/>
      <c r="F20" s="17"/>
      <c r="G20" s="13"/>
      <c r="H20" s="13"/>
      <c r="I20" s="14"/>
      <c r="J20" s="13"/>
      <c r="K20" s="13"/>
      <c r="L20" s="13"/>
      <c r="M20" s="13"/>
      <c r="N20" s="15"/>
      <c r="O20" s="16"/>
    </row>
    <row r="21" spans="1:18" ht="15.75">
      <c r="B21" s="1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8" ht="78.75">
      <c r="B22" s="7" t="s">
        <v>6</v>
      </c>
      <c r="C22" s="8" t="s">
        <v>118</v>
      </c>
      <c r="D22" s="8" t="s">
        <v>20</v>
      </c>
    </row>
    <row r="23" spans="1:18" s="20" customFormat="1">
      <c r="B23" s="68">
        <v>1</v>
      </c>
      <c r="C23" s="95" t="s">
        <v>21</v>
      </c>
      <c r="D23" s="95" t="s">
        <v>333</v>
      </c>
      <c r="G23" s="19"/>
    </row>
    <row r="24" spans="1:18" s="20" customFormat="1" ht="45">
      <c r="B24" s="68">
        <v>2</v>
      </c>
      <c r="C24" s="95" t="s">
        <v>21</v>
      </c>
      <c r="D24" s="97" t="s">
        <v>119</v>
      </c>
      <c r="G24" s="19"/>
    </row>
    <row r="26" spans="1:18" ht="63">
      <c r="B26" s="7" t="s">
        <v>6</v>
      </c>
      <c r="C26" s="8" t="s">
        <v>22</v>
      </c>
      <c r="D26" s="8" t="s">
        <v>120</v>
      </c>
      <c r="E26" s="8" t="s">
        <v>23</v>
      </c>
    </row>
    <row r="27" spans="1:18" s="20" customFormat="1" ht="30">
      <c r="B27" s="68">
        <v>1</v>
      </c>
      <c r="C27" s="95" t="s">
        <v>21</v>
      </c>
      <c r="D27" s="95" t="s">
        <v>121</v>
      </c>
      <c r="E27" s="98" t="s">
        <v>334</v>
      </c>
      <c r="G27" s="19"/>
    </row>
    <row r="28" spans="1:18" s="20" customFormat="1" ht="60">
      <c r="B28" s="68">
        <v>2</v>
      </c>
      <c r="C28" s="96" t="s">
        <v>21</v>
      </c>
      <c r="D28" s="96" t="s">
        <v>39</v>
      </c>
      <c r="E28" s="97" t="s">
        <v>335</v>
      </c>
      <c r="G28" s="19"/>
    </row>
    <row r="30" spans="1:18" ht="56.25" customHeight="1">
      <c r="C30" s="121" t="s">
        <v>24</v>
      </c>
      <c r="D30" s="121"/>
      <c r="E30" s="121"/>
      <c r="F30" s="121"/>
      <c r="G30" s="121"/>
      <c r="H30" s="121"/>
      <c r="I30" s="121"/>
      <c r="J30" s="121"/>
      <c r="K30" s="21"/>
      <c r="L30" s="21"/>
      <c r="M30" s="21"/>
      <c r="O30" s="21"/>
      <c r="Q30" s="21"/>
      <c r="R30" s="21"/>
    </row>
    <row r="31" spans="1:18" ht="63">
      <c r="A31" s="22"/>
      <c r="B31" s="8" t="s">
        <v>6</v>
      </c>
      <c r="C31" s="23" t="s">
        <v>25</v>
      </c>
      <c r="D31" s="8" t="s">
        <v>26</v>
      </c>
      <c r="E31" s="8" t="s">
        <v>27</v>
      </c>
      <c r="F31" s="8" t="s">
        <v>28</v>
      </c>
      <c r="G31" s="8" t="s">
        <v>29</v>
      </c>
      <c r="H31" s="8" t="s">
        <v>30</v>
      </c>
      <c r="I31" s="8" t="s">
        <v>31</v>
      </c>
      <c r="J31" s="8" t="s">
        <v>32</v>
      </c>
    </row>
    <row r="32" spans="1:18" s="20" customFormat="1">
      <c r="B32" s="68">
        <v>1</v>
      </c>
      <c r="C32" s="99" t="s">
        <v>117</v>
      </c>
      <c r="D32" s="99" t="s">
        <v>117</v>
      </c>
      <c r="E32" s="99" t="s">
        <v>116</v>
      </c>
      <c r="F32" s="99" t="s">
        <v>117</v>
      </c>
      <c r="G32" s="99" t="s">
        <v>116</v>
      </c>
      <c r="H32" s="99" t="s">
        <v>117</v>
      </c>
      <c r="I32" s="99" t="s">
        <v>116</v>
      </c>
      <c r="J32" s="99" t="s">
        <v>116</v>
      </c>
    </row>
    <row r="33" spans="2:10" s="20" customFormat="1">
      <c r="B33" s="68">
        <v>2</v>
      </c>
      <c r="C33" s="100" t="s">
        <v>116</v>
      </c>
      <c r="D33" s="100" t="s">
        <v>116</v>
      </c>
      <c r="E33" s="100" t="s">
        <v>117</v>
      </c>
      <c r="F33" s="100" t="s">
        <v>117</v>
      </c>
      <c r="G33" s="100" t="s">
        <v>117</v>
      </c>
      <c r="H33" s="100" t="s">
        <v>117</v>
      </c>
      <c r="I33" s="100" t="s">
        <v>117</v>
      </c>
      <c r="J33" s="100" t="s">
        <v>117</v>
      </c>
    </row>
    <row r="34" spans="2:10">
      <c r="B34" s="66"/>
      <c r="C34" s="13"/>
      <c r="D34" s="13"/>
      <c r="E34" s="13"/>
      <c r="F34" s="13"/>
      <c r="G34" s="13"/>
      <c r="H34" s="13"/>
      <c r="I34" s="13"/>
      <c r="J34" s="13"/>
    </row>
    <row r="36" spans="2:10" ht="42.75" customHeight="1">
      <c r="C36" s="122"/>
      <c r="D36" s="123"/>
      <c r="E36" s="122" t="s">
        <v>33</v>
      </c>
      <c r="F36" s="124"/>
      <c r="G36" s="123"/>
    </row>
    <row r="37" spans="2:10" ht="31.5" customHeight="1">
      <c r="B37" s="7" t="s">
        <v>6</v>
      </c>
      <c r="C37" s="125" t="s">
        <v>34</v>
      </c>
      <c r="D37" s="125"/>
      <c r="E37" s="8" t="s">
        <v>35</v>
      </c>
      <c r="F37" s="8" t="s">
        <v>36</v>
      </c>
      <c r="G37" s="8" t="s">
        <v>37</v>
      </c>
    </row>
    <row r="38" spans="2:10" s="20" customFormat="1">
      <c r="B38" s="68">
        <v>1</v>
      </c>
      <c r="C38" s="117" t="s">
        <v>336</v>
      </c>
      <c r="D38" s="117"/>
      <c r="E38" s="95" t="s">
        <v>38</v>
      </c>
      <c r="F38" s="95" t="s">
        <v>38</v>
      </c>
      <c r="G38" s="95" t="s">
        <v>38</v>
      </c>
    </row>
    <row r="39" spans="2:10" s="20" customFormat="1" ht="29.25" customHeight="1">
      <c r="B39" s="68">
        <v>2</v>
      </c>
      <c r="C39" s="118" t="s">
        <v>337</v>
      </c>
      <c r="D39" s="119"/>
      <c r="E39" s="96" t="s">
        <v>38</v>
      </c>
      <c r="F39" s="96" t="s">
        <v>38</v>
      </c>
      <c r="G39" s="96" t="s">
        <v>38</v>
      </c>
    </row>
    <row r="40" spans="2:10">
      <c r="B40" s="12"/>
      <c r="C40" s="24"/>
      <c r="D40" s="24"/>
      <c r="E40" s="24"/>
      <c r="F40" s="24"/>
      <c r="G40" s="24"/>
      <c r="H40" s="24"/>
      <c r="I40" s="24"/>
      <c r="J40" s="24"/>
    </row>
    <row r="41" spans="2:10">
      <c r="C41" s="20"/>
    </row>
    <row r="42" spans="2:10">
      <c r="C42" s="20" t="s">
        <v>40</v>
      </c>
    </row>
    <row r="43" spans="2:10" ht="15.75" customHeight="1">
      <c r="C43" s="5" t="s">
        <v>41</v>
      </c>
    </row>
    <row r="44" spans="2:10">
      <c r="C44" s="25" t="s">
        <v>42</v>
      </c>
    </row>
    <row r="45" spans="2:10">
      <c r="C45" s="5" t="s">
        <v>43</v>
      </c>
    </row>
  </sheetData>
  <mergeCells count="7">
    <mergeCell ref="C38:D38"/>
    <mergeCell ref="C39:D39"/>
    <mergeCell ref="C11:G11"/>
    <mergeCell ref="C30:J30"/>
    <mergeCell ref="C36:D36"/>
    <mergeCell ref="E36:G36"/>
    <mergeCell ref="C37:D37"/>
  </mergeCells>
  <phoneticPr fontId="32" type="noConversion"/>
  <hyperlinks>
    <hyperlink ref="C44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G28" sqref="G28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44</v>
      </c>
    </row>
    <row r="15" spans="2:7">
      <c r="B15" s="139" t="s">
        <v>46</v>
      </c>
      <c r="C15" s="129" t="s">
        <v>45</v>
      </c>
      <c r="D15" s="129"/>
      <c r="E15" s="129"/>
      <c r="F15" s="28"/>
      <c r="G15" s="28"/>
    </row>
    <row r="16" spans="2:7">
      <c r="B16" s="139"/>
      <c r="C16" s="129" t="s">
        <v>47</v>
      </c>
      <c r="D16" s="129"/>
      <c r="E16" s="64" t="s">
        <v>48</v>
      </c>
      <c r="F16" s="64" t="s">
        <v>49</v>
      </c>
      <c r="G16" s="64" t="s">
        <v>50</v>
      </c>
    </row>
    <row r="17" spans="2:7" ht="15" customHeight="1">
      <c r="B17" s="127">
        <v>2016</v>
      </c>
      <c r="C17" s="130" t="s">
        <v>51</v>
      </c>
      <c r="D17" s="131"/>
      <c r="E17" s="136" t="s">
        <v>321</v>
      </c>
      <c r="F17" s="128">
        <v>753623</v>
      </c>
      <c r="G17" s="126">
        <v>0.65</v>
      </c>
    </row>
    <row r="18" spans="2:7">
      <c r="B18" s="127"/>
      <c r="C18" s="132"/>
      <c r="D18" s="133"/>
      <c r="E18" s="137"/>
      <c r="F18" s="128"/>
      <c r="G18" s="126"/>
    </row>
    <row r="19" spans="2:7">
      <c r="B19" s="127">
        <v>2015</v>
      </c>
      <c r="C19" s="132"/>
      <c r="D19" s="133"/>
      <c r="E19" s="137"/>
      <c r="F19" s="128">
        <v>874287</v>
      </c>
      <c r="G19" s="126">
        <v>0.56200000000000006</v>
      </c>
    </row>
    <row r="20" spans="2:7">
      <c r="B20" s="127"/>
      <c r="C20" s="132"/>
      <c r="D20" s="133"/>
      <c r="E20" s="137"/>
      <c r="F20" s="128"/>
      <c r="G20" s="126"/>
    </row>
    <row r="21" spans="2:7">
      <c r="B21" s="127">
        <v>2014</v>
      </c>
      <c r="C21" s="132"/>
      <c r="D21" s="133"/>
      <c r="E21" s="137"/>
      <c r="F21" s="128">
        <v>990190</v>
      </c>
      <c r="G21" s="126">
        <v>0.74199999999999999</v>
      </c>
    </row>
    <row r="22" spans="2:7">
      <c r="B22" s="127"/>
      <c r="C22" s="132"/>
      <c r="D22" s="133"/>
      <c r="E22" s="137"/>
      <c r="F22" s="128"/>
      <c r="G22" s="126"/>
    </row>
    <row r="23" spans="2:7">
      <c r="B23" s="127">
        <v>2013</v>
      </c>
      <c r="C23" s="132"/>
      <c r="D23" s="133"/>
      <c r="E23" s="137"/>
      <c r="F23" s="128">
        <v>773750</v>
      </c>
      <c r="G23" s="126">
        <v>0.55600000000000005</v>
      </c>
    </row>
    <row r="24" spans="2:7">
      <c r="B24" s="127"/>
      <c r="C24" s="134"/>
      <c r="D24" s="135"/>
      <c r="E24" s="138"/>
      <c r="F24" s="128"/>
      <c r="G24" s="126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52</v>
      </c>
      <c r="C26" s="29"/>
      <c r="D26" s="29"/>
      <c r="E26" s="27"/>
      <c r="F26" s="27"/>
      <c r="G26" s="27"/>
    </row>
    <row r="27" spans="2:7">
      <c r="B27" s="27" t="s">
        <v>53</v>
      </c>
      <c r="C27" s="27"/>
      <c r="D27" s="27"/>
      <c r="E27" s="27"/>
      <c r="F27" s="27"/>
      <c r="G27" s="27"/>
    </row>
    <row r="28" spans="2:7">
      <c r="B28" s="27" t="s">
        <v>54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2020-07-11T15:53:52Z</dcterms:modified>
</cp:coreProperties>
</file>